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3215" windowHeight="7005" activeTab="0"/>
  </bookViews>
  <sheets>
    <sheet name="KANSI" sheetId="1" r:id="rId1"/>
    <sheet name="A. Uusi menetelmä" sheetId="2" r:id="rId2"/>
    <sheet name="B. Vanha menetelmä" sheetId="3" r:id="rId3"/>
    <sheet name="C. Absoluuttiset erot" sheetId="4" r:id="rId4"/>
    <sheet name=" D. Suhteelliset erot " sheetId="5" r:id="rId5"/>
  </sheets>
  <definedNames/>
  <calcPr fullCalcOnLoad="1"/>
</workbook>
</file>

<file path=xl/sharedStrings.xml><?xml version="1.0" encoding="utf-8"?>
<sst xmlns="http://schemas.openxmlformats.org/spreadsheetml/2006/main" count="303" uniqueCount="52">
  <si>
    <t>arvo</t>
  </si>
  <si>
    <t/>
  </si>
  <si>
    <t>1995</t>
  </si>
  <si>
    <t>1996</t>
  </si>
  <si>
    <t>1997</t>
  </si>
  <si>
    <t>1998</t>
  </si>
  <si>
    <t>1999</t>
  </si>
  <si>
    <t>2000</t>
  </si>
  <si>
    <t>2001</t>
  </si>
  <si>
    <t>2002</t>
  </si>
  <si>
    <t>01 Uusimaa</t>
  </si>
  <si>
    <t>02 Varsinais-Suomi</t>
  </si>
  <si>
    <t>05 Kanta-Häme</t>
  </si>
  <si>
    <t>07 Päijät-Häme</t>
  </si>
  <si>
    <t>08 Kymenlaakso</t>
  </si>
  <si>
    <t>09 Etelä-Karjala</t>
  </si>
  <si>
    <t>20 Itä-Uusimaa</t>
  </si>
  <si>
    <t>04 Satakunta</t>
  </si>
  <si>
    <t>06 Pirkanmaa</t>
  </si>
  <si>
    <t>13 Keski-Suomi</t>
  </si>
  <si>
    <t>14 Etelä-Pohjanmaa</t>
  </si>
  <si>
    <t>15 Pohjanmaa</t>
  </si>
  <si>
    <t>10 Etelä-Savo</t>
  </si>
  <si>
    <t>11 Pohjois-Savo</t>
  </si>
  <si>
    <t>12 Pohjois-Karjala</t>
  </si>
  <si>
    <t>18 Kainuu</t>
  </si>
  <si>
    <t>16 Keski-Pohjanmaa</t>
  </si>
  <si>
    <t>17 Pohjois-Pohjanmaa</t>
  </si>
  <si>
    <t>19 Lappi</t>
  </si>
  <si>
    <t>21 Ahvenanmaa</t>
  </si>
  <si>
    <t>EXT EXT</t>
  </si>
  <si>
    <t>Koko maa</t>
  </si>
  <si>
    <t>arvo_FP00</t>
  </si>
  <si>
    <t>Aluetilinpito@Tilastokeskus.fi</t>
  </si>
  <si>
    <t>© Tilastokeskus. Tietoja lainattaessa on lähteenä mainittava Tilastokeskus</t>
  </si>
  <si>
    <t>Tilastokeskus</t>
  </si>
  <si>
    <t>Aluetilinpito</t>
  </si>
  <si>
    <t>Aluetilinpito 1995-2003*</t>
  </si>
  <si>
    <t>7.9.2005</t>
  </si>
  <si>
    <t>Tuotannon ja työllisyysden aluetilit</t>
  </si>
  <si>
    <t>Taulukko A. Uuden FISIM-menetelmän mukainen arvonlisäys maakunnittain 1995-2003*</t>
  </si>
  <si>
    <t>Taulukko B. Vanhan menetelmän mukainen arvonlisäys maakunnittain 1995-2003*</t>
  </si>
  <si>
    <t>FISIM-uudistuksen vaikutus alueellisen perushintaisen arvonlisäyksen nimellistasoon käyvin hinnoin, prosenttia</t>
  </si>
  <si>
    <t>FISIM-uudistuksen vaikutus alueellisen perushintaisen arvonlisäyksen nimellistasoon vuoden 2000 hinnoin, prosenttia</t>
  </si>
  <si>
    <t>Taulukko D. Menetelmien väliset erot arvonlisäyksen nimellistasossa maakunnittain 1995-2003*</t>
  </si>
  <si>
    <t>Taulukko C. Menetelmien väliset absoluuttiset erot arvonlisäyksessä maakunnittain 1995-2003*</t>
  </si>
  <si>
    <t>Taulukko D. Menetelmien väliset suhteelliset erot arvonlisäyksen nimellistasossa maakunnittain 1995-2003*</t>
  </si>
  <si>
    <t>Käyvin hinnoin</t>
  </si>
  <si>
    <t>Vuoden 2000 hinnoin</t>
  </si>
  <si>
    <t>Tilastokeskus: http://www.tilastokeskus.fi/til/atutyoi/index.html</t>
  </si>
  <si>
    <t>2003*</t>
  </si>
  <si>
    <t>miljoonaa euroa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</si>
</sst>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"/>
    <numFmt numFmtId="165" formatCode="0.000000"/>
    <numFmt numFmtId="166" formatCode="0.0000"/>
    <numFmt numFmtId="167" formatCode="0.000"/>
    <numFmt numFmtId="168" formatCode="0.0"/>
    <numFmt numFmtId="169" formatCode="#,##0_ ;[Red]\-#,##0\ 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20"/>
      <name val="Arial"/>
      <family val="2"/>
    </font>
    <font>
      <b/>
      <sz val="1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1" xfId="0" applyFont="1" applyBorder="1" applyAlignment="1" applyProtection="1">
      <alignment/>
      <protection locked="0"/>
    </xf>
    <xf numFmtId="0" fontId="0" fillId="0" borderId="2" xfId="0" applyBorder="1" applyAlignment="1" applyProtection="1">
      <alignment horizontal="center"/>
      <protection locked="0"/>
    </xf>
    <xf numFmtId="0" fontId="5" fillId="0" borderId="0" xfId="0" applyFont="1" applyAlignment="1">
      <alignment/>
    </xf>
    <xf numFmtId="168" fontId="0" fillId="0" borderId="0" xfId="0" applyNumberFormat="1" applyAlignment="1">
      <alignment/>
    </xf>
    <xf numFmtId="168" fontId="0" fillId="0" borderId="2" xfId="0" applyNumberForma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left"/>
      <protection locked="0"/>
    </xf>
    <xf numFmtId="168" fontId="1" fillId="0" borderId="0" xfId="0" applyNumberFormat="1" applyFont="1" applyAlignment="1" applyProtection="1">
      <alignment horizontal="right"/>
      <protection locked="0"/>
    </xf>
    <xf numFmtId="0" fontId="1" fillId="0" borderId="3" xfId="0" applyFont="1" applyBorder="1" applyAlignment="1" applyProtection="1">
      <alignment horizontal="left"/>
      <protection locked="0"/>
    </xf>
    <xf numFmtId="0" fontId="4" fillId="2" borderId="0" xfId="0" applyFont="1" applyFill="1" applyAlignment="1">
      <alignment/>
    </xf>
    <xf numFmtId="0" fontId="0" fillId="2" borderId="0" xfId="0" applyFill="1" applyAlignment="1">
      <alignment/>
    </xf>
    <xf numFmtId="0" fontId="5" fillId="2" borderId="0" xfId="0" applyFont="1" applyFill="1" applyAlignment="1">
      <alignment/>
    </xf>
    <xf numFmtId="0" fontId="6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8" fillId="0" borderId="0" xfId="0" applyFont="1" applyBorder="1" applyAlignment="1" quotePrefix="1">
      <alignment horizontal="left"/>
    </xf>
    <xf numFmtId="169" fontId="9" fillId="3" borderId="2" xfId="0" applyNumberFormat="1" applyFont="1" applyFill="1" applyBorder="1" applyAlignment="1">
      <alignment horizontal="left"/>
    </xf>
    <xf numFmtId="0" fontId="0" fillId="3" borderId="4" xfId="0" applyFill="1" applyBorder="1" applyAlignment="1">
      <alignment/>
    </xf>
    <xf numFmtId="0" fontId="10" fillId="3" borderId="2" xfId="0" applyFont="1" applyFill="1" applyBorder="1" applyAlignment="1">
      <alignment/>
    </xf>
    <xf numFmtId="0" fontId="10" fillId="3" borderId="4" xfId="0" applyFont="1" applyFill="1" applyBorder="1" applyAlignment="1">
      <alignment/>
    </xf>
    <xf numFmtId="169" fontId="10" fillId="0" borderId="0" xfId="0" applyNumberFormat="1" applyFont="1" applyBorder="1" applyAlignment="1">
      <alignment horizontal="left"/>
    </xf>
    <xf numFmtId="0" fontId="1" fillId="0" borderId="0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/>
      <protection locked="0"/>
    </xf>
    <xf numFmtId="168" fontId="0" fillId="2" borderId="0" xfId="0" applyNumberFormat="1" applyFill="1" applyAlignment="1">
      <alignment/>
    </xf>
    <xf numFmtId="0" fontId="1" fillId="0" borderId="0" xfId="0" applyFont="1" applyBorder="1" applyAlignment="1" applyProtection="1">
      <alignment horizontal="left"/>
      <protection locked="0"/>
    </xf>
    <xf numFmtId="168" fontId="1" fillId="0" borderId="3" xfId="0" applyNumberFormat="1" applyFont="1" applyBorder="1" applyAlignment="1" applyProtection="1">
      <alignment horizontal="right"/>
      <protection locked="0"/>
    </xf>
    <xf numFmtId="0" fontId="0" fillId="3" borderId="1" xfId="0" applyFill="1" applyBorder="1" applyAlignment="1">
      <alignment/>
    </xf>
    <xf numFmtId="168" fontId="1" fillId="0" borderId="0" xfId="0" applyNumberFormat="1" applyFont="1" applyBorder="1" applyAlignment="1" applyProtection="1">
      <alignment horizontal="right"/>
      <protection locked="0"/>
    </xf>
    <xf numFmtId="0" fontId="2" fillId="0" borderId="0" xfId="0" applyFont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="85" zoomScaleNormal="85" workbookViewId="0" topLeftCell="A1">
      <selection activeCell="E44" sqref="E44"/>
    </sheetView>
  </sheetViews>
  <sheetFormatPr defaultColWidth="9.140625" defaultRowHeight="12.75"/>
  <cols>
    <col min="7" max="7" width="9.421875" style="0" customWidth="1"/>
  </cols>
  <sheetData>
    <row r="1" ht="15">
      <c r="A1" s="12" t="s">
        <v>35</v>
      </c>
    </row>
    <row r="2" ht="14.25">
      <c r="A2" s="13" t="s">
        <v>36</v>
      </c>
    </row>
    <row r="3" ht="12.75">
      <c r="A3" s="14" t="s">
        <v>38</v>
      </c>
    </row>
    <row r="5" spans="3:7" ht="26.25">
      <c r="C5" s="15" t="s">
        <v>37</v>
      </c>
      <c r="D5" s="16"/>
      <c r="E5" s="16"/>
      <c r="F5" s="16"/>
      <c r="G5" s="25"/>
    </row>
    <row r="7" spans="3:8" ht="20.25">
      <c r="C7" s="17" t="s">
        <v>39</v>
      </c>
      <c r="D7" s="18"/>
      <c r="E7" s="16"/>
      <c r="F7" s="16"/>
      <c r="G7" s="16"/>
      <c r="H7" s="25"/>
    </row>
    <row r="9" ht="20.25">
      <c r="C9" s="19" t="s">
        <v>40</v>
      </c>
    </row>
    <row r="11" ht="20.25">
      <c r="C11" s="19" t="s">
        <v>41</v>
      </c>
    </row>
    <row r="13" ht="20.25">
      <c r="C13" s="19" t="s">
        <v>45</v>
      </c>
    </row>
    <row r="15" ht="20.25">
      <c r="C15" s="19" t="s">
        <v>46</v>
      </c>
    </row>
    <row r="18" ht="12.75">
      <c r="A18" s="20" t="s">
        <v>49</v>
      </c>
    </row>
    <row r="19" ht="12.75">
      <c r="A19" s="20" t="s">
        <v>33</v>
      </c>
    </row>
    <row r="20" ht="12.75">
      <c r="A20" s="21" t="s">
        <v>34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7"/>
  <sheetViews>
    <sheetView zoomScale="85" zoomScaleNormal="85" workbookViewId="0" topLeftCell="A1">
      <selection activeCell="A6" sqref="A6"/>
    </sheetView>
  </sheetViews>
  <sheetFormatPr defaultColWidth="9.140625" defaultRowHeight="12.75"/>
  <cols>
    <col min="1" max="1" width="20.00390625" style="0" customWidth="1"/>
    <col min="2" max="10" width="10.00390625" style="0" customWidth="1"/>
  </cols>
  <sheetData>
    <row r="1" ht="15">
      <c r="A1" s="12" t="s">
        <v>35</v>
      </c>
    </row>
    <row r="2" ht="14.25">
      <c r="A2" s="13" t="s">
        <v>36</v>
      </c>
    </row>
    <row r="3" ht="12.75">
      <c r="A3" s="14" t="s">
        <v>38</v>
      </c>
    </row>
    <row r="5" ht="20.25">
      <c r="A5" s="19" t="s">
        <v>40</v>
      </c>
    </row>
    <row r="6" ht="12.75">
      <c r="A6" s="27" t="s">
        <v>51</v>
      </c>
    </row>
    <row r="7" spans="1:2" ht="15.75">
      <c r="A7" s="9" t="s">
        <v>47</v>
      </c>
      <c r="B7" s="10"/>
    </row>
    <row r="8" ht="12.75">
      <c r="A8" s="1" t="s">
        <v>0</v>
      </c>
    </row>
    <row r="9" spans="1:10" ht="12.75">
      <c r="A9" s="1" t="s">
        <v>1</v>
      </c>
      <c r="B9" s="2" t="s">
        <v>2</v>
      </c>
      <c r="C9" s="2" t="s">
        <v>3</v>
      </c>
      <c r="D9" s="2" t="s">
        <v>4</v>
      </c>
      <c r="E9" s="2" t="s">
        <v>5</v>
      </c>
      <c r="F9" s="2" t="s">
        <v>6</v>
      </c>
      <c r="G9" s="2" t="s">
        <v>7</v>
      </c>
      <c r="H9" s="2" t="s">
        <v>8</v>
      </c>
      <c r="I9" s="2" t="s">
        <v>9</v>
      </c>
      <c r="J9" s="5" t="s">
        <v>50</v>
      </c>
    </row>
    <row r="10" spans="1:10" ht="13.5" customHeight="1">
      <c r="A10" s="6" t="s">
        <v>10</v>
      </c>
      <c r="B10" s="7">
        <v>26209.33</v>
      </c>
      <c r="C10" s="7">
        <v>27869.98</v>
      </c>
      <c r="D10" s="7">
        <v>30004.81</v>
      </c>
      <c r="E10" s="7">
        <v>34287.74</v>
      </c>
      <c r="F10" s="7">
        <v>35957.11</v>
      </c>
      <c r="G10" s="7">
        <v>39635.98</v>
      </c>
      <c r="H10" s="7">
        <v>42351.44</v>
      </c>
      <c r="I10" s="7">
        <v>43197.61</v>
      </c>
      <c r="J10" s="7">
        <v>43471.27</v>
      </c>
    </row>
    <row r="11" spans="1:10" ht="13.5" customHeight="1">
      <c r="A11" s="6" t="s">
        <v>11</v>
      </c>
      <c r="B11" s="7">
        <v>7218.63</v>
      </c>
      <c r="C11" s="7">
        <v>7304.08</v>
      </c>
      <c r="D11" s="7">
        <v>8437.56</v>
      </c>
      <c r="E11" s="7">
        <v>8982.23</v>
      </c>
      <c r="F11" s="7">
        <v>9493.18</v>
      </c>
      <c r="G11" s="7">
        <v>9451.98</v>
      </c>
      <c r="H11" s="7">
        <v>9511</v>
      </c>
      <c r="I11" s="7">
        <v>10770.58</v>
      </c>
      <c r="J11" s="7">
        <v>10615.63</v>
      </c>
    </row>
    <row r="12" spans="1:10" ht="13.5" customHeight="1">
      <c r="A12" s="6" t="s">
        <v>12</v>
      </c>
      <c r="B12" s="7">
        <v>2351.03</v>
      </c>
      <c r="C12" s="7">
        <v>2536.87</v>
      </c>
      <c r="D12" s="7">
        <v>2646.84</v>
      </c>
      <c r="E12" s="7">
        <v>2779.76</v>
      </c>
      <c r="F12" s="7">
        <v>2672.28</v>
      </c>
      <c r="G12" s="7">
        <v>2824.83</v>
      </c>
      <c r="H12" s="7">
        <v>3023.34</v>
      </c>
      <c r="I12" s="7">
        <v>3074.72</v>
      </c>
      <c r="J12" s="7">
        <v>3183.76</v>
      </c>
    </row>
    <row r="13" spans="1:10" ht="13.5" customHeight="1">
      <c r="A13" s="6" t="s">
        <v>13</v>
      </c>
      <c r="B13" s="7">
        <v>2796.13</v>
      </c>
      <c r="C13" s="7">
        <v>2871.1</v>
      </c>
      <c r="D13" s="7">
        <v>3053.41</v>
      </c>
      <c r="E13" s="7">
        <v>3205.71</v>
      </c>
      <c r="F13" s="7">
        <v>3200.54</v>
      </c>
      <c r="G13" s="7">
        <v>3506.05</v>
      </c>
      <c r="H13" s="7">
        <v>3698.74</v>
      </c>
      <c r="I13" s="7">
        <v>3673.23</v>
      </c>
      <c r="J13" s="7">
        <v>3894.54</v>
      </c>
    </row>
    <row r="14" spans="1:10" ht="13.5" customHeight="1">
      <c r="A14" s="6" t="s">
        <v>14</v>
      </c>
      <c r="B14" s="7">
        <v>3225.29</v>
      </c>
      <c r="C14" s="7">
        <v>3366.02</v>
      </c>
      <c r="D14" s="7">
        <v>3421.67</v>
      </c>
      <c r="E14" s="7">
        <v>3758.76</v>
      </c>
      <c r="F14" s="7">
        <v>3765.42</v>
      </c>
      <c r="G14" s="7">
        <v>4244.37</v>
      </c>
      <c r="H14" s="7">
        <v>4320.24</v>
      </c>
      <c r="I14" s="7">
        <v>4215.13</v>
      </c>
      <c r="J14" s="7">
        <v>4209.75</v>
      </c>
    </row>
    <row r="15" spans="1:10" ht="13.5" customHeight="1">
      <c r="A15" s="6" t="s">
        <v>15</v>
      </c>
      <c r="B15" s="7">
        <v>2454.29</v>
      </c>
      <c r="C15" s="7">
        <v>2224.88</v>
      </c>
      <c r="D15" s="7">
        <v>2476.35</v>
      </c>
      <c r="E15" s="7">
        <v>2651.72</v>
      </c>
      <c r="F15" s="7">
        <v>2613</v>
      </c>
      <c r="G15" s="7">
        <v>3099.03</v>
      </c>
      <c r="H15" s="7">
        <v>3131.09</v>
      </c>
      <c r="I15" s="7">
        <v>3105.38</v>
      </c>
      <c r="J15" s="7">
        <v>3046.19</v>
      </c>
    </row>
    <row r="16" spans="1:10" ht="13.5" customHeight="1">
      <c r="A16" s="6" t="s">
        <v>16</v>
      </c>
      <c r="B16" s="7">
        <v>1458.67</v>
      </c>
      <c r="C16" s="7">
        <v>1388.96</v>
      </c>
      <c r="D16" s="7">
        <v>1460.33</v>
      </c>
      <c r="E16" s="7">
        <v>1617.56</v>
      </c>
      <c r="F16" s="7">
        <v>1499.14</v>
      </c>
      <c r="G16" s="7">
        <v>1676</v>
      </c>
      <c r="H16" s="7">
        <v>1823.7</v>
      </c>
      <c r="I16" s="7">
        <v>1810.02</v>
      </c>
      <c r="J16" s="7">
        <v>1928.26</v>
      </c>
    </row>
    <row r="17" spans="1:10" ht="13.5" customHeight="1">
      <c r="A17" s="6" t="s">
        <v>17</v>
      </c>
      <c r="B17" s="7">
        <v>3558.8</v>
      </c>
      <c r="C17" s="7">
        <v>3812.74</v>
      </c>
      <c r="D17" s="7">
        <v>4137.88</v>
      </c>
      <c r="E17" s="7">
        <v>4364.51</v>
      </c>
      <c r="F17" s="7">
        <v>4298.83</v>
      </c>
      <c r="G17" s="7">
        <v>4540.49</v>
      </c>
      <c r="H17" s="7">
        <v>4875.41</v>
      </c>
      <c r="I17" s="7">
        <v>4909.89</v>
      </c>
      <c r="J17" s="7">
        <v>4876.59</v>
      </c>
    </row>
    <row r="18" spans="1:10" ht="13.5" customHeight="1">
      <c r="A18" s="6" t="s">
        <v>18</v>
      </c>
      <c r="B18" s="7">
        <v>6709.99</v>
      </c>
      <c r="C18" s="7">
        <v>7021.36</v>
      </c>
      <c r="D18" s="7">
        <v>7612.26</v>
      </c>
      <c r="E18" s="7">
        <v>8274.04</v>
      </c>
      <c r="F18" s="7">
        <v>8573.37</v>
      </c>
      <c r="G18" s="7">
        <v>9157.18</v>
      </c>
      <c r="H18" s="7">
        <v>9984.95</v>
      </c>
      <c r="I18" s="7">
        <v>10207.06</v>
      </c>
      <c r="J18" s="7">
        <v>10610.52</v>
      </c>
    </row>
    <row r="19" spans="1:10" ht="13.5" customHeight="1">
      <c r="A19" s="6" t="s">
        <v>19</v>
      </c>
      <c r="B19" s="7">
        <v>3828.4</v>
      </c>
      <c r="C19" s="7">
        <v>3952.35</v>
      </c>
      <c r="D19" s="7">
        <v>4094.11</v>
      </c>
      <c r="E19" s="7">
        <v>4492.24</v>
      </c>
      <c r="F19" s="7">
        <v>4638.83</v>
      </c>
      <c r="G19" s="7">
        <v>4958.6</v>
      </c>
      <c r="H19" s="7">
        <v>5251.27</v>
      </c>
      <c r="I19" s="7">
        <v>5289.75</v>
      </c>
      <c r="J19" s="7">
        <v>5310.67</v>
      </c>
    </row>
    <row r="20" spans="1:10" ht="13.5" customHeight="1">
      <c r="A20" s="6" t="s">
        <v>20</v>
      </c>
      <c r="B20" s="7">
        <v>2317.52</v>
      </c>
      <c r="C20" s="7">
        <v>2401</v>
      </c>
      <c r="D20" s="7">
        <v>2605.38</v>
      </c>
      <c r="E20" s="7">
        <v>2737.24</v>
      </c>
      <c r="F20" s="7">
        <v>2784.16</v>
      </c>
      <c r="G20" s="7">
        <v>3094.8</v>
      </c>
      <c r="H20" s="7">
        <v>3177.83</v>
      </c>
      <c r="I20" s="7">
        <v>3295.16</v>
      </c>
      <c r="J20" s="7">
        <v>3314.4</v>
      </c>
    </row>
    <row r="21" spans="1:10" ht="13.5" customHeight="1">
      <c r="A21" s="6" t="s">
        <v>21</v>
      </c>
      <c r="B21" s="7">
        <v>2867.3</v>
      </c>
      <c r="C21" s="7">
        <v>2846.86</v>
      </c>
      <c r="D21" s="7">
        <v>3019.28</v>
      </c>
      <c r="E21" s="7">
        <v>3193.72</v>
      </c>
      <c r="F21" s="7">
        <v>3317.94</v>
      </c>
      <c r="G21" s="7">
        <v>3712.73</v>
      </c>
      <c r="H21" s="7">
        <v>3754.39</v>
      </c>
      <c r="I21" s="7">
        <v>3659.61</v>
      </c>
      <c r="J21" s="7">
        <v>3674.41</v>
      </c>
    </row>
    <row r="22" spans="1:10" ht="13.5" customHeight="1">
      <c r="A22" s="6" t="s">
        <v>22</v>
      </c>
      <c r="B22" s="7">
        <v>2068.81</v>
      </c>
      <c r="C22" s="7">
        <v>2118.13</v>
      </c>
      <c r="D22" s="7">
        <v>2296.73</v>
      </c>
      <c r="E22" s="7">
        <v>2372.83</v>
      </c>
      <c r="F22" s="7">
        <v>2400.64</v>
      </c>
      <c r="G22" s="7">
        <v>2537.82</v>
      </c>
      <c r="H22" s="7">
        <v>2661.22</v>
      </c>
      <c r="I22" s="7">
        <v>2736.06</v>
      </c>
      <c r="J22" s="7">
        <v>2817.44</v>
      </c>
    </row>
    <row r="23" spans="1:10" ht="13.5" customHeight="1">
      <c r="A23" s="6" t="s">
        <v>23</v>
      </c>
      <c r="B23" s="7">
        <v>3561.76</v>
      </c>
      <c r="C23" s="7">
        <v>3602.24</v>
      </c>
      <c r="D23" s="7">
        <v>3779.33</v>
      </c>
      <c r="E23" s="7">
        <v>4034.36</v>
      </c>
      <c r="F23" s="7">
        <v>4035.28</v>
      </c>
      <c r="G23" s="7">
        <v>4248.9</v>
      </c>
      <c r="H23" s="7">
        <v>4442.85</v>
      </c>
      <c r="I23" s="7">
        <v>4496.52</v>
      </c>
      <c r="J23" s="7">
        <v>4632.95</v>
      </c>
    </row>
    <row r="24" spans="1:10" ht="13.5" customHeight="1">
      <c r="A24" s="6" t="s">
        <v>24</v>
      </c>
      <c r="B24" s="7">
        <v>2159.43</v>
      </c>
      <c r="C24" s="7">
        <v>2124.54</v>
      </c>
      <c r="D24" s="7">
        <v>2312.99</v>
      </c>
      <c r="E24" s="7">
        <v>2406.87</v>
      </c>
      <c r="F24" s="7">
        <v>2505.47</v>
      </c>
      <c r="G24" s="7">
        <v>2859.13</v>
      </c>
      <c r="H24" s="7">
        <v>2874.03</v>
      </c>
      <c r="I24" s="7">
        <v>2868.44</v>
      </c>
      <c r="J24" s="7">
        <v>3047.49</v>
      </c>
    </row>
    <row r="25" spans="1:10" ht="13.5" customHeight="1">
      <c r="A25" s="6" t="s">
        <v>25</v>
      </c>
      <c r="B25" s="7">
        <v>1265.29</v>
      </c>
      <c r="C25" s="7">
        <v>1187.97</v>
      </c>
      <c r="D25" s="7">
        <v>1228.49</v>
      </c>
      <c r="E25" s="7">
        <v>1253.74</v>
      </c>
      <c r="F25" s="7">
        <v>1285.71</v>
      </c>
      <c r="G25" s="7">
        <v>1291.2</v>
      </c>
      <c r="H25" s="7">
        <v>1401.63</v>
      </c>
      <c r="I25" s="7">
        <v>1406.71</v>
      </c>
      <c r="J25" s="7">
        <v>1427.09</v>
      </c>
    </row>
    <row r="26" spans="1:10" ht="13.5" customHeight="1">
      <c r="A26" s="6" t="s">
        <v>26</v>
      </c>
      <c r="B26" s="7">
        <v>916.5</v>
      </c>
      <c r="C26" s="7">
        <v>952.95</v>
      </c>
      <c r="D26" s="7">
        <v>1043.28</v>
      </c>
      <c r="E26" s="7">
        <v>1084.06</v>
      </c>
      <c r="F26" s="7">
        <v>1105.06</v>
      </c>
      <c r="G26" s="7">
        <v>1199.3</v>
      </c>
      <c r="H26" s="7">
        <v>1247.35</v>
      </c>
      <c r="I26" s="7">
        <v>1233.93</v>
      </c>
      <c r="J26" s="7">
        <v>1366.47</v>
      </c>
    </row>
    <row r="27" spans="1:10" ht="13.5" customHeight="1">
      <c r="A27" s="6" t="s">
        <v>27</v>
      </c>
      <c r="B27" s="7">
        <v>5187.24</v>
      </c>
      <c r="C27" s="7">
        <v>5358.37</v>
      </c>
      <c r="D27" s="7">
        <v>5889.11</v>
      </c>
      <c r="E27" s="7">
        <v>6228.63</v>
      </c>
      <c r="F27" s="7">
        <v>6419.71</v>
      </c>
      <c r="G27" s="7">
        <v>7284.34</v>
      </c>
      <c r="H27" s="7">
        <v>7055.63</v>
      </c>
      <c r="I27" s="7">
        <v>8096.8</v>
      </c>
      <c r="J27" s="7">
        <v>8458.5</v>
      </c>
    </row>
    <row r="28" spans="1:10" ht="13.5" customHeight="1">
      <c r="A28" s="6" t="s">
        <v>28</v>
      </c>
      <c r="B28" s="7">
        <v>3116.2</v>
      </c>
      <c r="C28" s="7">
        <v>2840.47</v>
      </c>
      <c r="D28" s="7">
        <v>2926.6</v>
      </c>
      <c r="E28" s="7">
        <v>3132.71</v>
      </c>
      <c r="F28" s="7">
        <v>3032.6</v>
      </c>
      <c r="G28" s="7">
        <v>3591.36</v>
      </c>
      <c r="H28" s="7">
        <v>3585.54</v>
      </c>
      <c r="I28" s="7">
        <v>3617.08</v>
      </c>
      <c r="J28" s="7">
        <v>3638.22</v>
      </c>
    </row>
    <row r="29" spans="1:10" ht="13.5" customHeight="1">
      <c r="A29" s="6" t="s">
        <v>29</v>
      </c>
      <c r="B29" s="7">
        <v>520.54</v>
      </c>
      <c r="C29" s="7">
        <v>551</v>
      </c>
      <c r="D29" s="7">
        <v>576.8</v>
      </c>
      <c r="E29" s="7">
        <v>656.56</v>
      </c>
      <c r="F29" s="7">
        <v>713.84</v>
      </c>
      <c r="G29" s="7">
        <v>740.45</v>
      </c>
      <c r="H29" s="7">
        <v>836.55</v>
      </c>
      <c r="I29" s="7">
        <v>838.98</v>
      </c>
      <c r="J29" s="7">
        <v>857.84</v>
      </c>
    </row>
    <row r="30" spans="1:10" ht="13.5" customHeight="1">
      <c r="A30" s="6" t="s">
        <v>30</v>
      </c>
      <c r="B30" s="7">
        <v>119.86</v>
      </c>
      <c r="C30" s="7">
        <v>128.12</v>
      </c>
      <c r="D30" s="7">
        <v>138.78</v>
      </c>
      <c r="E30" s="7">
        <v>103.03</v>
      </c>
      <c r="F30" s="7">
        <v>108.88</v>
      </c>
      <c r="G30" s="7">
        <v>114.45</v>
      </c>
      <c r="H30" s="7">
        <v>101.79</v>
      </c>
      <c r="I30" s="7">
        <v>91.35</v>
      </c>
      <c r="J30" s="7">
        <v>51.02</v>
      </c>
    </row>
    <row r="31" spans="1:10" ht="13.5" customHeight="1">
      <c r="A31" s="8" t="s">
        <v>31</v>
      </c>
      <c r="B31" s="24">
        <v>83911</v>
      </c>
      <c r="C31" s="24">
        <v>86460</v>
      </c>
      <c r="D31" s="24">
        <v>93162</v>
      </c>
      <c r="E31" s="24">
        <v>101618</v>
      </c>
      <c r="F31" s="24">
        <v>104421</v>
      </c>
      <c r="G31" s="24">
        <v>113769</v>
      </c>
      <c r="H31" s="24">
        <v>119110</v>
      </c>
      <c r="I31" s="24">
        <v>122594</v>
      </c>
      <c r="J31" s="24">
        <v>124433</v>
      </c>
    </row>
    <row r="33" spans="1:2" ht="15.75">
      <c r="A33" s="9" t="s">
        <v>48</v>
      </c>
      <c r="B33" s="10"/>
    </row>
    <row r="34" ht="12.75">
      <c r="A34" s="1" t="s">
        <v>32</v>
      </c>
    </row>
    <row r="35" spans="1:10" ht="12.75">
      <c r="A35" s="1" t="s">
        <v>1</v>
      </c>
      <c r="B35" s="2" t="s">
        <v>2</v>
      </c>
      <c r="C35" s="2" t="s">
        <v>3</v>
      </c>
      <c r="D35" s="2" t="s">
        <v>4</v>
      </c>
      <c r="E35" s="2" t="s">
        <v>5</v>
      </c>
      <c r="F35" s="2" t="s">
        <v>6</v>
      </c>
      <c r="G35" s="2" t="s">
        <v>7</v>
      </c>
      <c r="H35" s="2" t="s">
        <v>8</v>
      </c>
      <c r="I35" s="2" t="s">
        <v>9</v>
      </c>
      <c r="J35" s="5" t="s">
        <v>50</v>
      </c>
    </row>
    <row r="36" spans="1:10" ht="13.5" customHeight="1">
      <c r="A36" s="6" t="s">
        <v>10</v>
      </c>
      <c r="B36" s="7">
        <v>28428.29</v>
      </c>
      <c r="C36" s="7">
        <v>29995.11</v>
      </c>
      <c r="D36" s="7">
        <v>31460.73</v>
      </c>
      <c r="E36" s="7">
        <v>34823.38</v>
      </c>
      <c r="F36" s="7">
        <v>36853.66</v>
      </c>
      <c r="G36" s="7">
        <v>39635.97</v>
      </c>
      <c r="H36" s="7">
        <v>41034.33</v>
      </c>
      <c r="I36" s="7">
        <v>40846.54</v>
      </c>
      <c r="J36" s="7">
        <v>41458.6</v>
      </c>
    </row>
    <row r="37" spans="1:10" ht="13.5" customHeight="1">
      <c r="A37" s="6" t="s">
        <v>11</v>
      </c>
      <c r="B37" s="7">
        <v>7666.37</v>
      </c>
      <c r="C37" s="7">
        <v>7778.44</v>
      </c>
      <c r="D37" s="7">
        <v>8746.23</v>
      </c>
      <c r="E37" s="7">
        <v>8892.32</v>
      </c>
      <c r="F37" s="7">
        <v>9559.71</v>
      </c>
      <c r="G37" s="7">
        <v>9452.03</v>
      </c>
      <c r="H37" s="7">
        <v>9112</v>
      </c>
      <c r="I37" s="7">
        <v>10179.94</v>
      </c>
      <c r="J37" s="7">
        <v>10016.37</v>
      </c>
    </row>
    <row r="38" spans="1:10" ht="13.5" customHeight="1">
      <c r="A38" s="6" t="s">
        <v>12</v>
      </c>
      <c r="B38" s="7">
        <v>2488.56</v>
      </c>
      <c r="C38" s="7">
        <v>2711.77</v>
      </c>
      <c r="D38" s="7">
        <v>2818.64</v>
      </c>
      <c r="E38" s="7">
        <v>2858.91</v>
      </c>
      <c r="F38" s="7">
        <v>2771.87</v>
      </c>
      <c r="G38" s="7">
        <v>2824.81</v>
      </c>
      <c r="H38" s="7">
        <v>2891.31</v>
      </c>
      <c r="I38" s="7">
        <v>2916.25</v>
      </c>
      <c r="J38" s="7">
        <v>3011.74</v>
      </c>
    </row>
    <row r="39" spans="1:10" ht="13.5" customHeight="1">
      <c r="A39" s="6" t="s">
        <v>13</v>
      </c>
      <c r="B39" s="7">
        <v>3022.37</v>
      </c>
      <c r="C39" s="7">
        <v>3103.36</v>
      </c>
      <c r="D39" s="7">
        <v>3259.05</v>
      </c>
      <c r="E39" s="7">
        <v>3298.53</v>
      </c>
      <c r="F39" s="7">
        <v>3292.67</v>
      </c>
      <c r="G39" s="7">
        <v>3506.03</v>
      </c>
      <c r="H39" s="7">
        <v>3562.39</v>
      </c>
      <c r="I39" s="7">
        <v>3503.23</v>
      </c>
      <c r="J39" s="7">
        <v>3698.05</v>
      </c>
    </row>
    <row r="40" spans="1:10" ht="13.5" customHeight="1">
      <c r="A40" s="6" t="s">
        <v>14</v>
      </c>
      <c r="B40" s="7">
        <v>3525.17</v>
      </c>
      <c r="C40" s="7">
        <v>3797.86</v>
      </c>
      <c r="D40" s="7">
        <v>3915.69</v>
      </c>
      <c r="E40" s="7">
        <v>4030.8</v>
      </c>
      <c r="F40" s="7">
        <v>4033.51</v>
      </c>
      <c r="G40" s="7">
        <v>4244.35</v>
      </c>
      <c r="H40" s="7">
        <v>4155.33</v>
      </c>
      <c r="I40" s="7">
        <v>4153.54</v>
      </c>
      <c r="J40" s="7">
        <v>4267.26</v>
      </c>
    </row>
    <row r="41" spans="1:10" ht="13.5" customHeight="1">
      <c r="A41" s="6" t="s">
        <v>15</v>
      </c>
      <c r="B41" s="7">
        <v>2644.47</v>
      </c>
      <c r="C41" s="7">
        <v>2527.74</v>
      </c>
      <c r="D41" s="7">
        <v>2836.51</v>
      </c>
      <c r="E41" s="7">
        <v>2838.57</v>
      </c>
      <c r="F41" s="7">
        <v>2805.74</v>
      </c>
      <c r="G41" s="7">
        <v>3099.01</v>
      </c>
      <c r="H41" s="7">
        <v>3027.62</v>
      </c>
      <c r="I41" s="7">
        <v>3108.88</v>
      </c>
      <c r="J41" s="7">
        <v>3130.48</v>
      </c>
    </row>
    <row r="42" spans="1:10" ht="13.5" customHeight="1">
      <c r="A42" s="6" t="s">
        <v>16</v>
      </c>
      <c r="B42" s="7">
        <v>1506.17</v>
      </c>
      <c r="C42" s="7">
        <v>1508.83</v>
      </c>
      <c r="D42" s="7">
        <v>1508.31</v>
      </c>
      <c r="E42" s="7">
        <v>1587.48</v>
      </c>
      <c r="F42" s="7">
        <v>1586.11</v>
      </c>
      <c r="G42" s="7">
        <v>1676.42</v>
      </c>
      <c r="H42" s="7">
        <v>1672.95</v>
      </c>
      <c r="I42" s="7">
        <v>1702.35</v>
      </c>
      <c r="J42" s="7">
        <v>1818.74</v>
      </c>
    </row>
    <row r="43" spans="1:10" ht="13.5" customHeight="1">
      <c r="A43" s="6" t="s">
        <v>17</v>
      </c>
      <c r="B43" s="7">
        <v>3679.55</v>
      </c>
      <c r="C43" s="7">
        <v>4048.59</v>
      </c>
      <c r="D43" s="7">
        <v>4389.2</v>
      </c>
      <c r="E43" s="7">
        <v>4442.46</v>
      </c>
      <c r="F43" s="7">
        <v>4502.52</v>
      </c>
      <c r="G43" s="7">
        <v>4540.46</v>
      </c>
      <c r="H43" s="7">
        <v>4656.58</v>
      </c>
      <c r="I43" s="7">
        <v>4707.02</v>
      </c>
      <c r="J43" s="7">
        <v>4651.76</v>
      </c>
    </row>
    <row r="44" spans="1:10" ht="13.5" customHeight="1">
      <c r="A44" s="6" t="s">
        <v>18</v>
      </c>
      <c r="B44" s="7">
        <v>7281.92</v>
      </c>
      <c r="C44" s="7">
        <v>7657.62</v>
      </c>
      <c r="D44" s="7">
        <v>8276.8</v>
      </c>
      <c r="E44" s="7">
        <v>8506.84</v>
      </c>
      <c r="F44" s="7">
        <v>8839.08</v>
      </c>
      <c r="G44" s="7">
        <v>9157.12</v>
      </c>
      <c r="H44" s="7">
        <v>9804.54</v>
      </c>
      <c r="I44" s="7">
        <v>9933.43</v>
      </c>
      <c r="J44" s="7">
        <v>10386.46</v>
      </c>
    </row>
    <row r="45" spans="1:10" ht="13.5" customHeight="1">
      <c r="A45" s="6" t="s">
        <v>19</v>
      </c>
      <c r="B45" s="7">
        <v>4130.13</v>
      </c>
      <c r="C45" s="7">
        <v>4318.82</v>
      </c>
      <c r="D45" s="7">
        <v>4454.24</v>
      </c>
      <c r="E45" s="7">
        <v>4661.52</v>
      </c>
      <c r="F45" s="7">
        <v>4839.05</v>
      </c>
      <c r="G45" s="7">
        <v>4958.57</v>
      </c>
      <c r="H45" s="7">
        <v>5106.32</v>
      </c>
      <c r="I45" s="7">
        <v>5189.13</v>
      </c>
      <c r="J45" s="7">
        <v>5206.97</v>
      </c>
    </row>
    <row r="46" spans="1:10" ht="13.5" customHeight="1">
      <c r="A46" s="6" t="s">
        <v>20</v>
      </c>
      <c r="B46" s="7">
        <v>2472.22</v>
      </c>
      <c r="C46" s="7">
        <v>2596.97</v>
      </c>
      <c r="D46" s="7">
        <v>2781.52</v>
      </c>
      <c r="E46" s="7">
        <v>2822.55</v>
      </c>
      <c r="F46" s="7">
        <v>2864.46</v>
      </c>
      <c r="G46" s="7">
        <v>3094.76</v>
      </c>
      <c r="H46" s="7">
        <v>3025.78</v>
      </c>
      <c r="I46" s="7">
        <v>3114.2</v>
      </c>
      <c r="J46" s="7">
        <v>3117.03</v>
      </c>
    </row>
    <row r="47" spans="1:10" ht="13.5" customHeight="1">
      <c r="A47" s="6" t="s">
        <v>21</v>
      </c>
      <c r="B47" s="7">
        <v>3046.88</v>
      </c>
      <c r="C47" s="7">
        <v>3072.76</v>
      </c>
      <c r="D47" s="7">
        <v>3253.41</v>
      </c>
      <c r="E47" s="7">
        <v>3342.14</v>
      </c>
      <c r="F47" s="7">
        <v>3461.86</v>
      </c>
      <c r="G47" s="7">
        <v>3712.7</v>
      </c>
      <c r="H47" s="7">
        <v>3616.4</v>
      </c>
      <c r="I47" s="7">
        <v>3540.37</v>
      </c>
      <c r="J47" s="7">
        <v>3564.17</v>
      </c>
    </row>
    <row r="48" spans="1:10" ht="13.5" customHeight="1">
      <c r="A48" s="6" t="s">
        <v>22</v>
      </c>
      <c r="B48" s="7">
        <v>2211.69</v>
      </c>
      <c r="C48" s="7">
        <v>2287.29</v>
      </c>
      <c r="D48" s="7">
        <v>2432.81</v>
      </c>
      <c r="E48" s="7">
        <v>2434.08</v>
      </c>
      <c r="F48" s="7">
        <v>2453.49</v>
      </c>
      <c r="G48" s="7">
        <v>2537.8</v>
      </c>
      <c r="H48" s="7">
        <v>2558.47</v>
      </c>
      <c r="I48" s="7">
        <v>2589.76</v>
      </c>
      <c r="J48" s="7">
        <v>2644.19</v>
      </c>
    </row>
    <row r="49" spans="1:10" ht="13.5" customHeight="1">
      <c r="A49" s="6" t="s">
        <v>23</v>
      </c>
      <c r="B49" s="7">
        <v>3840.6</v>
      </c>
      <c r="C49" s="7">
        <v>3920.44</v>
      </c>
      <c r="D49" s="7">
        <v>4062.33</v>
      </c>
      <c r="E49" s="7">
        <v>4169.43</v>
      </c>
      <c r="F49" s="7">
        <v>4182.13</v>
      </c>
      <c r="G49" s="7">
        <v>4248.86</v>
      </c>
      <c r="H49" s="7">
        <v>4263.48</v>
      </c>
      <c r="I49" s="7">
        <v>4294.47</v>
      </c>
      <c r="J49" s="7">
        <v>4423.68</v>
      </c>
    </row>
    <row r="50" spans="1:10" ht="13.5" customHeight="1">
      <c r="A50" s="6" t="s">
        <v>24</v>
      </c>
      <c r="B50" s="7">
        <v>2321.08</v>
      </c>
      <c r="C50" s="7">
        <v>2317.12</v>
      </c>
      <c r="D50" s="7">
        <v>2493.78</v>
      </c>
      <c r="E50" s="7">
        <v>2484.04</v>
      </c>
      <c r="F50" s="7">
        <v>2582.86</v>
      </c>
      <c r="G50" s="7">
        <v>2859.11</v>
      </c>
      <c r="H50" s="7">
        <v>2772.43</v>
      </c>
      <c r="I50" s="7">
        <v>2740.33</v>
      </c>
      <c r="J50" s="7">
        <v>2938.43</v>
      </c>
    </row>
    <row r="51" spans="1:10" ht="13.5" customHeight="1">
      <c r="A51" s="6" t="s">
        <v>25</v>
      </c>
      <c r="B51" s="7">
        <v>1337.43</v>
      </c>
      <c r="C51" s="7">
        <v>1292.94</v>
      </c>
      <c r="D51" s="7">
        <v>1339.59</v>
      </c>
      <c r="E51" s="7">
        <v>1301.22</v>
      </c>
      <c r="F51" s="7">
        <v>1329.29</v>
      </c>
      <c r="G51" s="7">
        <v>1291.19</v>
      </c>
      <c r="H51" s="7">
        <v>1352.49</v>
      </c>
      <c r="I51" s="7">
        <v>1351.59</v>
      </c>
      <c r="J51" s="7">
        <v>1356.65</v>
      </c>
    </row>
    <row r="52" spans="1:10" ht="13.5" customHeight="1">
      <c r="A52" s="6" t="s">
        <v>26</v>
      </c>
      <c r="B52" s="7">
        <v>947.36</v>
      </c>
      <c r="C52" s="7">
        <v>1020.61</v>
      </c>
      <c r="D52" s="7">
        <v>1119.4</v>
      </c>
      <c r="E52" s="7">
        <v>1136.84</v>
      </c>
      <c r="F52" s="7">
        <v>1134.79</v>
      </c>
      <c r="G52" s="7">
        <v>1199.29</v>
      </c>
      <c r="H52" s="7">
        <v>1194.42</v>
      </c>
      <c r="I52" s="7">
        <v>1176.97</v>
      </c>
      <c r="J52" s="7">
        <v>1295.6</v>
      </c>
    </row>
    <row r="53" spans="1:10" ht="13.5" customHeight="1">
      <c r="A53" s="6" t="s">
        <v>27</v>
      </c>
      <c r="B53" s="7">
        <v>5426.31</v>
      </c>
      <c r="C53" s="7">
        <v>5712.11</v>
      </c>
      <c r="D53" s="7">
        <v>6146.3</v>
      </c>
      <c r="E53" s="7">
        <v>6331.41</v>
      </c>
      <c r="F53" s="7">
        <v>6564.41</v>
      </c>
      <c r="G53" s="7">
        <v>7284.3</v>
      </c>
      <c r="H53" s="7">
        <v>6953.16</v>
      </c>
      <c r="I53" s="7">
        <v>8074.67</v>
      </c>
      <c r="J53" s="7">
        <v>8424.8</v>
      </c>
    </row>
    <row r="54" spans="1:10" ht="13.5" customHeight="1">
      <c r="A54" s="6" t="s">
        <v>28</v>
      </c>
      <c r="B54" s="7">
        <v>3302.4</v>
      </c>
      <c r="C54" s="7">
        <v>3091.84</v>
      </c>
      <c r="D54" s="7">
        <v>3201.16</v>
      </c>
      <c r="E54" s="7">
        <v>3256.87</v>
      </c>
      <c r="F54" s="7">
        <v>3188.22</v>
      </c>
      <c r="G54" s="7">
        <v>3591.34</v>
      </c>
      <c r="H54" s="7">
        <v>3466.27</v>
      </c>
      <c r="I54" s="7">
        <v>3550.67</v>
      </c>
      <c r="J54" s="7">
        <v>3568.44</v>
      </c>
    </row>
    <row r="55" spans="1:10" ht="13.5" customHeight="1">
      <c r="A55" s="6" t="s">
        <v>29</v>
      </c>
      <c r="B55" s="7">
        <v>573.67</v>
      </c>
      <c r="C55" s="7">
        <v>604.5</v>
      </c>
      <c r="D55" s="7">
        <v>619.24</v>
      </c>
      <c r="E55" s="7">
        <v>679.83</v>
      </c>
      <c r="F55" s="7">
        <v>748.23</v>
      </c>
      <c r="G55" s="7">
        <v>740.43</v>
      </c>
      <c r="H55" s="7">
        <v>790.69</v>
      </c>
      <c r="I55" s="7">
        <v>782.02</v>
      </c>
      <c r="J55" s="7">
        <v>800.18</v>
      </c>
    </row>
    <row r="56" spans="1:10" ht="13.5" customHeight="1">
      <c r="A56" s="6" t="s">
        <v>30</v>
      </c>
      <c r="B56" s="7">
        <v>138.33</v>
      </c>
      <c r="C56" s="7">
        <v>143.27</v>
      </c>
      <c r="D56" s="7">
        <v>152.07</v>
      </c>
      <c r="E56" s="7">
        <v>108.77</v>
      </c>
      <c r="F56" s="7">
        <v>112.35</v>
      </c>
      <c r="G56" s="7">
        <v>114.45</v>
      </c>
      <c r="H56" s="7">
        <v>97.06</v>
      </c>
      <c r="I56" s="7">
        <v>83.62</v>
      </c>
      <c r="J56" s="7">
        <v>44.41</v>
      </c>
    </row>
    <row r="57" spans="1:10" ht="13.5" customHeight="1">
      <c r="A57" s="8" t="s">
        <v>31</v>
      </c>
      <c r="B57" s="24">
        <v>89991</v>
      </c>
      <c r="C57" s="24">
        <v>93508</v>
      </c>
      <c r="D57" s="24">
        <v>99267</v>
      </c>
      <c r="E57" s="24">
        <v>104008</v>
      </c>
      <c r="F57" s="24">
        <v>107706</v>
      </c>
      <c r="G57" s="24">
        <v>113769</v>
      </c>
      <c r="H57" s="24">
        <v>115114</v>
      </c>
      <c r="I57" s="24">
        <v>117539</v>
      </c>
      <c r="J57" s="24">
        <v>119824</v>
      </c>
    </row>
  </sheetData>
  <printOptions/>
  <pageMargins left="0.75" right="0.75" top="1" bottom="1" header="0.4921259845" footer="0.4921259845"/>
  <pageSetup horizontalDpi="355" verticalDpi="355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7"/>
  <sheetViews>
    <sheetView zoomScale="85" zoomScaleNormal="85" workbookViewId="0" topLeftCell="A1">
      <selection activeCell="D49" sqref="D49"/>
    </sheetView>
  </sheetViews>
  <sheetFormatPr defaultColWidth="9.140625" defaultRowHeight="12.75"/>
  <cols>
    <col min="1" max="1" width="20.00390625" style="0" customWidth="1"/>
    <col min="2" max="10" width="10.00390625" style="0" customWidth="1"/>
  </cols>
  <sheetData>
    <row r="1" ht="15">
      <c r="A1" s="12" t="s">
        <v>35</v>
      </c>
    </row>
    <row r="2" ht="14.25">
      <c r="A2" s="13" t="s">
        <v>36</v>
      </c>
    </row>
    <row r="3" ht="12.75">
      <c r="A3" s="14" t="s">
        <v>38</v>
      </c>
    </row>
    <row r="5" ht="20.25">
      <c r="A5" s="19" t="s">
        <v>41</v>
      </c>
    </row>
    <row r="6" ht="12.75">
      <c r="A6" s="27" t="s">
        <v>51</v>
      </c>
    </row>
    <row r="7" spans="1:2" ht="15.75">
      <c r="A7" s="9" t="s">
        <v>47</v>
      </c>
      <c r="B7" s="10"/>
    </row>
    <row r="8" ht="12.75">
      <c r="A8" s="1" t="s">
        <v>0</v>
      </c>
    </row>
    <row r="9" spans="1:10" ht="12.75">
      <c r="A9" s="1" t="s">
        <v>1</v>
      </c>
      <c r="B9" s="2" t="s">
        <v>2</v>
      </c>
      <c r="C9" s="2" t="s">
        <v>3</v>
      </c>
      <c r="D9" s="2" t="s">
        <v>4</v>
      </c>
      <c r="E9" s="2" t="s">
        <v>5</v>
      </c>
      <c r="F9" s="2" t="s">
        <v>6</v>
      </c>
      <c r="G9" s="2" t="s">
        <v>7</v>
      </c>
      <c r="H9" s="2" t="s">
        <v>8</v>
      </c>
      <c r="I9" s="2" t="s">
        <v>9</v>
      </c>
      <c r="J9" s="5" t="s">
        <v>50</v>
      </c>
    </row>
    <row r="10" spans="1:10" ht="13.5" customHeight="1">
      <c r="A10" s="6" t="s">
        <v>10</v>
      </c>
      <c r="B10" s="7">
        <v>25945.11</v>
      </c>
      <c r="C10" s="7">
        <v>27636.12</v>
      </c>
      <c r="D10" s="7">
        <v>29751.84</v>
      </c>
      <c r="E10" s="7">
        <v>33958.42</v>
      </c>
      <c r="F10" s="7">
        <v>35686.21</v>
      </c>
      <c r="G10" s="7">
        <v>39597.84</v>
      </c>
      <c r="H10" s="7">
        <v>42384.03</v>
      </c>
      <c r="I10" s="7">
        <v>43420.13</v>
      </c>
      <c r="J10" s="7">
        <v>43747.15</v>
      </c>
    </row>
    <row r="11" spans="1:10" ht="13.5" customHeight="1">
      <c r="A11" s="6" t="s">
        <v>11</v>
      </c>
      <c r="B11" s="7">
        <v>7154.4</v>
      </c>
      <c r="C11" s="7">
        <v>7255.89</v>
      </c>
      <c r="D11" s="7">
        <v>8364.55</v>
      </c>
      <c r="E11" s="7">
        <v>8892.13</v>
      </c>
      <c r="F11" s="7">
        <v>9397.29</v>
      </c>
      <c r="G11" s="7">
        <v>9362.82</v>
      </c>
      <c r="H11" s="7">
        <v>9401.66</v>
      </c>
      <c r="I11" s="7">
        <v>10668.94</v>
      </c>
      <c r="J11" s="7">
        <v>10520.06</v>
      </c>
    </row>
    <row r="12" spans="1:10" ht="13.5" customHeight="1">
      <c r="A12" s="6" t="s">
        <v>12</v>
      </c>
      <c r="B12" s="7">
        <v>2328.83</v>
      </c>
      <c r="C12" s="7">
        <v>2515.36</v>
      </c>
      <c r="D12" s="7">
        <v>2623.2</v>
      </c>
      <c r="E12" s="7">
        <v>2753.16</v>
      </c>
      <c r="F12" s="7">
        <v>2646.18</v>
      </c>
      <c r="G12" s="7">
        <v>2806.4</v>
      </c>
      <c r="H12" s="7">
        <v>2981.85</v>
      </c>
      <c r="I12" s="7">
        <v>3045.84</v>
      </c>
      <c r="J12" s="7">
        <v>3161.32</v>
      </c>
    </row>
    <row r="13" spans="1:10" ht="13.5" customHeight="1">
      <c r="A13" s="6" t="s">
        <v>13</v>
      </c>
      <c r="B13" s="7">
        <v>2767.76</v>
      </c>
      <c r="C13" s="7">
        <v>2846.52</v>
      </c>
      <c r="D13" s="7">
        <v>3028.82</v>
      </c>
      <c r="E13" s="7">
        <v>3177.28</v>
      </c>
      <c r="F13" s="7">
        <v>3172.52</v>
      </c>
      <c r="G13" s="7">
        <v>3475.52</v>
      </c>
      <c r="H13" s="7">
        <v>3650.3</v>
      </c>
      <c r="I13" s="7">
        <v>3641.91</v>
      </c>
      <c r="J13" s="7">
        <v>3863.51</v>
      </c>
    </row>
    <row r="14" spans="1:10" ht="13.5" customHeight="1">
      <c r="A14" s="6" t="s">
        <v>14</v>
      </c>
      <c r="B14" s="7">
        <v>3177.07</v>
      </c>
      <c r="C14" s="7">
        <v>3323.95</v>
      </c>
      <c r="D14" s="7">
        <v>3380.01</v>
      </c>
      <c r="E14" s="7">
        <v>3709.94</v>
      </c>
      <c r="F14" s="7">
        <v>3714.73</v>
      </c>
      <c r="G14" s="7">
        <v>4182.13</v>
      </c>
      <c r="H14" s="7">
        <v>4247.66</v>
      </c>
      <c r="I14" s="7">
        <v>4163.71</v>
      </c>
      <c r="J14" s="7">
        <v>4162.98</v>
      </c>
    </row>
    <row r="15" spans="1:10" ht="13.5" customHeight="1">
      <c r="A15" s="6" t="s">
        <v>15</v>
      </c>
      <c r="B15" s="7">
        <v>2417.79</v>
      </c>
      <c r="C15" s="7">
        <v>2199.39</v>
      </c>
      <c r="D15" s="7">
        <v>2444.15</v>
      </c>
      <c r="E15" s="7">
        <v>2616.6</v>
      </c>
      <c r="F15" s="7">
        <v>2580.35</v>
      </c>
      <c r="G15" s="7">
        <v>3060.99</v>
      </c>
      <c r="H15" s="7">
        <v>3079.45</v>
      </c>
      <c r="I15" s="7">
        <v>3067.46</v>
      </c>
      <c r="J15" s="7">
        <v>3009.82</v>
      </c>
    </row>
    <row r="16" spans="1:10" ht="13.5" customHeight="1">
      <c r="A16" s="6" t="s">
        <v>16</v>
      </c>
      <c r="B16" s="7">
        <v>1442.7</v>
      </c>
      <c r="C16" s="7">
        <v>1376.59</v>
      </c>
      <c r="D16" s="7">
        <v>1442.67</v>
      </c>
      <c r="E16" s="7">
        <v>1596.7</v>
      </c>
      <c r="F16" s="7">
        <v>1485.26</v>
      </c>
      <c r="G16" s="7">
        <v>1659.95</v>
      </c>
      <c r="H16" s="7">
        <v>1797.38</v>
      </c>
      <c r="I16" s="7">
        <v>1790.95</v>
      </c>
      <c r="J16" s="7">
        <v>1906.56</v>
      </c>
    </row>
    <row r="17" spans="1:10" ht="13.5" customHeight="1">
      <c r="A17" s="6" t="s">
        <v>17</v>
      </c>
      <c r="B17" s="7">
        <v>3535.27</v>
      </c>
      <c r="C17" s="7">
        <v>3791.81</v>
      </c>
      <c r="D17" s="7">
        <v>4095</v>
      </c>
      <c r="E17" s="7">
        <v>4314.12</v>
      </c>
      <c r="F17" s="7">
        <v>4252.29</v>
      </c>
      <c r="G17" s="7">
        <v>4502.74</v>
      </c>
      <c r="H17" s="7">
        <v>4806.91</v>
      </c>
      <c r="I17" s="7">
        <v>4861.15</v>
      </c>
      <c r="J17" s="7">
        <v>4834.63</v>
      </c>
    </row>
    <row r="18" spans="1:10" ht="13.5" customHeight="1">
      <c r="A18" s="6" t="s">
        <v>18</v>
      </c>
      <c r="B18" s="7">
        <v>6636.61</v>
      </c>
      <c r="C18" s="7">
        <v>6957.52</v>
      </c>
      <c r="D18" s="7">
        <v>7529.96</v>
      </c>
      <c r="E18" s="7">
        <v>8175.38</v>
      </c>
      <c r="F18" s="7">
        <v>8472.66</v>
      </c>
      <c r="G18" s="7">
        <v>9055.93</v>
      </c>
      <c r="H18" s="7">
        <v>9841.18</v>
      </c>
      <c r="I18" s="7">
        <v>10095.14</v>
      </c>
      <c r="J18" s="7">
        <v>10499.05</v>
      </c>
    </row>
    <row r="19" spans="1:10" ht="13.5" customHeight="1">
      <c r="A19" s="6" t="s">
        <v>19</v>
      </c>
      <c r="B19" s="7">
        <v>3781.31</v>
      </c>
      <c r="C19" s="7">
        <v>3911.99</v>
      </c>
      <c r="D19" s="7">
        <v>4052.74</v>
      </c>
      <c r="E19" s="7">
        <v>4440.92</v>
      </c>
      <c r="F19" s="7">
        <v>4585.61</v>
      </c>
      <c r="G19" s="7">
        <v>4906.38</v>
      </c>
      <c r="H19" s="7">
        <v>5169.08</v>
      </c>
      <c r="I19" s="7">
        <v>5230.61</v>
      </c>
      <c r="J19" s="7">
        <v>5255.75</v>
      </c>
    </row>
    <row r="20" spans="1:10" ht="13.5" customHeight="1">
      <c r="A20" s="6" t="s">
        <v>20</v>
      </c>
      <c r="B20" s="7">
        <v>2299.06</v>
      </c>
      <c r="C20" s="7">
        <v>2387.66</v>
      </c>
      <c r="D20" s="7">
        <v>2594.44</v>
      </c>
      <c r="E20" s="7">
        <v>2719.95</v>
      </c>
      <c r="F20" s="7">
        <v>2772.07</v>
      </c>
      <c r="G20" s="7">
        <v>3089.97</v>
      </c>
      <c r="H20" s="7">
        <v>3145.15</v>
      </c>
      <c r="I20" s="7">
        <v>3275.6</v>
      </c>
      <c r="J20" s="7">
        <v>3299.15</v>
      </c>
    </row>
    <row r="21" spans="1:10" ht="13.5" customHeight="1">
      <c r="A21" s="6" t="s">
        <v>21</v>
      </c>
      <c r="B21" s="7">
        <v>2838.49</v>
      </c>
      <c r="C21" s="7">
        <v>2826.24</v>
      </c>
      <c r="D21" s="7">
        <v>2993.59</v>
      </c>
      <c r="E21" s="7">
        <v>3161.37</v>
      </c>
      <c r="F21" s="7">
        <v>3285.85</v>
      </c>
      <c r="G21" s="7">
        <v>3681.03</v>
      </c>
      <c r="H21" s="7">
        <v>3704.59</v>
      </c>
      <c r="I21" s="7">
        <v>3629.66</v>
      </c>
      <c r="J21" s="7">
        <v>3642.03</v>
      </c>
    </row>
    <row r="22" spans="1:10" ht="13.5" customHeight="1">
      <c r="A22" s="6" t="s">
        <v>22</v>
      </c>
      <c r="B22" s="7">
        <v>2049.22</v>
      </c>
      <c r="C22" s="7">
        <v>2102.69</v>
      </c>
      <c r="D22" s="7">
        <v>2278.41</v>
      </c>
      <c r="E22" s="7">
        <v>2350.57</v>
      </c>
      <c r="F22" s="7">
        <v>2378.98</v>
      </c>
      <c r="G22" s="7">
        <v>2520.54</v>
      </c>
      <c r="H22" s="7">
        <v>2626.53</v>
      </c>
      <c r="I22" s="7">
        <v>2711.03</v>
      </c>
      <c r="J22" s="7">
        <v>2795.49</v>
      </c>
    </row>
    <row r="23" spans="1:10" ht="13.5" customHeight="1">
      <c r="A23" s="6" t="s">
        <v>23</v>
      </c>
      <c r="B23" s="7">
        <v>3518.26</v>
      </c>
      <c r="C23" s="7">
        <v>3569.71</v>
      </c>
      <c r="D23" s="7">
        <v>3746.04</v>
      </c>
      <c r="E23" s="7">
        <v>3991.89</v>
      </c>
      <c r="F23" s="7">
        <v>3996.95</v>
      </c>
      <c r="G23" s="7">
        <v>4228.53</v>
      </c>
      <c r="H23" s="7">
        <v>4397.77</v>
      </c>
      <c r="I23" s="7">
        <v>4461.55</v>
      </c>
      <c r="J23" s="7">
        <v>4596.82</v>
      </c>
    </row>
    <row r="24" spans="1:10" ht="13.5" customHeight="1">
      <c r="A24" s="6" t="s">
        <v>24</v>
      </c>
      <c r="B24" s="7">
        <v>2138.18</v>
      </c>
      <c r="C24" s="7">
        <v>2108.58</v>
      </c>
      <c r="D24" s="7">
        <v>2292.34</v>
      </c>
      <c r="E24" s="7">
        <v>2381.83</v>
      </c>
      <c r="F24" s="7">
        <v>2479.85</v>
      </c>
      <c r="G24" s="7">
        <v>2833.79</v>
      </c>
      <c r="H24" s="7">
        <v>2833.49</v>
      </c>
      <c r="I24" s="7">
        <v>2840.66</v>
      </c>
      <c r="J24" s="7">
        <v>3018.1</v>
      </c>
    </row>
    <row r="25" spans="1:10" ht="13.5" customHeight="1">
      <c r="A25" s="6" t="s">
        <v>25</v>
      </c>
      <c r="B25" s="7">
        <v>1248.09</v>
      </c>
      <c r="C25" s="7">
        <v>1175.53</v>
      </c>
      <c r="D25" s="7">
        <v>1218.74</v>
      </c>
      <c r="E25" s="7">
        <v>1241.23</v>
      </c>
      <c r="F25" s="7">
        <v>1273.21</v>
      </c>
      <c r="G25" s="7">
        <v>1283.93</v>
      </c>
      <c r="H25" s="7">
        <v>1385.75</v>
      </c>
      <c r="I25" s="7">
        <v>1394.18</v>
      </c>
      <c r="J25" s="7">
        <v>1414.79</v>
      </c>
    </row>
    <row r="26" spans="1:10" ht="13.5" customHeight="1">
      <c r="A26" s="6" t="s">
        <v>26</v>
      </c>
      <c r="B26" s="7">
        <v>909.04</v>
      </c>
      <c r="C26" s="7">
        <v>947.15</v>
      </c>
      <c r="D26" s="7">
        <v>1036.26</v>
      </c>
      <c r="E26" s="7">
        <v>1074.99</v>
      </c>
      <c r="F26" s="7">
        <v>1096.57</v>
      </c>
      <c r="G26" s="7">
        <v>1196.96</v>
      </c>
      <c r="H26" s="7">
        <v>1231.84</v>
      </c>
      <c r="I26" s="7">
        <v>1223.89</v>
      </c>
      <c r="J26" s="7">
        <v>1360.74</v>
      </c>
    </row>
    <row r="27" spans="1:10" ht="13.5" customHeight="1">
      <c r="A27" s="6" t="s">
        <v>27</v>
      </c>
      <c r="B27" s="7">
        <v>5122.28</v>
      </c>
      <c r="C27" s="7">
        <v>5304.69</v>
      </c>
      <c r="D27" s="7">
        <v>5822.18</v>
      </c>
      <c r="E27" s="7">
        <v>6152.71</v>
      </c>
      <c r="F27" s="7">
        <v>6342.62</v>
      </c>
      <c r="G27" s="7">
        <v>7200.81</v>
      </c>
      <c r="H27" s="7">
        <v>6961.56</v>
      </c>
      <c r="I27" s="7">
        <v>8005.33</v>
      </c>
      <c r="J27" s="7">
        <v>8366.01</v>
      </c>
    </row>
    <row r="28" spans="1:10" ht="13.5" customHeight="1">
      <c r="A28" s="6" t="s">
        <v>28</v>
      </c>
      <c r="B28" s="7">
        <v>3078.81</v>
      </c>
      <c r="C28" s="7">
        <v>2816.29</v>
      </c>
      <c r="D28" s="7">
        <v>2900.01</v>
      </c>
      <c r="E28" s="7">
        <v>3097.54</v>
      </c>
      <c r="F28" s="7">
        <v>2999.59</v>
      </c>
      <c r="G28" s="7">
        <v>3549.14</v>
      </c>
      <c r="H28" s="7">
        <v>3529.28</v>
      </c>
      <c r="I28" s="7">
        <v>3574.2</v>
      </c>
      <c r="J28" s="7">
        <v>3598.4</v>
      </c>
    </row>
    <row r="29" spans="1:10" ht="13.5" customHeight="1">
      <c r="A29" s="6" t="s">
        <v>29</v>
      </c>
      <c r="B29" s="7">
        <v>523.34</v>
      </c>
      <c r="C29" s="7">
        <v>553.59</v>
      </c>
      <c r="D29" s="7">
        <v>581.08</v>
      </c>
      <c r="E29" s="7">
        <v>656.81</v>
      </c>
      <c r="F29" s="7">
        <v>716.14</v>
      </c>
      <c r="G29" s="7">
        <v>748.27</v>
      </c>
      <c r="H29" s="7">
        <v>831.34</v>
      </c>
      <c r="I29" s="7">
        <v>833.74</v>
      </c>
      <c r="J29" s="7">
        <v>860.72</v>
      </c>
    </row>
    <row r="30" spans="1:10" ht="13.5" customHeight="1">
      <c r="A30" s="6" t="s">
        <v>30</v>
      </c>
      <c r="B30" s="7">
        <v>116.39</v>
      </c>
      <c r="C30" s="7">
        <v>124.73</v>
      </c>
      <c r="D30" s="7">
        <v>134.99</v>
      </c>
      <c r="E30" s="7">
        <v>100.49</v>
      </c>
      <c r="F30" s="7">
        <v>106.08</v>
      </c>
      <c r="G30" s="7">
        <v>111.33</v>
      </c>
      <c r="H30" s="7">
        <v>99.2</v>
      </c>
      <c r="I30" s="7">
        <v>89.33</v>
      </c>
      <c r="J30" s="7">
        <v>49.9</v>
      </c>
    </row>
    <row r="31" spans="1:10" ht="13.5" customHeight="1">
      <c r="A31" s="8" t="s">
        <v>31</v>
      </c>
      <c r="B31" s="24">
        <v>83028</v>
      </c>
      <c r="C31" s="24">
        <v>85732</v>
      </c>
      <c r="D31" s="24">
        <v>92311</v>
      </c>
      <c r="E31" s="24">
        <v>100564</v>
      </c>
      <c r="F31" s="24">
        <v>103441</v>
      </c>
      <c r="G31" s="24">
        <v>113055</v>
      </c>
      <c r="H31" s="24">
        <v>118106</v>
      </c>
      <c r="I31" s="24">
        <v>122025</v>
      </c>
      <c r="J31" s="24">
        <v>123963</v>
      </c>
    </row>
    <row r="33" spans="1:2" ht="15.75">
      <c r="A33" s="9" t="s">
        <v>48</v>
      </c>
      <c r="B33" s="10"/>
    </row>
    <row r="34" ht="12.75">
      <c r="A34" s="1" t="s">
        <v>32</v>
      </c>
    </row>
    <row r="35" spans="1:10" ht="12.75">
      <c r="A35" s="1" t="s">
        <v>1</v>
      </c>
      <c r="B35" s="2" t="s">
        <v>2</v>
      </c>
      <c r="C35" s="2" t="s">
        <v>3</v>
      </c>
      <c r="D35" s="2" t="s">
        <v>4</v>
      </c>
      <c r="E35" s="2" t="s">
        <v>5</v>
      </c>
      <c r="F35" s="2" t="s">
        <v>6</v>
      </c>
      <c r="G35" s="2" t="s">
        <v>7</v>
      </c>
      <c r="H35" s="2" t="s">
        <v>8</v>
      </c>
      <c r="I35" s="2" t="s">
        <v>9</v>
      </c>
      <c r="J35" s="5" t="s">
        <v>50</v>
      </c>
    </row>
    <row r="36" spans="1:10" ht="13.5" customHeight="1">
      <c r="A36" s="6" t="s">
        <v>10</v>
      </c>
      <c r="B36" s="7">
        <v>28193.91</v>
      </c>
      <c r="C36" s="7">
        <v>29760.96</v>
      </c>
      <c r="D36" s="7">
        <v>31246.81</v>
      </c>
      <c r="E36" s="7">
        <v>34598.98</v>
      </c>
      <c r="F36" s="7">
        <v>36662.79</v>
      </c>
      <c r="G36" s="7">
        <v>39597.84</v>
      </c>
      <c r="H36" s="7">
        <v>41135.77</v>
      </c>
      <c r="I36" s="7">
        <v>41007.23</v>
      </c>
      <c r="J36" s="7">
        <v>41700.58</v>
      </c>
    </row>
    <row r="37" spans="1:10" ht="13.5" customHeight="1">
      <c r="A37" s="6" t="s">
        <v>11</v>
      </c>
      <c r="B37" s="7">
        <v>7593.16</v>
      </c>
      <c r="C37" s="7">
        <v>7716.22</v>
      </c>
      <c r="D37" s="7">
        <v>8670.42</v>
      </c>
      <c r="E37" s="7">
        <v>8819.59</v>
      </c>
      <c r="F37" s="7">
        <v>9471.01</v>
      </c>
      <c r="G37" s="7">
        <v>9362.82</v>
      </c>
      <c r="H37" s="7">
        <v>9036.09</v>
      </c>
      <c r="I37" s="7">
        <v>10067.41</v>
      </c>
      <c r="J37" s="7">
        <v>9886.05</v>
      </c>
    </row>
    <row r="38" spans="1:10" ht="13.5" customHeight="1">
      <c r="A38" s="6" t="s">
        <v>12</v>
      </c>
      <c r="B38" s="7">
        <v>2464.59</v>
      </c>
      <c r="C38" s="7">
        <v>2685.26</v>
      </c>
      <c r="D38" s="7">
        <v>2794.82</v>
      </c>
      <c r="E38" s="7">
        <v>2840.43</v>
      </c>
      <c r="F38" s="7">
        <v>2747.65</v>
      </c>
      <c r="G38" s="7">
        <v>2806.4</v>
      </c>
      <c r="H38" s="7">
        <v>2861.74</v>
      </c>
      <c r="I38" s="7">
        <v>2886.24</v>
      </c>
      <c r="J38" s="7">
        <v>2980.48</v>
      </c>
    </row>
    <row r="39" spans="1:10" ht="13.5" customHeight="1">
      <c r="A39" s="6" t="s">
        <v>13</v>
      </c>
      <c r="B39" s="7">
        <v>2990.08</v>
      </c>
      <c r="C39" s="7">
        <v>3071.54</v>
      </c>
      <c r="D39" s="7">
        <v>3231.98</v>
      </c>
      <c r="E39" s="7">
        <v>3275.28</v>
      </c>
      <c r="F39" s="7">
        <v>3266.77</v>
      </c>
      <c r="G39" s="7">
        <v>3475.52</v>
      </c>
      <c r="H39" s="7">
        <v>3526.38</v>
      </c>
      <c r="I39" s="7">
        <v>3468.84</v>
      </c>
      <c r="J39" s="7">
        <v>3654.55</v>
      </c>
    </row>
    <row r="40" spans="1:10" ht="13.5" customHeight="1">
      <c r="A40" s="6" t="s">
        <v>14</v>
      </c>
      <c r="B40" s="7">
        <v>3476.43</v>
      </c>
      <c r="C40" s="7">
        <v>3749.63</v>
      </c>
      <c r="D40" s="7">
        <v>3873.73</v>
      </c>
      <c r="E40" s="7">
        <v>3987.82</v>
      </c>
      <c r="F40" s="7">
        <v>3983.62</v>
      </c>
      <c r="G40" s="7">
        <v>4182.13</v>
      </c>
      <c r="H40" s="7">
        <v>4094.65</v>
      </c>
      <c r="I40" s="7">
        <v>4096.03</v>
      </c>
      <c r="J40" s="7">
        <v>4202.62</v>
      </c>
    </row>
    <row r="41" spans="1:10" ht="13.5" customHeight="1">
      <c r="A41" s="6" t="s">
        <v>15</v>
      </c>
      <c r="B41" s="7">
        <v>2608.15</v>
      </c>
      <c r="C41" s="7">
        <v>2499.98</v>
      </c>
      <c r="D41" s="7">
        <v>2805.95</v>
      </c>
      <c r="E41" s="7">
        <v>2809.01</v>
      </c>
      <c r="F41" s="7">
        <v>2775.19</v>
      </c>
      <c r="G41" s="7">
        <v>3060.99</v>
      </c>
      <c r="H41" s="7">
        <v>2985.18</v>
      </c>
      <c r="I41" s="7">
        <v>3067.17</v>
      </c>
      <c r="J41" s="7">
        <v>3083.07</v>
      </c>
    </row>
    <row r="42" spans="1:10" ht="13.5" customHeight="1">
      <c r="A42" s="6" t="s">
        <v>16</v>
      </c>
      <c r="B42" s="7">
        <v>1488.01</v>
      </c>
      <c r="C42" s="7">
        <v>1493.03</v>
      </c>
      <c r="D42" s="7">
        <v>1491.06</v>
      </c>
      <c r="E42" s="7">
        <v>1569.98</v>
      </c>
      <c r="F42" s="7">
        <v>1573.2</v>
      </c>
      <c r="G42" s="7">
        <v>1659.95</v>
      </c>
      <c r="H42" s="7">
        <v>1651.15</v>
      </c>
      <c r="I42" s="7">
        <v>1679.94</v>
      </c>
      <c r="J42" s="7">
        <v>1788.71</v>
      </c>
    </row>
    <row r="43" spans="1:10" ht="13.5" customHeight="1">
      <c r="A43" s="6" t="s">
        <v>17</v>
      </c>
      <c r="B43" s="7">
        <v>3648.38</v>
      </c>
      <c r="C43" s="7">
        <v>4016.91</v>
      </c>
      <c r="D43" s="7">
        <v>4346.76</v>
      </c>
      <c r="E43" s="7">
        <v>4401.21</v>
      </c>
      <c r="F43" s="7">
        <v>4459.79</v>
      </c>
      <c r="G43" s="7">
        <v>4502.74</v>
      </c>
      <c r="H43" s="7">
        <v>4604.42</v>
      </c>
      <c r="I43" s="7">
        <v>4653.67</v>
      </c>
      <c r="J43" s="7">
        <v>4593.74</v>
      </c>
    </row>
    <row r="44" spans="1:10" ht="13.5" customHeight="1">
      <c r="A44" s="6" t="s">
        <v>18</v>
      </c>
      <c r="B44" s="7">
        <v>7202.94</v>
      </c>
      <c r="C44" s="7">
        <v>7582.27</v>
      </c>
      <c r="D44" s="7">
        <v>8195.67</v>
      </c>
      <c r="E44" s="7">
        <v>8424.86</v>
      </c>
      <c r="F44" s="7">
        <v>8743.4</v>
      </c>
      <c r="G44" s="7">
        <v>9055.93</v>
      </c>
      <c r="H44" s="7">
        <v>9687.41</v>
      </c>
      <c r="I44" s="7">
        <v>9808.65</v>
      </c>
      <c r="J44" s="7">
        <v>10233.7</v>
      </c>
    </row>
    <row r="45" spans="1:10" ht="13.5" customHeight="1">
      <c r="A45" s="6" t="s">
        <v>19</v>
      </c>
      <c r="B45" s="7">
        <v>4079.65</v>
      </c>
      <c r="C45" s="7">
        <v>4269.68</v>
      </c>
      <c r="D45" s="7">
        <v>4411.16</v>
      </c>
      <c r="E45" s="7">
        <v>4617.48</v>
      </c>
      <c r="F45" s="7">
        <v>4787.81</v>
      </c>
      <c r="G45" s="7">
        <v>4906.38</v>
      </c>
      <c r="H45" s="7">
        <v>5040.25</v>
      </c>
      <c r="I45" s="7">
        <v>5123.68</v>
      </c>
      <c r="J45" s="7">
        <v>5131.55</v>
      </c>
    </row>
    <row r="46" spans="1:10" ht="13.5" customHeight="1">
      <c r="A46" s="6" t="s">
        <v>20</v>
      </c>
      <c r="B46" s="7">
        <v>2452.1</v>
      </c>
      <c r="C46" s="7">
        <v>2581.96</v>
      </c>
      <c r="D46" s="7">
        <v>2769.42</v>
      </c>
      <c r="E46" s="7">
        <v>2812.1</v>
      </c>
      <c r="F46" s="7">
        <v>2857.4</v>
      </c>
      <c r="G46" s="7">
        <v>3089.97</v>
      </c>
      <c r="H46" s="7">
        <v>3010.3</v>
      </c>
      <c r="I46" s="7">
        <v>3097.97</v>
      </c>
      <c r="J46" s="7">
        <v>3099.92</v>
      </c>
    </row>
    <row r="47" spans="1:10" ht="13.5" customHeight="1">
      <c r="A47" s="6" t="s">
        <v>21</v>
      </c>
      <c r="B47" s="7">
        <v>3016.08</v>
      </c>
      <c r="C47" s="7">
        <v>3048.45</v>
      </c>
      <c r="D47" s="7">
        <v>3228.54</v>
      </c>
      <c r="E47" s="7">
        <v>3317.14</v>
      </c>
      <c r="F47" s="7">
        <v>3433.3</v>
      </c>
      <c r="G47" s="7">
        <v>3681.03</v>
      </c>
      <c r="H47" s="7">
        <v>3581.39</v>
      </c>
      <c r="I47" s="7">
        <v>3508.49</v>
      </c>
      <c r="J47" s="7">
        <v>3522.04</v>
      </c>
    </row>
    <row r="48" spans="1:10" ht="13.5" customHeight="1">
      <c r="A48" s="6" t="s">
        <v>22</v>
      </c>
      <c r="B48" s="7">
        <v>2190.05</v>
      </c>
      <c r="C48" s="7">
        <v>2268.03</v>
      </c>
      <c r="D48" s="7">
        <v>2412.96</v>
      </c>
      <c r="E48" s="7">
        <v>2416.24</v>
      </c>
      <c r="F48" s="7">
        <v>2433.64</v>
      </c>
      <c r="G48" s="7">
        <v>2520.54</v>
      </c>
      <c r="H48" s="7">
        <v>2534.41</v>
      </c>
      <c r="I48" s="7">
        <v>2564.73</v>
      </c>
      <c r="J48" s="7">
        <v>2616.11</v>
      </c>
    </row>
    <row r="49" spans="1:10" ht="13.5" customHeight="1">
      <c r="A49" s="6" t="s">
        <v>23</v>
      </c>
      <c r="B49" s="7">
        <v>3798.54</v>
      </c>
      <c r="C49" s="7">
        <v>3885.18</v>
      </c>
      <c r="D49" s="7">
        <v>4030.99</v>
      </c>
      <c r="E49" s="7">
        <v>4137.6</v>
      </c>
      <c r="F49" s="7">
        <v>4148.53</v>
      </c>
      <c r="G49" s="7">
        <v>4228.53</v>
      </c>
      <c r="H49" s="7">
        <v>4234.36</v>
      </c>
      <c r="I49" s="7">
        <v>4259.19</v>
      </c>
      <c r="J49" s="7">
        <v>4378.01</v>
      </c>
    </row>
    <row r="50" spans="1:10" ht="13.5" customHeight="1">
      <c r="A50" s="6" t="s">
        <v>24</v>
      </c>
      <c r="B50" s="7">
        <v>2297.31</v>
      </c>
      <c r="C50" s="7">
        <v>2297.37</v>
      </c>
      <c r="D50" s="7">
        <v>2472.09</v>
      </c>
      <c r="E50" s="7">
        <v>2463.51</v>
      </c>
      <c r="F50" s="7">
        <v>2558.9</v>
      </c>
      <c r="G50" s="7">
        <v>2833.79</v>
      </c>
      <c r="H50" s="7">
        <v>2741.72</v>
      </c>
      <c r="I50" s="7">
        <v>2710.95</v>
      </c>
      <c r="J50" s="7">
        <v>2899.4</v>
      </c>
    </row>
    <row r="51" spans="1:10" ht="13.5" customHeight="1">
      <c r="A51" s="6" t="s">
        <v>25</v>
      </c>
      <c r="B51" s="7">
        <v>1320.28</v>
      </c>
      <c r="C51" s="7">
        <v>1279.52</v>
      </c>
      <c r="D51" s="7">
        <v>1329.68</v>
      </c>
      <c r="E51" s="7">
        <v>1290.86</v>
      </c>
      <c r="F51" s="7">
        <v>1317.53</v>
      </c>
      <c r="G51" s="7">
        <v>1283.93</v>
      </c>
      <c r="H51" s="7">
        <v>1341.34</v>
      </c>
      <c r="I51" s="7">
        <v>1338.77</v>
      </c>
      <c r="J51" s="7">
        <v>1340.66</v>
      </c>
    </row>
    <row r="52" spans="1:10" ht="13.5" customHeight="1">
      <c r="A52" s="6" t="s">
        <v>26</v>
      </c>
      <c r="B52" s="7">
        <v>938.74</v>
      </c>
      <c r="C52" s="7">
        <v>1013.29</v>
      </c>
      <c r="D52" s="7">
        <v>1111.88</v>
      </c>
      <c r="E52" s="7">
        <v>1130.18</v>
      </c>
      <c r="F52" s="7">
        <v>1127.59</v>
      </c>
      <c r="G52" s="7">
        <v>1196.96</v>
      </c>
      <c r="H52" s="7">
        <v>1184.21</v>
      </c>
      <c r="I52" s="7">
        <v>1167.08</v>
      </c>
      <c r="J52" s="7">
        <v>1286.7</v>
      </c>
    </row>
    <row r="53" spans="1:10" ht="13.5" customHeight="1">
      <c r="A53" s="6" t="s">
        <v>27</v>
      </c>
      <c r="B53" s="7">
        <v>5357.68</v>
      </c>
      <c r="C53" s="7">
        <v>5648.56</v>
      </c>
      <c r="D53" s="7">
        <v>6080.33</v>
      </c>
      <c r="E53" s="7">
        <v>6267.37</v>
      </c>
      <c r="F53" s="7">
        <v>6490.43</v>
      </c>
      <c r="G53" s="7">
        <v>7200.81</v>
      </c>
      <c r="H53" s="7">
        <v>6878.84</v>
      </c>
      <c r="I53" s="7">
        <v>7973.12</v>
      </c>
      <c r="J53" s="7">
        <v>8300.11</v>
      </c>
    </row>
    <row r="54" spans="1:10" ht="13.5" customHeight="1">
      <c r="A54" s="6" t="s">
        <v>28</v>
      </c>
      <c r="B54" s="7">
        <v>3260.85</v>
      </c>
      <c r="C54" s="7">
        <v>3060.64</v>
      </c>
      <c r="D54" s="7">
        <v>3173.07</v>
      </c>
      <c r="E54" s="7">
        <v>3226.98</v>
      </c>
      <c r="F54" s="7">
        <v>3156.9</v>
      </c>
      <c r="G54" s="7">
        <v>3549.14</v>
      </c>
      <c r="H54" s="7">
        <v>3422.04</v>
      </c>
      <c r="I54" s="7">
        <v>3505.02</v>
      </c>
      <c r="J54" s="7">
        <v>3516.1</v>
      </c>
    </row>
    <row r="55" spans="1:10" ht="13.5" customHeight="1">
      <c r="A55" s="6" t="s">
        <v>29</v>
      </c>
      <c r="B55" s="7">
        <v>574.91</v>
      </c>
      <c r="C55" s="7">
        <v>605.61</v>
      </c>
      <c r="D55" s="7">
        <v>623.17</v>
      </c>
      <c r="E55" s="7">
        <v>683.02</v>
      </c>
      <c r="F55" s="7">
        <v>754.19</v>
      </c>
      <c r="G55" s="7">
        <v>748.27</v>
      </c>
      <c r="H55" s="7">
        <v>794.9</v>
      </c>
      <c r="I55" s="7">
        <v>780.54</v>
      </c>
      <c r="J55" s="7">
        <v>805.98</v>
      </c>
    </row>
    <row r="56" spans="1:10" ht="13.5" customHeight="1">
      <c r="A56" s="6" t="s">
        <v>30</v>
      </c>
      <c r="B56" s="26">
        <v>135.18</v>
      </c>
      <c r="C56" s="26">
        <v>139.9</v>
      </c>
      <c r="D56" s="26">
        <v>148.5</v>
      </c>
      <c r="E56" s="26">
        <v>106.37</v>
      </c>
      <c r="F56" s="26">
        <v>109.35</v>
      </c>
      <c r="G56" s="26">
        <v>111.33</v>
      </c>
      <c r="H56" s="26">
        <v>94.48</v>
      </c>
      <c r="I56" s="26">
        <v>81.26</v>
      </c>
      <c r="J56" s="26">
        <v>42.9</v>
      </c>
    </row>
    <row r="57" spans="1:10" ht="13.5" customHeight="1">
      <c r="A57" s="8" t="s">
        <v>31</v>
      </c>
      <c r="B57" s="24">
        <v>89087</v>
      </c>
      <c r="C57" s="24">
        <v>92674</v>
      </c>
      <c r="D57" s="24">
        <v>98449</v>
      </c>
      <c r="E57" s="24">
        <v>103196</v>
      </c>
      <c r="F57" s="24">
        <v>106859</v>
      </c>
      <c r="G57" s="24">
        <v>113055</v>
      </c>
      <c r="H57" s="24">
        <v>114441</v>
      </c>
      <c r="I57" s="24">
        <v>116846</v>
      </c>
      <c r="J57" s="24">
        <v>119063</v>
      </c>
    </row>
  </sheetData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7"/>
  <sheetViews>
    <sheetView zoomScale="85" zoomScaleNormal="85" workbookViewId="0" topLeftCell="A1">
      <selection activeCell="L41" sqref="L41"/>
    </sheetView>
  </sheetViews>
  <sheetFormatPr defaultColWidth="9.140625" defaultRowHeight="12.75"/>
  <cols>
    <col min="1" max="1" width="20.00390625" style="0" customWidth="1"/>
    <col min="2" max="10" width="10.00390625" style="0" customWidth="1"/>
  </cols>
  <sheetData>
    <row r="1" ht="15">
      <c r="A1" s="12" t="s">
        <v>35</v>
      </c>
    </row>
    <row r="2" ht="14.25">
      <c r="A2" s="13" t="s">
        <v>36</v>
      </c>
    </row>
    <row r="3" ht="12.75">
      <c r="A3" s="14" t="s">
        <v>38</v>
      </c>
    </row>
    <row r="5" ht="20.25">
      <c r="A5" s="19" t="s">
        <v>45</v>
      </c>
    </row>
    <row r="6" ht="12.75">
      <c r="A6" s="27" t="s">
        <v>51</v>
      </c>
    </row>
    <row r="7" spans="1:2" ht="15.75">
      <c r="A7" s="9" t="s">
        <v>47</v>
      </c>
      <c r="B7" s="10"/>
    </row>
    <row r="8" ht="12.75">
      <c r="A8" s="1" t="s">
        <v>0</v>
      </c>
    </row>
    <row r="9" spans="1:10" ht="12.75">
      <c r="A9" s="1" t="s">
        <v>1</v>
      </c>
      <c r="B9" s="2" t="s">
        <v>2</v>
      </c>
      <c r="C9" s="2" t="s">
        <v>3</v>
      </c>
      <c r="D9" s="2" t="s">
        <v>4</v>
      </c>
      <c r="E9" s="2" t="s">
        <v>5</v>
      </c>
      <c r="F9" s="2" t="s">
        <v>6</v>
      </c>
      <c r="G9" s="2" t="s">
        <v>7</v>
      </c>
      <c r="H9" s="2" t="s">
        <v>8</v>
      </c>
      <c r="I9" s="2" t="s">
        <v>9</v>
      </c>
      <c r="J9" s="5" t="s">
        <v>50</v>
      </c>
    </row>
    <row r="10" spans="1:10" ht="13.5" customHeight="1">
      <c r="A10" s="6" t="s">
        <v>10</v>
      </c>
      <c r="B10" s="7">
        <f>'A. Uusi menetelmä'!B10-'B. Vanha menetelmä'!B10</f>
        <v>264.22000000000116</v>
      </c>
      <c r="C10" s="7">
        <f>'A. Uusi menetelmä'!C10-'B. Vanha menetelmä'!C10</f>
        <v>233.86000000000058</v>
      </c>
      <c r="D10" s="7">
        <f>'A. Uusi menetelmä'!D10-'B. Vanha menetelmä'!D10</f>
        <v>252.97000000000116</v>
      </c>
      <c r="E10" s="7">
        <f>'A. Uusi menetelmä'!E10-'B. Vanha menetelmä'!E10</f>
        <v>329.3199999999997</v>
      </c>
      <c r="F10" s="7">
        <f>'A. Uusi menetelmä'!F10-'B. Vanha menetelmä'!F10</f>
        <v>270.90000000000146</v>
      </c>
      <c r="G10" s="7">
        <f>'A. Uusi menetelmä'!G10-'B. Vanha menetelmä'!G10</f>
        <v>38.140000000006694</v>
      </c>
      <c r="H10" s="7">
        <f>'A. Uusi menetelmä'!H10-'B. Vanha menetelmä'!H10</f>
        <v>-32.58999999999651</v>
      </c>
      <c r="I10" s="7">
        <f>'A. Uusi menetelmä'!I10-'B. Vanha menetelmä'!I10</f>
        <v>-222.5199999999968</v>
      </c>
      <c r="J10" s="7">
        <f>'A. Uusi menetelmä'!J10-'B. Vanha menetelmä'!J10</f>
        <v>-275.88000000000466</v>
      </c>
    </row>
    <row r="11" spans="1:10" ht="13.5" customHeight="1">
      <c r="A11" s="6" t="s">
        <v>11</v>
      </c>
      <c r="B11" s="7">
        <f>'A. Uusi menetelmä'!B11-'B. Vanha menetelmä'!B11</f>
        <v>64.23000000000047</v>
      </c>
      <c r="C11" s="7">
        <f>'A. Uusi menetelmä'!C11-'B. Vanha menetelmä'!C11</f>
        <v>48.1899999999996</v>
      </c>
      <c r="D11" s="7">
        <f>'A. Uusi menetelmä'!D11-'B. Vanha menetelmä'!D11</f>
        <v>73.01000000000022</v>
      </c>
      <c r="E11" s="7">
        <f>'A. Uusi menetelmä'!E11-'B. Vanha menetelmä'!E11</f>
        <v>90.10000000000036</v>
      </c>
      <c r="F11" s="7">
        <f>'A. Uusi menetelmä'!F11-'B. Vanha menetelmä'!F11</f>
        <v>95.88999999999942</v>
      </c>
      <c r="G11" s="7">
        <f>'A. Uusi menetelmä'!G11-'B. Vanha menetelmä'!G11</f>
        <v>89.15999999999985</v>
      </c>
      <c r="H11" s="7">
        <f>'A. Uusi menetelmä'!H11-'B. Vanha menetelmä'!H11</f>
        <v>109.34000000000015</v>
      </c>
      <c r="I11" s="7">
        <f>'A. Uusi menetelmä'!I11-'B. Vanha menetelmä'!I11</f>
        <v>101.63999999999942</v>
      </c>
      <c r="J11" s="7">
        <f>'A. Uusi menetelmä'!J11-'B. Vanha menetelmä'!J11</f>
        <v>95.56999999999971</v>
      </c>
    </row>
    <row r="12" spans="1:10" ht="13.5" customHeight="1">
      <c r="A12" s="6" t="s">
        <v>12</v>
      </c>
      <c r="B12" s="7">
        <f>'A. Uusi menetelmä'!B12-'B. Vanha menetelmä'!B12</f>
        <v>22.200000000000273</v>
      </c>
      <c r="C12" s="7">
        <f>'A. Uusi menetelmä'!C12-'B. Vanha menetelmä'!C12</f>
        <v>21.509999999999764</v>
      </c>
      <c r="D12" s="7">
        <f>'A. Uusi menetelmä'!D12-'B. Vanha menetelmä'!D12</f>
        <v>23.640000000000327</v>
      </c>
      <c r="E12" s="7">
        <f>'A. Uusi menetelmä'!E12-'B. Vanha menetelmä'!E12</f>
        <v>26.600000000000364</v>
      </c>
      <c r="F12" s="7">
        <f>'A. Uusi menetelmä'!F12-'B. Vanha menetelmä'!F12</f>
        <v>26.100000000000364</v>
      </c>
      <c r="G12" s="7">
        <f>'A. Uusi menetelmä'!G12-'B. Vanha menetelmä'!G12</f>
        <v>18.429999999999836</v>
      </c>
      <c r="H12" s="7">
        <f>'A. Uusi menetelmä'!H12-'B. Vanha menetelmä'!H12</f>
        <v>41.49000000000024</v>
      </c>
      <c r="I12" s="7">
        <f>'A. Uusi menetelmä'!I12-'B. Vanha menetelmä'!I12</f>
        <v>28.879999999999654</v>
      </c>
      <c r="J12" s="7">
        <f>'A. Uusi menetelmä'!J12-'B. Vanha menetelmä'!J12</f>
        <v>22.440000000000055</v>
      </c>
    </row>
    <row r="13" spans="1:10" ht="13.5" customHeight="1">
      <c r="A13" s="6" t="s">
        <v>13</v>
      </c>
      <c r="B13" s="7">
        <f>'A. Uusi menetelmä'!B13-'B. Vanha menetelmä'!B13</f>
        <v>28.36999999999989</v>
      </c>
      <c r="C13" s="7">
        <f>'A. Uusi menetelmä'!C13-'B. Vanha menetelmä'!C13</f>
        <v>24.579999999999927</v>
      </c>
      <c r="D13" s="7">
        <f>'A. Uusi menetelmä'!D13-'B. Vanha menetelmä'!D13</f>
        <v>24.58999999999969</v>
      </c>
      <c r="E13" s="7">
        <f>'A. Uusi menetelmä'!E13-'B. Vanha menetelmä'!E13</f>
        <v>28.429999999999836</v>
      </c>
      <c r="F13" s="7">
        <f>'A. Uusi menetelmä'!F13-'B. Vanha menetelmä'!F13</f>
        <v>28.019999999999982</v>
      </c>
      <c r="G13" s="7">
        <f>'A. Uusi menetelmä'!G13-'B. Vanha menetelmä'!G13</f>
        <v>30.5300000000002</v>
      </c>
      <c r="H13" s="7">
        <f>'A. Uusi menetelmä'!H13-'B. Vanha menetelmä'!H13</f>
        <v>48.4399999999996</v>
      </c>
      <c r="I13" s="7">
        <f>'A. Uusi menetelmä'!I13-'B. Vanha menetelmä'!I13</f>
        <v>31.320000000000164</v>
      </c>
      <c r="J13" s="7">
        <f>'A. Uusi menetelmä'!J13-'B. Vanha menetelmä'!J13</f>
        <v>31.029999999999745</v>
      </c>
    </row>
    <row r="14" spans="1:10" ht="13.5" customHeight="1">
      <c r="A14" s="6" t="s">
        <v>14</v>
      </c>
      <c r="B14" s="7">
        <f>'A. Uusi menetelmä'!B14-'B. Vanha menetelmä'!B14</f>
        <v>48.2199999999998</v>
      </c>
      <c r="C14" s="7">
        <f>'A. Uusi menetelmä'!C14-'B. Vanha menetelmä'!C14</f>
        <v>42.070000000000164</v>
      </c>
      <c r="D14" s="7">
        <f>'A. Uusi menetelmä'!D14-'B. Vanha menetelmä'!D14</f>
        <v>41.659999999999854</v>
      </c>
      <c r="E14" s="7">
        <f>'A. Uusi menetelmä'!E14-'B. Vanha menetelmä'!E14</f>
        <v>48.820000000000164</v>
      </c>
      <c r="F14" s="7">
        <f>'A. Uusi menetelmä'!F14-'B. Vanha menetelmä'!F14</f>
        <v>50.690000000000055</v>
      </c>
      <c r="G14" s="7">
        <f>'A. Uusi menetelmä'!G14-'B. Vanha menetelmä'!G14</f>
        <v>62.23999999999978</v>
      </c>
      <c r="H14" s="7">
        <f>'A. Uusi menetelmä'!H14-'B. Vanha menetelmä'!H14</f>
        <v>72.57999999999993</v>
      </c>
      <c r="I14" s="7">
        <f>'A. Uusi menetelmä'!I14-'B. Vanha menetelmä'!I14</f>
        <v>51.42000000000007</v>
      </c>
      <c r="J14" s="7">
        <f>'A. Uusi menetelmä'!J14-'B. Vanha menetelmä'!J14</f>
        <v>46.77000000000044</v>
      </c>
    </row>
    <row r="15" spans="1:10" ht="13.5" customHeight="1">
      <c r="A15" s="6" t="s">
        <v>15</v>
      </c>
      <c r="B15" s="7">
        <f>'A. Uusi menetelmä'!B15-'B. Vanha menetelmä'!B15</f>
        <v>36.5</v>
      </c>
      <c r="C15" s="7">
        <f>'A. Uusi menetelmä'!C15-'B. Vanha menetelmä'!C15</f>
        <v>25.490000000000236</v>
      </c>
      <c r="D15" s="7">
        <f>'A. Uusi menetelmä'!D15-'B. Vanha menetelmä'!D15</f>
        <v>32.19999999999982</v>
      </c>
      <c r="E15" s="7">
        <f>'A. Uusi menetelmä'!E15-'B. Vanha menetelmä'!E15</f>
        <v>35.11999999999989</v>
      </c>
      <c r="F15" s="7">
        <f>'A. Uusi menetelmä'!F15-'B. Vanha menetelmä'!F15</f>
        <v>32.65000000000009</v>
      </c>
      <c r="G15" s="7">
        <f>'A. Uusi menetelmä'!G15-'B. Vanha menetelmä'!G15</f>
        <v>38.04000000000042</v>
      </c>
      <c r="H15" s="7">
        <f>'A. Uusi menetelmä'!H15-'B. Vanha menetelmä'!H15</f>
        <v>51.64000000000033</v>
      </c>
      <c r="I15" s="7">
        <f>'A. Uusi menetelmä'!I15-'B. Vanha menetelmä'!I15</f>
        <v>37.92000000000007</v>
      </c>
      <c r="J15" s="7">
        <f>'A. Uusi menetelmä'!J15-'B. Vanha menetelmä'!J15</f>
        <v>36.36999999999989</v>
      </c>
    </row>
    <row r="16" spans="1:10" ht="13.5" customHeight="1">
      <c r="A16" s="6" t="s">
        <v>16</v>
      </c>
      <c r="B16" s="7">
        <f>'A. Uusi menetelmä'!B16-'B. Vanha menetelmä'!B16</f>
        <v>15.970000000000027</v>
      </c>
      <c r="C16" s="7">
        <f>'A. Uusi menetelmä'!C16-'B. Vanha menetelmä'!C16</f>
        <v>12.370000000000118</v>
      </c>
      <c r="D16" s="7">
        <f>'A. Uusi menetelmä'!D16-'B. Vanha menetelmä'!D16</f>
        <v>17.659999999999854</v>
      </c>
      <c r="E16" s="7">
        <f>'A. Uusi menetelmä'!E16-'B. Vanha menetelmä'!E16</f>
        <v>20.8599999999999</v>
      </c>
      <c r="F16" s="7">
        <f>'A. Uusi menetelmä'!F16-'B. Vanha menetelmä'!F16</f>
        <v>13.88000000000011</v>
      </c>
      <c r="G16" s="7">
        <f>'A. Uusi menetelmä'!G16-'B. Vanha menetelmä'!G16</f>
        <v>16.049999999999955</v>
      </c>
      <c r="H16" s="7">
        <f>'A. Uusi menetelmä'!H16-'B. Vanha menetelmä'!H16</f>
        <v>26.319999999999936</v>
      </c>
      <c r="I16" s="7">
        <f>'A. Uusi menetelmä'!I16-'B. Vanha menetelmä'!I16</f>
        <v>19.069999999999936</v>
      </c>
      <c r="J16" s="7">
        <f>'A. Uusi menetelmä'!J16-'B. Vanha menetelmä'!J16</f>
        <v>21.700000000000045</v>
      </c>
    </row>
    <row r="17" spans="1:10" ht="13.5" customHeight="1">
      <c r="A17" s="6" t="s">
        <v>17</v>
      </c>
      <c r="B17" s="7">
        <f>'A. Uusi menetelmä'!B17-'B. Vanha menetelmä'!B17</f>
        <v>23.5300000000002</v>
      </c>
      <c r="C17" s="7">
        <f>'A. Uusi menetelmä'!C17-'B. Vanha menetelmä'!C17</f>
        <v>20.929999999999836</v>
      </c>
      <c r="D17" s="7">
        <f>'A. Uusi menetelmä'!D17-'B. Vanha menetelmä'!D17</f>
        <v>42.88000000000011</v>
      </c>
      <c r="E17" s="7">
        <f>'A. Uusi menetelmä'!E17-'B. Vanha menetelmä'!E17</f>
        <v>50.39000000000033</v>
      </c>
      <c r="F17" s="7">
        <f>'A. Uusi menetelmä'!F17-'B. Vanha menetelmä'!F17</f>
        <v>46.539999999999964</v>
      </c>
      <c r="G17" s="7">
        <f>'A. Uusi menetelmä'!G17-'B. Vanha menetelmä'!G17</f>
        <v>37.75</v>
      </c>
      <c r="H17" s="7">
        <f>'A. Uusi menetelmä'!H17-'B. Vanha menetelmä'!H17</f>
        <v>68.5</v>
      </c>
      <c r="I17" s="7">
        <f>'A. Uusi menetelmä'!I17-'B. Vanha menetelmä'!I17</f>
        <v>48.74000000000069</v>
      </c>
      <c r="J17" s="7">
        <f>'A. Uusi menetelmä'!J17-'B. Vanha menetelmä'!J17</f>
        <v>41.960000000000036</v>
      </c>
    </row>
    <row r="18" spans="1:10" ht="13.5" customHeight="1">
      <c r="A18" s="6" t="s">
        <v>18</v>
      </c>
      <c r="B18" s="7">
        <f>'A. Uusi menetelmä'!B18-'B. Vanha menetelmä'!B18</f>
        <v>73.38000000000011</v>
      </c>
      <c r="C18" s="7">
        <f>'A. Uusi menetelmä'!C18-'B. Vanha menetelmä'!C18</f>
        <v>63.839999999999236</v>
      </c>
      <c r="D18" s="7">
        <f>'A. Uusi menetelmä'!D18-'B. Vanha menetelmä'!D18</f>
        <v>82.30000000000018</v>
      </c>
      <c r="E18" s="7">
        <f>'A. Uusi menetelmä'!E18-'B. Vanha menetelmä'!E18</f>
        <v>98.66000000000076</v>
      </c>
      <c r="F18" s="7">
        <f>'A. Uusi menetelmä'!F18-'B. Vanha menetelmä'!F18</f>
        <v>100.71000000000095</v>
      </c>
      <c r="G18" s="7">
        <f>'A. Uusi menetelmä'!G18-'B. Vanha menetelmä'!G18</f>
        <v>101.25</v>
      </c>
      <c r="H18" s="7">
        <f>'A. Uusi menetelmä'!H18-'B. Vanha menetelmä'!H18</f>
        <v>143.77000000000044</v>
      </c>
      <c r="I18" s="7">
        <f>'A. Uusi menetelmä'!I18-'B. Vanha menetelmä'!I18</f>
        <v>111.92000000000007</v>
      </c>
      <c r="J18" s="7">
        <f>'A. Uusi menetelmä'!J18-'B. Vanha menetelmä'!J18</f>
        <v>111.47000000000116</v>
      </c>
    </row>
    <row r="19" spans="1:10" ht="13.5" customHeight="1">
      <c r="A19" s="6" t="s">
        <v>19</v>
      </c>
      <c r="B19" s="7">
        <f>'A. Uusi menetelmä'!B19-'B. Vanha menetelmä'!B19</f>
        <v>47.090000000000146</v>
      </c>
      <c r="C19" s="7">
        <f>'A. Uusi menetelmä'!C19-'B. Vanha menetelmä'!C19</f>
        <v>40.36000000000013</v>
      </c>
      <c r="D19" s="7">
        <f>'A. Uusi menetelmä'!D19-'B. Vanha menetelmä'!D19</f>
        <v>41.370000000000346</v>
      </c>
      <c r="E19" s="7">
        <f>'A. Uusi menetelmä'!E19-'B. Vanha menetelmä'!E19</f>
        <v>51.31999999999971</v>
      </c>
      <c r="F19" s="7">
        <f>'A. Uusi menetelmä'!F19-'B. Vanha menetelmä'!F19</f>
        <v>53.220000000000255</v>
      </c>
      <c r="G19" s="7">
        <f>'A. Uusi menetelmä'!G19-'B. Vanha menetelmä'!G19</f>
        <v>52.220000000000255</v>
      </c>
      <c r="H19" s="7">
        <f>'A. Uusi menetelmä'!H19-'B. Vanha menetelmä'!H19</f>
        <v>82.19000000000051</v>
      </c>
      <c r="I19" s="7">
        <f>'A. Uusi menetelmä'!I19-'B. Vanha menetelmä'!I19</f>
        <v>59.14000000000033</v>
      </c>
      <c r="J19" s="7">
        <f>'A. Uusi menetelmä'!J19-'B. Vanha menetelmä'!J19</f>
        <v>54.92000000000007</v>
      </c>
    </row>
    <row r="20" spans="1:10" ht="13.5" customHeight="1">
      <c r="A20" s="6" t="s">
        <v>20</v>
      </c>
      <c r="B20" s="7">
        <f>'A. Uusi menetelmä'!B20-'B. Vanha menetelmä'!B20</f>
        <v>18.460000000000036</v>
      </c>
      <c r="C20" s="7">
        <f>'A. Uusi menetelmä'!C20-'B. Vanha menetelmä'!C20</f>
        <v>13.340000000000146</v>
      </c>
      <c r="D20" s="7">
        <f>'A. Uusi menetelmä'!D20-'B. Vanha menetelmä'!D20</f>
        <v>10.940000000000055</v>
      </c>
      <c r="E20" s="7">
        <f>'A. Uusi menetelmä'!E20-'B. Vanha menetelmä'!E20</f>
        <v>17.289999999999964</v>
      </c>
      <c r="F20" s="7">
        <f>'A. Uusi menetelmä'!F20-'B. Vanha menetelmä'!F20</f>
        <v>12.08999999999969</v>
      </c>
      <c r="G20" s="7">
        <f>'A. Uusi menetelmä'!G20-'B. Vanha menetelmä'!G20</f>
        <v>4.830000000000382</v>
      </c>
      <c r="H20" s="7">
        <f>'A. Uusi menetelmä'!H20-'B. Vanha menetelmä'!H20</f>
        <v>32.679999999999836</v>
      </c>
      <c r="I20" s="7">
        <f>'A. Uusi menetelmä'!I20-'B. Vanha menetelmä'!I20</f>
        <v>19.559999999999945</v>
      </c>
      <c r="J20" s="7">
        <f>'A. Uusi menetelmä'!J20-'B. Vanha menetelmä'!J20</f>
        <v>15.25</v>
      </c>
    </row>
    <row r="21" spans="1:10" ht="13.5" customHeight="1">
      <c r="A21" s="6" t="s">
        <v>21</v>
      </c>
      <c r="B21" s="7">
        <f>'A. Uusi menetelmä'!B21-'B. Vanha menetelmä'!B21</f>
        <v>28.8100000000004</v>
      </c>
      <c r="C21" s="7">
        <f>'A. Uusi menetelmä'!C21-'B. Vanha menetelmä'!C21</f>
        <v>20.620000000000346</v>
      </c>
      <c r="D21" s="7">
        <f>'A. Uusi menetelmä'!D21-'B. Vanha menetelmä'!D21</f>
        <v>25.690000000000055</v>
      </c>
      <c r="E21" s="7">
        <f>'A. Uusi menetelmä'!E21-'B. Vanha menetelmä'!E21</f>
        <v>32.34999999999991</v>
      </c>
      <c r="F21" s="7">
        <f>'A. Uusi menetelmä'!F21-'B. Vanha menetelmä'!F21</f>
        <v>32.090000000000146</v>
      </c>
      <c r="G21" s="7">
        <f>'A. Uusi menetelmä'!G21-'B. Vanha menetelmä'!G21</f>
        <v>31.699999999999818</v>
      </c>
      <c r="H21" s="7">
        <f>'A. Uusi menetelmä'!H21-'B. Vanha menetelmä'!H21</f>
        <v>49.79999999999973</v>
      </c>
      <c r="I21" s="7">
        <f>'A. Uusi menetelmä'!I21-'B. Vanha menetelmä'!I21</f>
        <v>29.950000000000273</v>
      </c>
      <c r="J21" s="7">
        <f>'A. Uusi menetelmä'!J21-'B. Vanha menetelmä'!J21</f>
        <v>32.379999999999654</v>
      </c>
    </row>
    <row r="22" spans="1:10" ht="13.5" customHeight="1">
      <c r="A22" s="6" t="s">
        <v>22</v>
      </c>
      <c r="B22" s="7">
        <f>'A. Uusi menetelmä'!B22-'B. Vanha menetelmä'!B22</f>
        <v>19.590000000000146</v>
      </c>
      <c r="C22" s="7">
        <f>'A. Uusi menetelmä'!C22-'B. Vanha menetelmä'!C22</f>
        <v>15.440000000000055</v>
      </c>
      <c r="D22" s="7">
        <f>'A. Uusi menetelmä'!D22-'B. Vanha menetelmä'!D22</f>
        <v>18.320000000000164</v>
      </c>
      <c r="E22" s="7">
        <f>'A. Uusi menetelmä'!E22-'B. Vanha menetelmä'!E22</f>
        <v>22.259999999999764</v>
      </c>
      <c r="F22" s="7">
        <f>'A. Uusi menetelmä'!F22-'B. Vanha menetelmä'!F22</f>
        <v>21.659999999999854</v>
      </c>
      <c r="G22" s="7">
        <f>'A. Uusi menetelmä'!G22-'B. Vanha menetelmä'!G22</f>
        <v>17.2800000000002</v>
      </c>
      <c r="H22" s="7">
        <f>'A. Uusi menetelmä'!H22-'B. Vanha menetelmä'!H22</f>
        <v>34.6899999999996</v>
      </c>
      <c r="I22" s="7">
        <f>'A. Uusi menetelmä'!I22-'B. Vanha menetelmä'!I22</f>
        <v>25.029999999999745</v>
      </c>
      <c r="J22" s="7">
        <f>'A. Uusi menetelmä'!J22-'B. Vanha menetelmä'!J22</f>
        <v>21.950000000000273</v>
      </c>
    </row>
    <row r="23" spans="1:10" ht="13.5" customHeight="1">
      <c r="A23" s="6" t="s">
        <v>23</v>
      </c>
      <c r="B23" s="7">
        <f>'A. Uusi menetelmä'!B23-'B. Vanha menetelmä'!B23</f>
        <v>43.5</v>
      </c>
      <c r="C23" s="7">
        <f>'A. Uusi menetelmä'!C23-'B. Vanha menetelmä'!C23</f>
        <v>32.529999999999745</v>
      </c>
      <c r="D23" s="7">
        <f>'A. Uusi menetelmä'!D23-'B. Vanha menetelmä'!D23</f>
        <v>33.289999999999964</v>
      </c>
      <c r="E23" s="7">
        <f>'A. Uusi menetelmä'!E23-'B. Vanha menetelmä'!E23</f>
        <v>42.470000000000255</v>
      </c>
      <c r="F23" s="7">
        <f>'A. Uusi menetelmä'!F23-'B. Vanha menetelmä'!F23</f>
        <v>38.33000000000038</v>
      </c>
      <c r="G23" s="7">
        <f>'A. Uusi menetelmä'!G23-'B. Vanha menetelmä'!G23</f>
        <v>20.36999999999989</v>
      </c>
      <c r="H23" s="7">
        <f>'A. Uusi menetelmä'!H23-'B. Vanha menetelmä'!H23</f>
        <v>45.07999999999993</v>
      </c>
      <c r="I23" s="7">
        <f>'A. Uusi menetelmä'!I23-'B. Vanha menetelmä'!I23</f>
        <v>34.970000000000255</v>
      </c>
      <c r="J23" s="7">
        <f>'A. Uusi menetelmä'!J23-'B. Vanha menetelmä'!J23</f>
        <v>36.13000000000011</v>
      </c>
    </row>
    <row r="24" spans="1:10" ht="13.5" customHeight="1">
      <c r="A24" s="6" t="s">
        <v>24</v>
      </c>
      <c r="B24" s="7">
        <f>'A. Uusi menetelmä'!B24-'B. Vanha menetelmä'!B24</f>
        <v>21.25</v>
      </c>
      <c r="C24" s="7">
        <f>'A. Uusi menetelmä'!C24-'B. Vanha menetelmä'!C24</f>
        <v>15.960000000000036</v>
      </c>
      <c r="D24" s="7">
        <f>'A. Uusi menetelmä'!D24-'B. Vanha menetelmä'!D24</f>
        <v>20.649999999999636</v>
      </c>
      <c r="E24" s="7">
        <f>'A. Uusi menetelmä'!E24-'B. Vanha menetelmä'!E24</f>
        <v>25.039999999999964</v>
      </c>
      <c r="F24" s="7">
        <f>'A. Uusi menetelmä'!F24-'B. Vanha menetelmä'!F24</f>
        <v>25.61999999999989</v>
      </c>
      <c r="G24" s="7">
        <f>'A. Uusi menetelmä'!G24-'B. Vanha menetelmä'!G24</f>
        <v>25.340000000000146</v>
      </c>
      <c r="H24" s="7">
        <f>'A. Uusi menetelmä'!H24-'B. Vanha menetelmä'!H24</f>
        <v>40.54000000000042</v>
      </c>
      <c r="I24" s="7">
        <f>'A. Uusi menetelmä'!I24-'B. Vanha menetelmä'!I24</f>
        <v>27.7800000000002</v>
      </c>
      <c r="J24" s="7">
        <f>'A. Uusi menetelmä'!J24-'B. Vanha menetelmä'!J24</f>
        <v>29.389999999999873</v>
      </c>
    </row>
    <row r="25" spans="1:10" ht="13.5" customHeight="1">
      <c r="A25" s="6" t="s">
        <v>25</v>
      </c>
      <c r="B25" s="7">
        <f>'A. Uusi menetelmä'!B25-'B. Vanha menetelmä'!B25</f>
        <v>17.200000000000045</v>
      </c>
      <c r="C25" s="7">
        <f>'A. Uusi menetelmä'!C25-'B. Vanha menetelmä'!C25</f>
        <v>12.440000000000055</v>
      </c>
      <c r="D25" s="7">
        <f>'A. Uusi menetelmä'!D25-'B. Vanha menetelmä'!D25</f>
        <v>9.75</v>
      </c>
      <c r="E25" s="7">
        <f>'A. Uusi menetelmä'!E25-'B. Vanha menetelmä'!E25</f>
        <v>12.509999999999991</v>
      </c>
      <c r="F25" s="7">
        <f>'A. Uusi menetelmä'!F25-'B. Vanha menetelmä'!F25</f>
        <v>12.5</v>
      </c>
      <c r="G25" s="7">
        <f>'A. Uusi menetelmä'!G25-'B. Vanha menetelmä'!G25</f>
        <v>7.269999999999982</v>
      </c>
      <c r="H25" s="7">
        <f>'A. Uusi menetelmä'!H25-'B. Vanha menetelmä'!H25</f>
        <v>15.88000000000011</v>
      </c>
      <c r="I25" s="7">
        <f>'A. Uusi menetelmä'!I25-'B. Vanha menetelmä'!I25</f>
        <v>12.529999999999973</v>
      </c>
      <c r="J25" s="7">
        <f>'A. Uusi menetelmä'!J25-'B. Vanha menetelmä'!J25</f>
        <v>12.299999999999955</v>
      </c>
    </row>
    <row r="26" spans="1:10" ht="13.5" customHeight="1">
      <c r="A26" s="6" t="s">
        <v>26</v>
      </c>
      <c r="B26" s="7">
        <f>'A. Uusi menetelmä'!B26-'B. Vanha menetelmä'!B26</f>
        <v>7.460000000000036</v>
      </c>
      <c r="C26" s="7">
        <f>'A. Uusi menetelmä'!C26-'B. Vanha menetelmä'!C26</f>
        <v>5.800000000000068</v>
      </c>
      <c r="D26" s="7">
        <f>'A. Uusi menetelmä'!D26-'B. Vanha menetelmä'!D26</f>
        <v>7.019999999999982</v>
      </c>
      <c r="E26" s="7">
        <f>'A. Uusi menetelmä'!E26-'B. Vanha menetelmä'!E26</f>
        <v>9.069999999999936</v>
      </c>
      <c r="F26" s="7">
        <f>'A. Uusi menetelmä'!F26-'B. Vanha menetelmä'!F26</f>
        <v>8.490000000000009</v>
      </c>
      <c r="G26" s="7">
        <f>'A. Uusi menetelmä'!G26-'B. Vanha menetelmä'!G26</f>
        <v>2.339999999999918</v>
      </c>
      <c r="H26" s="7">
        <f>'A. Uusi menetelmä'!H26-'B. Vanha menetelmä'!H26</f>
        <v>15.509999999999991</v>
      </c>
      <c r="I26" s="7">
        <f>'A. Uusi menetelmä'!I26-'B. Vanha menetelmä'!I26</f>
        <v>10.039999999999964</v>
      </c>
      <c r="J26" s="7">
        <f>'A. Uusi menetelmä'!J26-'B. Vanha menetelmä'!J26</f>
        <v>5.730000000000018</v>
      </c>
    </row>
    <row r="27" spans="1:10" ht="13.5" customHeight="1">
      <c r="A27" s="6" t="s">
        <v>27</v>
      </c>
      <c r="B27" s="7">
        <f>'A. Uusi menetelmä'!B27-'B. Vanha menetelmä'!B27</f>
        <v>64.96000000000004</v>
      </c>
      <c r="C27" s="7">
        <f>'A. Uusi menetelmä'!C27-'B. Vanha menetelmä'!C27</f>
        <v>53.68000000000029</v>
      </c>
      <c r="D27" s="7">
        <f>'A. Uusi menetelmä'!D27-'B. Vanha menetelmä'!D27</f>
        <v>66.92999999999938</v>
      </c>
      <c r="E27" s="7">
        <f>'A. Uusi menetelmä'!E27-'B. Vanha menetelmä'!E27</f>
        <v>75.92000000000007</v>
      </c>
      <c r="F27" s="7">
        <f>'A. Uusi menetelmä'!F27-'B. Vanha menetelmä'!F27</f>
        <v>77.09000000000015</v>
      </c>
      <c r="G27" s="7">
        <f>'A. Uusi menetelmä'!G27-'B. Vanha menetelmä'!G27</f>
        <v>83.52999999999975</v>
      </c>
      <c r="H27" s="7">
        <f>'A. Uusi menetelmä'!H27-'B. Vanha menetelmä'!H27</f>
        <v>94.06999999999971</v>
      </c>
      <c r="I27" s="7">
        <f>'A. Uusi menetelmä'!I27-'B. Vanha menetelmä'!I27</f>
        <v>91.47000000000025</v>
      </c>
      <c r="J27" s="7">
        <f>'A. Uusi menetelmä'!J27-'B. Vanha menetelmä'!J27</f>
        <v>92.48999999999978</v>
      </c>
    </row>
    <row r="28" spans="1:10" ht="13.5" customHeight="1">
      <c r="A28" s="6" t="s">
        <v>28</v>
      </c>
      <c r="B28" s="7">
        <f>'A. Uusi menetelmä'!B28-'B. Vanha menetelmä'!B28</f>
        <v>37.38999999999987</v>
      </c>
      <c r="C28" s="7">
        <f>'A. Uusi menetelmä'!C28-'B. Vanha menetelmä'!C28</f>
        <v>24.179999999999836</v>
      </c>
      <c r="D28" s="7">
        <f>'A. Uusi menetelmä'!D28-'B. Vanha menetelmä'!D28</f>
        <v>26.58999999999969</v>
      </c>
      <c r="E28" s="7">
        <f>'A. Uusi menetelmä'!E28-'B. Vanha menetelmä'!E28</f>
        <v>35.17000000000007</v>
      </c>
      <c r="F28" s="7">
        <f>'A. Uusi menetelmä'!F28-'B. Vanha menetelmä'!F28</f>
        <v>33.00999999999976</v>
      </c>
      <c r="G28" s="7">
        <f>'A. Uusi menetelmä'!G28-'B. Vanha menetelmä'!G28</f>
        <v>42.220000000000255</v>
      </c>
      <c r="H28" s="7">
        <f>'A. Uusi menetelmä'!H28-'B. Vanha menetelmä'!H28</f>
        <v>56.25999999999976</v>
      </c>
      <c r="I28" s="7">
        <f>'A. Uusi menetelmä'!I28-'B. Vanha menetelmä'!I28</f>
        <v>42.88000000000011</v>
      </c>
      <c r="J28" s="7">
        <f>'A. Uusi menetelmä'!J28-'B. Vanha menetelmä'!J28</f>
        <v>39.81999999999971</v>
      </c>
    </row>
    <row r="29" spans="1:10" ht="13.5" customHeight="1">
      <c r="A29" s="6" t="s">
        <v>29</v>
      </c>
      <c r="B29" s="7">
        <f>'A. Uusi menetelmä'!B29-'B. Vanha menetelmä'!B29</f>
        <v>-2.800000000000068</v>
      </c>
      <c r="C29" s="7">
        <f>'A. Uusi menetelmä'!C29-'B. Vanha menetelmä'!C29</f>
        <v>-2.590000000000032</v>
      </c>
      <c r="D29" s="7">
        <f>'A. Uusi menetelmä'!D29-'B. Vanha menetelmä'!D29</f>
        <v>-4.280000000000086</v>
      </c>
      <c r="E29" s="7">
        <f>'A. Uusi menetelmä'!E29-'B. Vanha menetelmä'!E29</f>
        <v>-0.25</v>
      </c>
      <c r="F29" s="7">
        <f>'A. Uusi menetelmä'!F29-'B. Vanha menetelmä'!F29</f>
        <v>-2.2999999999999545</v>
      </c>
      <c r="G29" s="7">
        <f>'A. Uusi menetelmä'!G29-'B. Vanha menetelmä'!G29</f>
        <v>-7.819999999999936</v>
      </c>
      <c r="H29" s="7">
        <f>'A. Uusi menetelmä'!H29-'B. Vanha menetelmä'!H29</f>
        <v>5.209999999999923</v>
      </c>
      <c r="I29" s="7">
        <f>'A. Uusi menetelmä'!I29-'B. Vanha menetelmä'!I29</f>
        <v>5.240000000000009</v>
      </c>
      <c r="J29" s="7">
        <f>'A. Uusi menetelmä'!J29-'B. Vanha menetelmä'!J29</f>
        <v>-2.8799999999999955</v>
      </c>
    </row>
    <row r="30" spans="1:10" ht="13.5" customHeight="1">
      <c r="A30" s="6" t="s">
        <v>30</v>
      </c>
      <c r="B30" s="7">
        <f>'A. Uusi menetelmä'!B30-'B. Vanha menetelmä'!B30</f>
        <v>3.469999999999999</v>
      </c>
      <c r="C30" s="7">
        <f>'A. Uusi menetelmä'!C30-'B. Vanha menetelmä'!C30</f>
        <v>3.3900000000000006</v>
      </c>
      <c r="D30" s="7">
        <f>'A. Uusi menetelmä'!D30-'B. Vanha menetelmä'!D30</f>
        <v>3.789999999999992</v>
      </c>
      <c r="E30" s="7">
        <f>'A. Uusi menetelmä'!E30-'B. Vanha menetelmä'!E30</f>
        <v>2.5400000000000063</v>
      </c>
      <c r="F30" s="7">
        <f>'A. Uusi menetelmä'!F30-'B. Vanha menetelmä'!F30</f>
        <v>2.799999999999997</v>
      </c>
      <c r="G30" s="7">
        <f>'A. Uusi menetelmä'!G30-'B. Vanha menetelmä'!G30</f>
        <v>3.1200000000000045</v>
      </c>
      <c r="H30" s="7">
        <f>'A. Uusi menetelmä'!H30-'B. Vanha menetelmä'!H30</f>
        <v>2.5900000000000034</v>
      </c>
      <c r="I30" s="7">
        <f>'A. Uusi menetelmä'!I30-'B. Vanha menetelmä'!I30</f>
        <v>2.019999999999996</v>
      </c>
      <c r="J30" s="7">
        <f>'A. Uusi menetelmä'!J30-'B. Vanha menetelmä'!J30</f>
        <v>1.1200000000000045</v>
      </c>
    </row>
    <row r="31" spans="1:10" ht="13.5" customHeight="1">
      <c r="A31" s="8" t="s">
        <v>31</v>
      </c>
      <c r="B31" s="24">
        <f>'A. Uusi menetelmä'!B31-'B. Vanha menetelmä'!B31</f>
        <v>883</v>
      </c>
      <c r="C31" s="24">
        <f>'A. Uusi menetelmä'!C31-'B. Vanha menetelmä'!C31</f>
        <v>728</v>
      </c>
      <c r="D31" s="24">
        <f>'A. Uusi menetelmä'!D31-'B. Vanha menetelmä'!D31</f>
        <v>851</v>
      </c>
      <c r="E31" s="24">
        <f>'A. Uusi menetelmä'!E31-'B. Vanha menetelmä'!E31</f>
        <v>1054</v>
      </c>
      <c r="F31" s="24">
        <f>'A. Uusi menetelmä'!F31-'B. Vanha menetelmä'!F31</f>
        <v>980</v>
      </c>
      <c r="G31" s="24">
        <f>'A. Uusi menetelmä'!G31-'B. Vanha menetelmä'!G31</f>
        <v>714</v>
      </c>
      <c r="H31" s="24">
        <f>'A. Uusi menetelmä'!H31-'B. Vanha menetelmä'!H31</f>
        <v>1004</v>
      </c>
      <c r="I31" s="24">
        <f>'A. Uusi menetelmä'!I31-'B. Vanha menetelmä'!I31</f>
        <v>569</v>
      </c>
      <c r="J31" s="24">
        <f>'A. Uusi menetelmä'!J31-'B. Vanha menetelmä'!J31</f>
        <v>470</v>
      </c>
    </row>
    <row r="33" spans="1:2" ht="15.75">
      <c r="A33" s="9" t="s">
        <v>48</v>
      </c>
      <c r="B33" s="10"/>
    </row>
    <row r="34" ht="12.75">
      <c r="A34" s="1" t="s">
        <v>32</v>
      </c>
    </row>
    <row r="35" spans="1:10" ht="12.75">
      <c r="A35" s="1" t="s">
        <v>1</v>
      </c>
      <c r="B35" s="2" t="s">
        <v>2</v>
      </c>
      <c r="C35" s="2" t="s">
        <v>3</v>
      </c>
      <c r="D35" s="2" t="s">
        <v>4</v>
      </c>
      <c r="E35" s="2" t="s">
        <v>5</v>
      </c>
      <c r="F35" s="2" t="s">
        <v>6</v>
      </c>
      <c r="G35" s="2" t="s">
        <v>7</v>
      </c>
      <c r="H35" s="2" t="s">
        <v>8</v>
      </c>
      <c r="I35" s="2" t="s">
        <v>9</v>
      </c>
      <c r="J35" s="5" t="s">
        <v>50</v>
      </c>
    </row>
    <row r="36" spans="1:10" ht="13.5" customHeight="1">
      <c r="A36" s="6" t="s">
        <v>10</v>
      </c>
      <c r="B36" s="7">
        <f>'A. Uusi menetelmä'!B36-'B. Vanha menetelmä'!B36</f>
        <v>234.38000000000102</v>
      </c>
      <c r="C36" s="7">
        <f>'A. Uusi menetelmä'!C36-'B. Vanha menetelmä'!C36</f>
        <v>234.15000000000146</v>
      </c>
      <c r="D36" s="7">
        <f>'A. Uusi menetelmä'!D36-'B. Vanha menetelmä'!D36</f>
        <v>213.91999999999825</v>
      </c>
      <c r="E36" s="7">
        <f>'A. Uusi menetelmä'!E36-'B. Vanha menetelmä'!E36</f>
        <v>224.39999999999418</v>
      </c>
      <c r="F36" s="7">
        <f>'A. Uusi menetelmä'!F36-'B. Vanha menetelmä'!F36</f>
        <v>190.87000000000262</v>
      </c>
      <c r="G36" s="7">
        <f>'A. Uusi menetelmä'!G36-'B. Vanha menetelmä'!G36</f>
        <v>38.13000000000466</v>
      </c>
      <c r="H36" s="7">
        <f>'A. Uusi menetelmä'!H36-'B. Vanha menetelmä'!H36</f>
        <v>-101.43999999999505</v>
      </c>
      <c r="I36" s="7">
        <f>'A. Uusi menetelmä'!I36-'B. Vanha menetelmä'!I36</f>
        <v>-160.69000000000233</v>
      </c>
      <c r="J36" s="7">
        <f>'A. Uusi menetelmä'!J36-'B. Vanha menetelmä'!J36</f>
        <v>-241.9800000000032</v>
      </c>
    </row>
    <row r="37" spans="1:10" ht="13.5" customHeight="1">
      <c r="A37" s="6" t="s">
        <v>11</v>
      </c>
      <c r="B37" s="7">
        <f>'A. Uusi menetelmä'!B37-'B. Vanha menetelmä'!B37</f>
        <v>73.21000000000004</v>
      </c>
      <c r="C37" s="7">
        <f>'A. Uusi menetelmä'!C37-'B. Vanha menetelmä'!C37</f>
        <v>62.219999999999345</v>
      </c>
      <c r="D37" s="7">
        <f>'A. Uusi menetelmä'!D37-'B. Vanha menetelmä'!D37</f>
        <v>75.80999999999949</v>
      </c>
      <c r="E37" s="7">
        <f>'A. Uusi menetelmä'!E37-'B. Vanha menetelmä'!E37</f>
        <v>72.72999999999956</v>
      </c>
      <c r="F37" s="7">
        <f>'A. Uusi menetelmä'!F37-'B. Vanha menetelmä'!F37</f>
        <v>88.69999999999891</v>
      </c>
      <c r="G37" s="7">
        <f>'A. Uusi menetelmä'!G37-'B. Vanha menetelmä'!G37</f>
        <v>89.21000000000095</v>
      </c>
      <c r="H37" s="7">
        <f>'A. Uusi menetelmä'!H37-'B. Vanha menetelmä'!H37</f>
        <v>75.90999999999985</v>
      </c>
      <c r="I37" s="7">
        <f>'A. Uusi menetelmä'!I37-'B. Vanha menetelmä'!I37</f>
        <v>112.53000000000065</v>
      </c>
      <c r="J37" s="7">
        <f>'A. Uusi menetelmä'!J37-'B. Vanha menetelmä'!J37</f>
        <v>130.32000000000153</v>
      </c>
    </row>
    <row r="38" spans="1:10" ht="13.5" customHeight="1">
      <c r="A38" s="6" t="s">
        <v>12</v>
      </c>
      <c r="B38" s="7">
        <f>'A. Uusi menetelmä'!B38-'B. Vanha menetelmä'!B38</f>
        <v>23.9699999999998</v>
      </c>
      <c r="C38" s="7">
        <f>'A. Uusi menetelmä'!C38-'B. Vanha menetelmä'!C38</f>
        <v>26.509999999999764</v>
      </c>
      <c r="D38" s="7">
        <f>'A. Uusi menetelmä'!D38-'B. Vanha menetelmä'!D38</f>
        <v>23.81999999999971</v>
      </c>
      <c r="E38" s="7">
        <f>'A. Uusi menetelmä'!E38-'B. Vanha menetelmä'!E38</f>
        <v>18.480000000000018</v>
      </c>
      <c r="F38" s="7">
        <f>'A. Uusi menetelmä'!F38-'B. Vanha menetelmä'!F38</f>
        <v>24.2199999999998</v>
      </c>
      <c r="G38" s="7">
        <f>'A. Uusi menetelmä'!G38-'B. Vanha menetelmä'!G38</f>
        <v>18.409999999999854</v>
      </c>
      <c r="H38" s="7">
        <f>'A. Uusi menetelmä'!H38-'B. Vanha menetelmä'!H38</f>
        <v>29.570000000000164</v>
      </c>
      <c r="I38" s="7">
        <f>'A. Uusi menetelmä'!I38-'B. Vanha menetelmä'!I38</f>
        <v>30.01000000000022</v>
      </c>
      <c r="J38" s="7">
        <f>'A. Uusi menetelmä'!J38-'B. Vanha menetelmä'!J38</f>
        <v>31.259999999999764</v>
      </c>
    </row>
    <row r="39" spans="1:10" ht="13.5" customHeight="1">
      <c r="A39" s="6" t="s">
        <v>13</v>
      </c>
      <c r="B39" s="7">
        <f>'A. Uusi menetelmä'!B39-'B. Vanha menetelmä'!B39</f>
        <v>32.289999999999964</v>
      </c>
      <c r="C39" s="7">
        <f>'A. Uusi menetelmä'!C39-'B. Vanha menetelmä'!C39</f>
        <v>31.820000000000164</v>
      </c>
      <c r="D39" s="7">
        <f>'A. Uusi menetelmä'!D39-'B. Vanha menetelmä'!D39</f>
        <v>27.070000000000164</v>
      </c>
      <c r="E39" s="7">
        <f>'A. Uusi menetelmä'!E39-'B. Vanha menetelmä'!E39</f>
        <v>23.25</v>
      </c>
      <c r="F39" s="7">
        <f>'A. Uusi menetelmä'!F39-'B. Vanha menetelmä'!F39</f>
        <v>25.90000000000009</v>
      </c>
      <c r="G39" s="7">
        <f>'A. Uusi menetelmä'!G39-'B. Vanha menetelmä'!G39</f>
        <v>30.51000000000022</v>
      </c>
      <c r="H39" s="7">
        <f>'A. Uusi menetelmä'!H39-'B. Vanha menetelmä'!H39</f>
        <v>36.00999999999976</v>
      </c>
      <c r="I39" s="7">
        <f>'A. Uusi menetelmä'!I39-'B. Vanha menetelmä'!I39</f>
        <v>34.38999999999987</v>
      </c>
      <c r="J39" s="7">
        <f>'A. Uusi menetelmä'!J39-'B. Vanha menetelmä'!J39</f>
        <v>43.5</v>
      </c>
    </row>
    <row r="40" spans="1:10" ht="13.5" customHeight="1">
      <c r="A40" s="6" t="s">
        <v>14</v>
      </c>
      <c r="B40" s="7">
        <f>'A. Uusi menetelmä'!B40-'B. Vanha menetelmä'!B40</f>
        <v>48.74000000000024</v>
      </c>
      <c r="C40" s="7">
        <f>'A. Uusi menetelmä'!C40-'B. Vanha menetelmä'!C40</f>
        <v>48.23000000000002</v>
      </c>
      <c r="D40" s="7">
        <f>'A. Uusi menetelmä'!D40-'B. Vanha menetelmä'!D40</f>
        <v>41.960000000000036</v>
      </c>
      <c r="E40" s="7">
        <f>'A. Uusi menetelmä'!E40-'B. Vanha menetelmä'!E40</f>
        <v>42.98000000000002</v>
      </c>
      <c r="F40" s="7">
        <f>'A. Uusi menetelmä'!F40-'B. Vanha menetelmä'!F40</f>
        <v>49.89000000000033</v>
      </c>
      <c r="G40" s="7">
        <f>'A. Uusi menetelmä'!G40-'B. Vanha menetelmä'!G40</f>
        <v>62.220000000000255</v>
      </c>
      <c r="H40" s="7">
        <f>'A. Uusi menetelmä'!H40-'B. Vanha menetelmä'!H40</f>
        <v>60.679999999999836</v>
      </c>
      <c r="I40" s="7">
        <f>'A. Uusi menetelmä'!I40-'B. Vanha menetelmä'!I40</f>
        <v>57.51000000000022</v>
      </c>
      <c r="J40" s="7">
        <f>'A. Uusi menetelmä'!J40-'B. Vanha menetelmä'!J40</f>
        <v>64.64000000000033</v>
      </c>
    </row>
    <row r="41" spans="1:10" ht="13.5" customHeight="1">
      <c r="A41" s="6" t="s">
        <v>15</v>
      </c>
      <c r="B41" s="7">
        <f>'A. Uusi menetelmä'!B41-'B. Vanha menetelmä'!B41</f>
        <v>36.31999999999971</v>
      </c>
      <c r="C41" s="7">
        <f>'A. Uusi menetelmä'!C41-'B. Vanha menetelmä'!C41</f>
        <v>27.759999999999764</v>
      </c>
      <c r="D41" s="7">
        <f>'A. Uusi menetelmä'!D41-'B. Vanha menetelmä'!D41</f>
        <v>30.5600000000004</v>
      </c>
      <c r="E41" s="7">
        <f>'A. Uusi menetelmä'!E41-'B. Vanha menetelmä'!E41</f>
        <v>29.559999999999945</v>
      </c>
      <c r="F41" s="7">
        <f>'A. Uusi menetelmä'!F41-'B. Vanha menetelmä'!F41</f>
        <v>30.549999999999727</v>
      </c>
      <c r="G41" s="7">
        <f>'A. Uusi menetelmä'!G41-'B. Vanha menetelmä'!G41</f>
        <v>38.02000000000044</v>
      </c>
      <c r="H41" s="7">
        <f>'A. Uusi menetelmä'!H41-'B. Vanha menetelmä'!H41</f>
        <v>42.440000000000055</v>
      </c>
      <c r="I41" s="7">
        <f>'A. Uusi menetelmä'!I41-'B. Vanha menetelmä'!I41</f>
        <v>41.710000000000036</v>
      </c>
      <c r="J41" s="7">
        <f>'A. Uusi menetelmä'!J41-'B. Vanha menetelmä'!J41</f>
        <v>47.409999999999854</v>
      </c>
    </row>
    <row r="42" spans="1:10" ht="13.5" customHeight="1">
      <c r="A42" s="6" t="s">
        <v>16</v>
      </c>
      <c r="B42" s="7">
        <f>'A. Uusi menetelmä'!B42-'B. Vanha menetelmä'!B42</f>
        <v>18.160000000000082</v>
      </c>
      <c r="C42" s="7">
        <f>'A. Uusi menetelmä'!C42-'B. Vanha menetelmä'!C42</f>
        <v>15.799999999999955</v>
      </c>
      <c r="D42" s="7">
        <f>'A. Uusi menetelmä'!D42-'B. Vanha menetelmä'!D42</f>
        <v>17.25</v>
      </c>
      <c r="E42" s="7">
        <f>'A. Uusi menetelmä'!E42-'B. Vanha menetelmä'!E42</f>
        <v>17.5</v>
      </c>
      <c r="F42" s="7">
        <f>'A. Uusi menetelmä'!F42-'B. Vanha menetelmä'!F42</f>
        <v>12.909999999999854</v>
      </c>
      <c r="G42" s="7">
        <f>'A. Uusi menetelmä'!G42-'B. Vanha menetelmä'!G42</f>
        <v>16.470000000000027</v>
      </c>
      <c r="H42" s="7">
        <f>'A. Uusi menetelmä'!H42-'B. Vanha menetelmä'!H42</f>
        <v>21.799999999999955</v>
      </c>
      <c r="I42" s="7">
        <f>'A. Uusi menetelmä'!I42-'B. Vanha menetelmä'!I42</f>
        <v>22.409999999999854</v>
      </c>
      <c r="J42" s="7">
        <f>'A. Uusi menetelmä'!J42-'B. Vanha menetelmä'!J42</f>
        <v>30.029999999999973</v>
      </c>
    </row>
    <row r="43" spans="1:10" ht="13.5" customHeight="1">
      <c r="A43" s="6" t="s">
        <v>17</v>
      </c>
      <c r="B43" s="7">
        <f>'A. Uusi menetelmä'!B43-'B. Vanha menetelmä'!B43</f>
        <v>31.170000000000073</v>
      </c>
      <c r="C43" s="7">
        <f>'A. Uusi menetelmä'!C43-'B. Vanha menetelmä'!C43</f>
        <v>31.68000000000029</v>
      </c>
      <c r="D43" s="7">
        <f>'A. Uusi menetelmä'!D43-'B. Vanha menetelmä'!D43</f>
        <v>42.4399999999996</v>
      </c>
      <c r="E43" s="7">
        <f>'A. Uusi menetelmä'!E43-'B. Vanha menetelmä'!E43</f>
        <v>41.25</v>
      </c>
      <c r="F43" s="7">
        <f>'A. Uusi menetelmä'!F43-'B. Vanha menetelmä'!F43</f>
        <v>42.73000000000047</v>
      </c>
      <c r="G43" s="7">
        <f>'A. Uusi menetelmä'!G43-'B. Vanha menetelmä'!G43</f>
        <v>37.720000000000255</v>
      </c>
      <c r="H43" s="7">
        <f>'A. Uusi menetelmä'!H43-'B. Vanha menetelmä'!H43</f>
        <v>52.159999999999854</v>
      </c>
      <c r="I43" s="7">
        <f>'A. Uusi menetelmä'!I43-'B. Vanha menetelmä'!I43</f>
        <v>53.350000000000364</v>
      </c>
      <c r="J43" s="7">
        <f>'A. Uusi menetelmä'!J43-'B. Vanha menetelmä'!J43</f>
        <v>58.02000000000044</v>
      </c>
    </row>
    <row r="44" spans="1:10" ht="13.5" customHeight="1">
      <c r="A44" s="6" t="s">
        <v>18</v>
      </c>
      <c r="B44" s="7">
        <f>'A. Uusi menetelmä'!B44-'B. Vanha menetelmä'!B44</f>
        <v>78.98000000000047</v>
      </c>
      <c r="C44" s="7">
        <f>'A. Uusi menetelmä'!C44-'B. Vanha menetelmä'!C44</f>
        <v>75.34999999999945</v>
      </c>
      <c r="D44" s="7">
        <f>'A. Uusi menetelmä'!D44-'B. Vanha menetelmä'!D44</f>
        <v>81.1299999999992</v>
      </c>
      <c r="E44" s="7">
        <f>'A. Uusi menetelmä'!E44-'B. Vanha menetelmä'!E44</f>
        <v>81.97999999999956</v>
      </c>
      <c r="F44" s="7">
        <f>'A. Uusi menetelmä'!F44-'B. Vanha menetelmä'!F44</f>
        <v>95.68000000000029</v>
      </c>
      <c r="G44" s="7">
        <f>'A. Uusi menetelmä'!G44-'B. Vanha menetelmä'!G44</f>
        <v>101.19000000000051</v>
      </c>
      <c r="H44" s="7">
        <f>'A. Uusi menetelmä'!H44-'B. Vanha menetelmä'!H44</f>
        <v>117.13000000000102</v>
      </c>
      <c r="I44" s="7">
        <f>'A. Uusi menetelmä'!I44-'B. Vanha menetelmä'!I44</f>
        <v>124.78000000000065</v>
      </c>
      <c r="J44" s="7">
        <f>'A. Uusi menetelmä'!J44-'B. Vanha menetelmä'!J44</f>
        <v>152.7599999999984</v>
      </c>
    </row>
    <row r="45" spans="1:10" ht="13.5" customHeight="1">
      <c r="A45" s="6" t="s">
        <v>19</v>
      </c>
      <c r="B45" s="7">
        <f>'A. Uusi menetelmä'!B45-'B. Vanha menetelmä'!B45</f>
        <v>50.48000000000002</v>
      </c>
      <c r="C45" s="7">
        <f>'A. Uusi menetelmä'!C45-'B. Vanha menetelmä'!C45</f>
        <v>49.13999999999942</v>
      </c>
      <c r="D45" s="7">
        <f>'A. Uusi menetelmä'!D45-'B. Vanha menetelmä'!D45</f>
        <v>43.07999999999993</v>
      </c>
      <c r="E45" s="7">
        <f>'A. Uusi menetelmä'!E45-'B. Vanha menetelmä'!E45</f>
        <v>44.04000000000087</v>
      </c>
      <c r="F45" s="7">
        <f>'A. Uusi menetelmä'!F45-'B. Vanha menetelmä'!F45</f>
        <v>51.23999999999978</v>
      </c>
      <c r="G45" s="7">
        <f>'A. Uusi menetelmä'!G45-'B. Vanha menetelmä'!G45</f>
        <v>52.1899999999996</v>
      </c>
      <c r="H45" s="7">
        <f>'A. Uusi menetelmä'!H45-'B. Vanha menetelmä'!H45</f>
        <v>66.06999999999971</v>
      </c>
      <c r="I45" s="7">
        <f>'A. Uusi menetelmä'!I45-'B. Vanha menetelmä'!I45</f>
        <v>65.44999999999982</v>
      </c>
      <c r="J45" s="7">
        <f>'A. Uusi menetelmä'!J45-'B. Vanha menetelmä'!J45</f>
        <v>75.42000000000007</v>
      </c>
    </row>
    <row r="46" spans="1:10" ht="13.5" customHeight="1">
      <c r="A46" s="6" t="s">
        <v>20</v>
      </c>
      <c r="B46" s="7">
        <f>'A. Uusi menetelmä'!B46-'B. Vanha menetelmä'!B46</f>
        <v>20.11999999999989</v>
      </c>
      <c r="C46" s="7">
        <f>'A. Uusi menetelmä'!C46-'B. Vanha menetelmä'!C46</f>
        <v>15.009999999999764</v>
      </c>
      <c r="D46" s="7">
        <f>'A. Uusi menetelmä'!D46-'B. Vanha menetelmä'!D46</f>
        <v>12.099999999999909</v>
      </c>
      <c r="E46" s="7">
        <f>'A. Uusi menetelmä'!E46-'B. Vanha menetelmä'!E46</f>
        <v>10.450000000000273</v>
      </c>
      <c r="F46" s="7">
        <f>'A. Uusi menetelmä'!F46-'B. Vanha menetelmä'!F46</f>
        <v>7.059999999999945</v>
      </c>
      <c r="G46" s="7">
        <f>'A. Uusi menetelmä'!G46-'B. Vanha menetelmä'!G46</f>
        <v>4.790000000000418</v>
      </c>
      <c r="H46" s="7">
        <f>'A. Uusi menetelmä'!H46-'B. Vanha menetelmä'!H46</f>
        <v>15.480000000000018</v>
      </c>
      <c r="I46" s="7">
        <f>'A. Uusi menetelmä'!I46-'B. Vanha menetelmä'!I46</f>
        <v>16.230000000000018</v>
      </c>
      <c r="J46" s="7">
        <f>'A. Uusi menetelmä'!J46-'B. Vanha menetelmä'!J46</f>
        <v>17.110000000000127</v>
      </c>
    </row>
    <row r="47" spans="1:10" ht="13.5" customHeight="1">
      <c r="A47" s="6" t="s">
        <v>21</v>
      </c>
      <c r="B47" s="7">
        <f>'A. Uusi menetelmä'!B47-'B. Vanha menetelmä'!B47</f>
        <v>30.800000000000182</v>
      </c>
      <c r="C47" s="7">
        <f>'A. Uusi menetelmä'!C47-'B. Vanha menetelmä'!C47</f>
        <v>24.3100000000004</v>
      </c>
      <c r="D47" s="7">
        <f>'A. Uusi menetelmä'!D47-'B. Vanha menetelmä'!D47</f>
        <v>24.86999999999989</v>
      </c>
      <c r="E47" s="7">
        <f>'A. Uusi menetelmä'!E47-'B. Vanha menetelmä'!E47</f>
        <v>25</v>
      </c>
      <c r="F47" s="7">
        <f>'A. Uusi menetelmä'!F47-'B. Vanha menetelmä'!F47</f>
        <v>28.559999999999945</v>
      </c>
      <c r="G47" s="7">
        <f>'A. Uusi menetelmä'!G47-'B. Vanha menetelmä'!G47</f>
        <v>31.669999999999618</v>
      </c>
      <c r="H47" s="7">
        <f>'A. Uusi menetelmä'!H47-'B. Vanha menetelmä'!H47</f>
        <v>35.01000000000022</v>
      </c>
      <c r="I47" s="7">
        <f>'A. Uusi menetelmä'!I47-'B. Vanha menetelmä'!I47</f>
        <v>31.88000000000011</v>
      </c>
      <c r="J47" s="7">
        <f>'A. Uusi menetelmä'!J47-'B. Vanha menetelmä'!J47</f>
        <v>42.13000000000011</v>
      </c>
    </row>
    <row r="48" spans="1:10" ht="13.5" customHeight="1">
      <c r="A48" s="6" t="s">
        <v>22</v>
      </c>
      <c r="B48" s="7">
        <f>'A. Uusi menetelmä'!B48-'B. Vanha menetelmä'!B48</f>
        <v>21.639999999999873</v>
      </c>
      <c r="C48" s="7">
        <f>'A. Uusi menetelmä'!C48-'B. Vanha menetelmä'!C48</f>
        <v>19.259999999999764</v>
      </c>
      <c r="D48" s="7">
        <f>'A. Uusi menetelmä'!D48-'B. Vanha menetelmä'!D48</f>
        <v>19.84999999999991</v>
      </c>
      <c r="E48" s="7">
        <f>'A. Uusi menetelmä'!E48-'B. Vanha menetelmä'!E48</f>
        <v>17.840000000000146</v>
      </c>
      <c r="F48" s="7">
        <f>'A. Uusi menetelmä'!F48-'B. Vanha menetelmä'!F48</f>
        <v>19.84999999999991</v>
      </c>
      <c r="G48" s="7">
        <f>'A. Uusi menetelmä'!G48-'B. Vanha menetelmä'!G48</f>
        <v>17.26000000000022</v>
      </c>
      <c r="H48" s="7">
        <f>'A. Uusi menetelmä'!H48-'B. Vanha menetelmä'!H48</f>
        <v>24.059999999999945</v>
      </c>
      <c r="I48" s="7">
        <f>'A. Uusi menetelmä'!I48-'B. Vanha menetelmä'!I48</f>
        <v>25.0300000000002</v>
      </c>
      <c r="J48" s="7">
        <f>'A. Uusi menetelmä'!J48-'B. Vanha menetelmä'!J48</f>
        <v>28.079999999999927</v>
      </c>
    </row>
    <row r="49" spans="1:10" ht="13.5" customHeight="1">
      <c r="A49" s="6" t="s">
        <v>23</v>
      </c>
      <c r="B49" s="7">
        <f>'A. Uusi menetelmä'!B49-'B. Vanha menetelmä'!B49</f>
        <v>42.059999999999945</v>
      </c>
      <c r="C49" s="7">
        <f>'A. Uusi menetelmä'!C49-'B. Vanha menetelmä'!C49</f>
        <v>35.26000000000022</v>
      </c>
      <c r="D49" s="7">
        <f>'A. Uusi menetelmä'!D49-'B. Vanha menetelmä'!D49</f>
        <v>31.340000000000146</v>
      </c>
      <c r="E49" s="7">
        <f>'A. Uusi menetelmä'!E49-'B. Vanha menetelmä'!E49</f>
        <v>31.829999999999927</v>
      </c>
      <c r="F49" s="7">
        <f>'A. Uusi menetelmä'!F49-'B. Vanha menetelmä'!F49</f>
        <v>33.600000000000364</v>
      </c>
      <c r="G49" s="7">
        <f>'A. Uusi menetelmä'!G49-'B. Vanha menetelmä'!G49</f>
        <v>20.329999999999927</v>
      </c>
      <c r="H49" s="7">
        <f>'A. Uusi menetelmä'!H49-'B. Vanha menetelmä'!H49</f>
        <v>29.11999999999989</v>
      </c>
      <c r="I49" s="7">
        <f>'A. Uusi menetelmä'!I49-'B. Vanha menetelmä'!I49</f>
        <v>35.280000000000655</v>
      </c>
      <c r="J49" s="7">
        <f>'A. Uusi menetelmä'!J49-'B. Vanha menetelmä'!J49</f>
        <v>45.67000000000007</v>
      </c>
    </row>
    <row r="50" spans="1:10" ht="13.5" customHeight="1">
      <c r="A50" s="6" t="s">
        <v>24</v>
      </c>
      <c r="B50" s="7">
        <f>'A. Uusi menetelmä'!B50-'B. Vanha menetelmä'!B50</f>
        <v>23.769999999999982</v>
      </c>
      <c r="C50" s="7">
        <f>'A. Uusi menetelmä'!C50-'B. Vanha menetelmä'!C50</f>
        <v>19.75</v>
      </c>
      <c r="D50" s="7">
        <f>'A. Uusi menetelmä'!D50-'B. Vanha menetelmä'!D50</f>
        <v>21.690000000000055</v>
      </c>
      <c r="E50" s="7">
        <f>'A. Uusi menetelmä'!E50-'B. Vanha menetelmä'!E50</f>
        <v>20.529999999999745</v>
      </c>
      <c r="F50" s="7">
        <f>'A. Uusi menetelmä'!F50-'B. Vanha menetelmä'!F50</f>
        <v>23.960000000000036</v>
      </c>
      <c r="G50" s="7">
        <f>'A. Uusi menetelmä'!G50-'B. Vanha menetelmä'!G50</f>
        <v>25.320000000000164</v>
      </c>
      <c r="H50" s="7">
        <f>'A. Uusi menetelmä'!H50-'B. Vanha menetelmä'!H50</f>
        <v>30.710000000000036</v>
      </c>
      <c r="I50" s="7">
        <f>'A. Uusi menetelmä'!I50-'B. Vanha menetelmä'!I50</f>
        <v>29.38000000000011</v>
      </c>
      <c r="J50" s="7">
        <f>'A. Uusi menetelmä'!J50-'B. Vanha menetelmä'!J50</f>
        <v>39.029999999999745</v>
      </c>
    </row>
    <row r="51" spans="1:10" ht="13.5" customHeight="1">
      <c r="A51" s="6" t="s">
        <v>25</v>
      </c>
      <c r="B51" s="7">
        <f>'A. Uusi menetelmä'!B51-'B. Vanha menetelmä'!B51</f>
        <v>17.15000000000009</v>
      </c>
      <c r="C51" s="7">
        <f>'A. Uusi menetelmä'!C51-'B. Vanha menetelmä'!C51</f>
        <v>13.420000000000073</v>
      </c>
      <c r="D51" s="7">
        <f>'A. Uusi menetelmä'!D51-'B. Vanha menetelmä'!D51</f>
        <v>9.909999999999854</v>
      </c>
      <c r="E51" s="7">
        <f>'A. Uusi menetelmä'!E51-'B. Vanha menetelmä'!E51</f>
        <v>10.360000000000127</v>
      </c>
      <c r="F51" s="7">
        <f>'A. Uusi menetelmä'!F51-'B. Vanha menetelmä'!F51</f>
        <v>11.759999999999991</v>
      </c>
      <c r="G51" s="7">
        <f>'A. Uusi menetelmä'!G51-'B. Vanha menetelmä'!G51</f>
        <v>7.259999999999991</v>
      </c>
      <c r="H51" s="7">
        <f>'A. Uusi menetelmä'!H51-'B. Vanha menetelmä'!H51</f>
        <v>11.150000000000091</v>
      </c>
      <c r="I51" s="7">
        <f>'A. Uusi menetelmä'!I51-'B. Vanha menetelmä'!I51</f>
        <v>12.819999999999936</v>
      </c>
      <c r="J51" s="7">
        <f>'A. Uusi menetelmä'!J51-'B. Vanha menetelmä'!J51</f>
        <v>15.990000000000009</v>
      </c>
    </row>
    <row r="52" spans="1:10" ht="13.5" customHeight="1">
      <c r="A52" s="6" t="s">
        <v>26</v>
      </c>
      <c r="B52" s="7">
        <f>'A. Uusi menetelmä'!B52-'B. Vanha menetelmä'!B52</f>
        <v>8.620000000000005</v>
      </c>
      <c r="C52" s="7">
        <f>'A. Uusi menetelmä'!C52-'B. Vanha menetelmä'!C52</f>
        <v>7.32000000000005</v>
      </c>
      <c r="D52" s="7">
        <f>'A. Uusi menetelmä'!D52-'B. Vanha menetelmä'!D52</f>
        <v>7.519999999999982</v>
      </c>
      <c r="E52" s="7">
        <f>'A. Uusi menetelmä'!E52-'B. Vanha menetelmä'!E52</f>
        <v>6.6599999999998545</v>
      </c>
      <c r="F52" s="7">
        <f>'A. Uusi menetelmä'!F52-'B. Vanha menetelmä'!F52</f>
        <v>7.2000000000000455</v>
      </c>
      <c r="G52" s="7">
        <f>'A. Uusi menetelmä'!G52-'B. Vanha menetelmä'!G52</f>
        <v>2.3299999999999272</v>
      </c>
      <c r="H52" s="7">
        <f>'A. Uusi menetelmä'!H52-'B. Vanha menetelmä'!H52</f>
        <v>10.210000000000036</v>
      </c>
      <c r="I52" s="7">
        <f>'A. Uusi menetelmä'!I52-'B. Vanha menetelmä'!I52</f>
        <v>9.8900000000001</v>
      </c>
      <c r="J52" s="7">
        <f>'A. Uusi menetelmä'!J52-'B. Vanha menetelmä'!J52</f>
        <v>8.899999999999864</v>
      </c>
    </row>
    <row r="53" spans="1:10" ht="13.5" customHeight="1">
      <c r="A53" s="6" t="s">
        <v>27</v>
      </c>
      <c r="B53" s="7">
        <f>'A. Uusi menetelmä'!B53-'B. Vanha menetelmä'!B53</f>
        <v>68.63000000000011</v>
      </c>
      <c r="C53" s="7">
        <f>'A. Uusi menetelmä'!C53-'B. Vanha menetelmä'!C53</f>
        <v>63.54999999999927</v>
      </c>
      <c r="D53" s="7">
        <f>'A. Uusi menetelmä'!D53-'B. Vanha menetelmä'!D53</f>
        <v>65.97000000000025</v>
      </c>
      <c r="E53" s="7">
        <f>'A. Uusi menetelmä'!E53-'B. Vanha menetelmä'!E53</f>
        <v>64.03999999999996</v>
      </c>
      <c r="F53" s="7">
        <f>'A. Uusi menetelmä'!F53-'B. Vanha menetelmä'!F53</f>
        <v>73.97999999999956</v>
      </c>
      <c r="G53" s="7">
        <f>'A. Uusi menetelmä'!G53-'B. Vanha menetelmä'!G53</f>
        <v>83.48999999999978</v>
      </c>
      <c r="H53" s="7">
        <f>'A. Uusi menetelmä'!H53-'B. Vanha menetelmä'!H53</f>
        <v>74.31999999999971</v>
      </c>
      <c r="I53" s="7">
        <f>'A. Uusi menetelmä'!I53-'B. Vanha menetelmä'!I53</f>
        <v>101.55000000000018</v>
      </c>
      <c r="J53" s="7">
        <f>'A. Uusi menetelmä'!J53-'B. Vanha menetelmä'!J53</f>
        <v>124.68999999999869</v>
      </c>
    </row>
    <row r="54" spans="1:10" ht="13.5" customHeight="1">
      <c r="A54" s="6" t="s">
        <v>28</v>
      </c>
      <c r="B54" s="7">
        <f>'A. Uusi menetelmä'!B54-'B. Vanha menetelmä'!B54</f>
        <v>41.55000000000018</v>
      </c>
      <c r="C54" s="7">
        <f>'A. Uusi menetelmä'!C54-'B. Vanha menetelmä'!C54</f>
        <v>31.200000000000273</v>
      </c>
      <c r="D54" s="7">
        <f>'A. Uusi menetelmä'!D54-'B. Vanha menetelmä'!D54</f>
        <v>28.08999999999969</v>
      </c>
      <c r="E54" s="7">
        <f>'A. Uusi menetelmä'!E54-'B. Vanha menetelmä'!E54</f>
        <v>29.889999999999873</v>
      </c>
      <c r="F54" s="7">
        <f>'A. Uusi menetelmä'!F54-'B. Vanha menetelmä'!F54</f>
        <v>31.31999999999971</v>
      </c>
      <c r="G54" s="7">
        <f>'A. Uusi menetelmä'!G54-'B. Vanha menetelmä'!G54</f>
        <v>42.20000000000027</v>
      </c>
      <c r="H54" s="7">
        <f>'A. Uusi menetelmä'!H54-'B. Vanha menetelmä'!H54</f>
        <v>44.23000000000002</v>
      </c>
      <c r="I54" s="7">
        <f>'A. Uusi menetelmä'!I54-'B. Vanha menetelmä'!I54</f>
        <v>45.65000000000009</v>
      </c>
      <c r="J54" s="7">
        <f>'A. Uusi menetelmä'!J54-'B. Vanha menetelmä'!J54</f>
        <v>52.340000000000146</v>
      </c>
    </row>
    <row r="55" spans="1:10" ht="13.5" customHeight="1">
      <c r="A55" s="6" t="s">
        <v>29</v>
      </c>
      <c r="B55" s="7">
        <f>'A. Uusi menetelmä'!B55-'B. Vanha menetelmä'!B55</f>
        <v>-1.240000000000009</v>
      </c>
      <c r="C55" s="7">
        <f>'A. Uusi menetelmä'!C55-'B. Vanha menetelmä'!C55</f>
        <v>-1.1100000000000136</v>
      </c>
      <c r="D55" s="7">
        <f>'A. Uusi menetelmä'!D55-'B. Vanha menetelmä'!D55</f>
        <v>-3.92999999999995</v>
      </c>
      <c r="E55" s="7">
        <f>'A. Uusi menetelmä'!E55-'B. Vanha menetelmä'!E55</f>
        <v>-3.189999999999941</v>
      </c>
      <c r="F55" s="7">
        <f>'A. Uusi menetelmä'!F55-'B. Vanha menetelmä'!F55</f>
        <v>-5.960000000000036</v>
      </c>
      <c r="G55" s="7">
        <f>'A. Uusi menetelmä'!G55-'B. Vanha menetelmä'!G55</f>
        <v>-7.840000000000032</v>
      </c>
      <c r="H55" s="7">
        <f>'A. Uusi menetelmä'!H55-'B. Vanha menetelmä'!H55</f>
        <v>-4.209999999999923</v>
      </c>
      <c r="I55" s="7">
        <f>'A. Uusi menetelmä'!I55-'B. Vanha menetelmä'!I55</f>
        <v>1.4800000000000182</v>
      </c>
      <c r="J55" s="7">
        <f>'A. Uusi menetelmä'!J55-'B. Vanha menetelmä'!J55</f>
        <v>-5.800000000000068</v>
      </c>
    </row>
    <row r="56" spans="1:10" ht="13.5" customHeight="1">
      <c r="A56" s="6" t="s">
        <v>30</v>
      </c>
      <c r="B56" s="26">
        <f>'A. Uusi menetelmä'!B56-'B. Vanha menetelmä'!B56</f>
        <v>3.1500000000000057</v>
      </c>
      <c r="C56" s="26">
        <f>'A. Uusi menetelmä'!C56-'B. Vanha menetelmä'!C56</f>
        <v>3.3700000000000045</v>
      </c>
      <c r="D56" s="26">
        <f>'A. Uusi menetelmä'!D56-'B. Vanha menetelmä'!D56</f>
        <v>3.569999999999993</v>
      </c>
      <c r="E56" s="26">
        <f>'A. Uusi menetelmä'!E56-'B. Vanha menetelmä'!E56</f>
        <v>2.3999999999999915</v>
      </c>
      <c r="F56" s="26">
        <f>'A. Uusi menetelmä'!F56-'B. Vanha menetelmä'!F56</f>
        <v>3</v>
      </c>
      <c r="G56" s="26">
        <f>'A. Uusi menetelmä'!G56-'B. Vanha menetelmä'!G56</f>
        <v>3.1200000000000045</v>
      </c>
      <c r="H56" s="26">
        <f>'A. Uusi menetelmä'!H56-'B. Vanha menetelmä'!H56</f>
        <v>2.5799999999999983</v>
      </c>
      <c r="I56" s="26">
        <f>'A. Uusi menetelmä'!I56-'B. Vanha menetelmä'!I56</f>
        <v>2.3599999999999994</v>
      </c>
      <c r="J56" s="26">
        <f>'A. Uusi menetelmä'!J56-'B. Vanha menetelmä'!J56</f>
        <v>1.509999999999998</v>
      </c>
    </row>
    <row r="57" spans="1:10" ht="13.5" customHeight="1">
      <c r="A57" s="8" t="s">
        <v>31</v>
      </c>
      <c r="B57" s="24">
        <f>'A. Uusi menetelmä'!B57-'B. Vanha menetelmä'!B57</f>
        <v>904</v>
      </c>
      <c r="C57" s="24">
        <f>'A. Uusi menetelmä'!C57-'B. Vanha menetelmä'!C57</f>
        <v>834</v>
      </c>
      <c r="D57" s="24">
        <f>'A. Uusi menetelmä'!D57-'B. Vanha menetelmä'!D57</f>
        <v>818</v>
      </c>
      <c r="E57" s="24">
        <f>'A. Uusi menetelmä'!E57-'B. Vanha menetelmä'!E57</f>
        <v>812</v>
      </c>
      <c r="F57" s="24">
        <f>'A. Uusi menetelmä'!F57-'B. Vanha menetelmä'!F57</f>
        <v>847</v>
      </c>
      <c r="G57" s="24">
        <f>'A. Uusi menetelmä'!G57-'B. Vanha menetelmä'!G57</f>
        <v>714</v>
      </c>
      <c r="H57" s="24">
        <f>'A. Uusi menetelmä'!H57-'B. Vanha menetelmä'!H57</f>
        <v>673</v>
      </c>
      <c r="I57" s="24">
        <f>'A. Uusi menetelmä'!I57-'B. Vanha menetelmä'!I57</f>
        <v>693</v>
      </c>
      <c r="J57" s="24">
        <f>'A. Uusi menetelmä'!J57-'B. Vanha menetelmä'!J57</f>
        <v>761</v>
      </c>
    </row>
  </sheetData>
  <printOptions/>
  <pageMargins left="0.75" right="0.75" top="1" bottom="1" header="0.4921259845" footer="0.4921259845"/>
  <pageSetup horizontalDpi="355" verticalDpi="355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58"/>
  <sheetViews>
    <sheetView zoomScale="85" zoomScaleNormal="85" workbookViewId="0" topLeftCell="A1">
      <selection activeCell="M26" sqref="M26"/>
    </sheetView>
  </sheetViews>
  <sheetFormatPr defaultColWidth="9.140625" defaultRowHeight="12.75"/>
  <cols>
    <col min="1" max="1" width="27.7109375" style="0" customWidth="1"/>
    <col min="2" max="10" width="6.7109375" style="0" customWidth="1"/>
  </cols>
  <sheetData>
    <row r="1" ht="15">
      <c r="A1" s="12" t="s">
        <v>35</v>
      </c>
    </row>
    <row r="2" ht="14.25">
      <c r="A2" s="13" t="s">
        <v>36</v>
      </c>
    </row>
    <row r="3" ht="12.75">
      <c r="A3" s="14" t="s">
        <v>38</v>
      </c>
    </row>
    <row r="5" spans="1:256" ht="20.25">
      <c r="A5" s="19" t="s">
        <v>44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  <c r="EP5" s="19"/>
      <c r="EQ5" s="19"/>
      <c r="ER5" s="19"/>
      <c r="ES5" s="19"/>
      <c r="ET5" s="19"/>
      <c r="EU5" s="19"/>
      <c r="EV5" s="19"/>
      <c r="EW5" s="19"/>
      <c r="EX5" s="19"/>
      <c r="EY5" s="19"/>
      <c r="EZ5" s="19"/>
      <c r="FA5" s="19"/>
      <c r="FB5" s="19"/>
      <c r="FC5" s="19"/>
      <c r="FD5" s="19"/>
      <c r="FE5" s="19"/>
      <c r="FF5" s="19"/>
      <c r="FG5" s="19"/>
      <c r="FH5" s="19"/>
      <c r="FI5" s="19"/>
      <c r="FJ5" s="19"/>
      <c r="FK5" s="19"/>
      <c r="FL5" s="19"/>
      <c r="FM5" s="19"/>
      <c r="FN5" s="19"/>
      <c r="FO5" s="19"/>
      <c r="FP5" s="19"/>
      <c r="FQ5" s="19"/>
      <c r="FR5" s="19"/>
      <c r="FS5" s="19"/>
      <c r="FT5" s="19"/>
      <c r="FU5" s="19"/>
      <c r="FV5" s="19"/>
      <c r="FW5" s="19"/>
      <c r="FX5" s="19"/>
      <c r="FY5" s="19"/>
      <c r="FZ5" s="19"/>
      <c r="GA5" s="19"/>
      <c r="GB5" s="19"/>
      <c r="GC5" s="19"/>
      <c r="GD5" s="19"/>
      <c r="GE5" s="19"/>
      <c r="GF5" s="19"/>
      <c r="GG5" s="19"/>
      <c r="GH5" s="19"/>
      <c r="GI5" s="19"/>
      <c r="GJ5" s="19"/>
      <c r="GK5" s="19"/>
      <c r="GL5" s="19"/>
      <c r="GM5" s="19"/>
      <c r="GN5" s="19"/>
      <c r="GO5" s="19"/>
      <c r="GP5" s="19"/>
      <c r="GQ5" s="19"/>
      <c r="GR5" s="19"/>
      <c r="GS5" s="19"/>
      <c r="GT5" s="19"/>
      <c r="GU5" s="19"/>
      <c r="GV5" s="19"/>
      <c r="GW5" s="19"/>
      <c r="GX5" s="19"/>
      <c r="GY5" s="19"/>
      <c r="GZ5" s="19"/>
      <c r="HA5" s="19"/>
      <c r="HB5" s="19"/>
      <c r="HC5" s="19"/>
      <c r="HD5" s="19"/>
      <c r="HE5" s="19"/>
      <c r="HF5" s="19"/>
      <c r="HG5" s="19"/>
      <c r="HH5" s="19"/>
      <c r="HI5" s="19"/>
      <c r="HJ5" s="19"/>
      <c r="HK5" s="19"/>
      <c r="HL5" s="19"/>
      <c r="HM5" s="19"/>
      <c r="HN5" s="19"/>
      <c r="HO5" s="19"/>
      <c r="HP5" s="19"/>
      <c r="HQ5" s="19"/>
      <c r="HR5" s="19"/>
      <c r="HS5" s="19"/>
      <c r="HT5" s="19"/>
      <c r="HU5" s="19"/>
      <c r="HV5" s="19"/>
      <c r="HW5" s="19"/>
      <c r="HX5" s="19"/>
      <c r="HY5" s="19"/>
      <c r="HZ5" s="19"/>
      <c r="IA5" s="19"/>
      <c r="IB5" s="19"/>
      <c r="IC5" s="19"/>
      <c r="ID5" s="19"/>
      <c r="IE5" s="19"/>
      <c r="IF5" s="19"/>
      <c r="IG5" s="19"/>
      <c r="IH5" s="19"/>
      <c r="II5" s="19"/>
      <c r="IJ5" s="19"/>
      <c r="IK5" s="19"/>
      <c r="IL5" s="19"/>
      <c r="IM5" s="19"/>
      <c r="IN5" s="19"/>
      <c r="IO5" s="19"/>
      <c r="IP5" s="19"/>
      <c r="IQ5" s="19"/>
      <c r="IR5" s="19"/>
      <c r="IS5" s="19"/>
      <c r="IT5" s="19"/>
      <c r="IU5" s="19"/>
      <c r="IV5" s="19"/>
    </row>
    <row r="6" spans="1:256" ht="16.5" customHeight="1">
      <c r="A6" s="27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D6" s="19"/>
      <c r="EE6" s="19"/>
      <c r="EF6" s="19"/>
      <c r="EG6" s="19"/>
      <c r="EH6" s="19"/>
      <c r="EI6" s="19"/>
      <c r="EJ6" s="19"/>
      <c r="EK6" s="19"/>
      <c r="EL6" s="19"/>
      <c r="EM6" s="19"/>
      <c r="EN6" s="19"/>
      <c r="EO6" s="19"/>
      <c r="EP6" s="19"/>
      <c r="EQ6" s="19"/>
      <c r="ER6" s="19"/>
      <c r="ES6" s="19"/>
      <c r="ET6" s="19"/>
      <c r="EU6" s="19"/>
      <c r="EV6" s="19"/>
      <c r="EW6" s="19"/>
      <c r="EX6" s="19"/>
      <c r="EY6" s="19"/>
      <c r="EZ6" s="19"/>
      <c r="FA6" s="19"/>
      <c r="FB6" s="19"/>
      <c r="FC6" s="19"/>
      <c r="FD6" s="19"/>
      <c r="FE6" s="19"/>
      <c r="FF6" s="19"/>
      <c r="FG6" s="19"/>
      <c r="FH6" s="19"/>
      <c r="FI6" s="19"/>
      <c r="FJ6" s="19"/>
      <c r="FK6" s="19"/>
      <c r="FL6" s="19"/>
      <c r="FM6" s="19"/>
      <c r="FN6" s="19"/>
      <c r="FO6" s="19"/>
      <c r="FP6" s="19"/>
      <c r="FQ6" s="19"/>
      <c r="FR6" s="19"/>
      <c r="FS6" s="19"/>
      <c r="FT6" s="19"/>
      <c r="FU6" s="19"/>
      <c r="FV6" s="19"/>
      <c r="FW6" s="19"/>
      <c r="FX6" s="19"/>
      <c r="FY6" s="19"/>
      <c r="FZ6" s="19"/>
      <c r="GA6" s="19"/>
      <c r="GB6" s="19"/>
      <c r="GC6" s="19"/>
      <c r="GD6" s="19"/>
      <c r="GE6" s="19"/>
      <c r="GF6" s="19"/>
      <c r="GG6" s="19"/>
      <c r="GH6" s="19"/>
      <c r="GI6" s="19"/>
      <c r="GJ6" s="19"/>
      <c r="GK6" s="19"/>
      <c r="GL6" s="19"/>
      <c r="GM6" s="19"/>
      <c r="GN6" s="19"/>
      <c r="GO6" s="19"/>
      <c r="GP6" s="19"/>
      <c r="GQ6" s="19"/>
      <c r="GR6" s="19"/>
      <c r="GS6" s="19"/>
      <c r="GT6" s="19"/>
      <c r="GU6" s="19"/>
      <c r="GV6" s="19"/>
      <c r="GW6" s="19"/>
      <c r="GX6" s="19"/>
      <c r="GY6" s="19"/>
      <c r="GZ6" s="19"/>
      <c r="HA6" s="19"/>
      <c r="HB6" s="19"/>
      <c r="HC6" s="19"/>
      <c r="HD6" s="19"/>
      <c r="HE6" s="19"/>
      <c r="HF6" s="19"/>
      <c r="HG6" s="19"/>
      <c r="HH6" s="19"/>
      <c r="HI6" s="19"/>
      <c r="HJ6" s="19"/>
      <c r="HK6" s="19"/>
      <c r="HL6" s="19"/>
      <c r="HM6" s="19"/>
      <c r="HN6" s="19"/>
      <c r="HO6" s="19"/>
      <c r="HP6" s="19"/>
      <c r="HQ6" s="19"/>
      <c r="HR6" s="19"/>
      <c r="HS6" s="19"/>
      <c r="HT6" s="19"/>
      <c r="HU6" s="19"/>
      <c r="HV6" s="19"/>
      <c r="HW6" s="19"/>
      <c r="HX6" s="19"/>
      <c r="HY6" s="19"/>
      <c r="HZ6" s="19"/>
      <c r="IA6" s="19"/>
      <c r="IB6" s="19"/>
      <c r="IC6" s="19"/>
      <c r="ID6" s="19"/>
      <c r="IE6" s="19"/>
      <c r="IF6" s="19"/>
      <c r="IG6" s="19"/>
      <c r="IH6" s="19"/>
      <c r="II6" s="19"/>
      <c r="IJ6" s="19"/>
      <c r="IK6" s="19"/>
      <c r="IL6" s="19"/>
      <c r="IM6" s="19"/>
      <c r="IN6" s="19"/>
      <c r="IO6" s="19"/>
      <c r="IP6" s="19"/>
      <c r="IQ6" s="19"/>
      <c r="IR6" s="19"/>
      <c r="IS6" s="19"/>
      <c r="IT6" s="19"/>
      <c r="IU6" s="19"/>
      <c r="IV6" s="19"/>
    </row>
    <row r="7" spans="1:16" ht="15.75">
      <c r="A7" s="9" t="s">
        <v>42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0"/>
      <c r="M7" s="10"/>
      <c r="N7" s="10"/>
      <c r="O7" s="10"/>
      <c r="P7" s="10"/>
    </row>
    <row r="8" spans="1:11" ht="15">
      <c r="A8" s="1" t="s">
        <v>0</v>
      </c>
      <c r="K8" s="3"/>
    </row>
    <row r="9" spans="1:11" ht="15">
      <c r="A9" s="1" t="s">
        <v>1</v>
      </c>
      <c r="B9" s="2" t="s">
        <v>2</v>
      </c>
      <c r="C9" s="2" t="s">
        <v>3</v>
      </c>
      <c r="D9" s="2" t="s">
        <v>4</v>
      </c>
      <c r="E9" s="2" t="s">
        <v>5</v>
      </c>
      <c r="F9" s="2" t="s">
        <v>6</v>
      </c>
      <c r="G9" s="2" t="s">
        <v>7</v>
      </c>
      <c r="H9" s="2" t="s">
        <v>8</v>
      </c>
      <c r="I9" s="2" t="s">
        <v>9</v>
      </c>
      <c r="J9" s="2" t="s">
        <v>50</v>
      </c>
      <c r="K9" s="3"/>
    </row>
    <row r="10" spans="1:11" ht="13.5" customHeight="1">
      <c r="A10" s="6" t="s">
        <v>10</v>
      </c>
      <c r="B10" s="7">
        <f>('A. Uusi menetelmä'!B10-'B. Vanha menetelmä'!B10)/'B. Vanha menetelmä'!B10*100</f>
        <v>1.018380727620739</v>
      </c>
      <c r="C10" s="7">
        <f>('A. Uusi menetelmä'!C10-'B. Vanha menetelmä'!C10)/'B. Vanha menetelmä'!C10*100</f>
        <v>0.846211407390041</v>
      </c>
      <c r="D10" s="7">
        <f>('A. Uusi menetelmä'!D10-'B. Vanha menetelmä'!D10)/'B. Vanha menetelmä'!D10*100</f>
        <v>0.8502667398050043</v>
      </c>
      <c r="E10" s="7">
        <f>('A. Uusi menetelmä'!E10-'B. Vanha menetelmä'!E10)/'B. Vanha menetelmä'!E10*100</f>
        <v>0.9697742121099855</v>
      </c>
      <c r="F10" s="7">
        <f>('A. Uusi menetelmä'!F10-'B. Vanha menetelmä'!F10)/'B. Vanha menetelmä'!F10*100</f>
        <v>0.7591167568649108</v>
      </c>
      <c r="G10" s="7">
        <f>('A. Uusi menetelmä'!G10-'B. Vanha menetelmä'!G10)/'B. Vanha menetelmä'!G10*100</f>
        <v>0.0963183850432415</v>
      </c>
      <c r="H10" s="7">
        <f>('A. Uusi menetelmä'!H10-'B. Vanha menetelmä'!H10)/'B. Vanha menetelmä'!H10*100</f>
        <v>-0.07689216905517599</v>
      </c>
      <c r="I10" s="7">
        <f>('A. Uusi menetelmä'!I10-'B. Vanha menetelmä'!I10)/'B. Vanha menetelmä'!I10*100</f>
        <v>-0.5124811924791493</v>
      </c>
      <c r="J10" s="7">
        <f>('A. Uusi menetelmä'!J10-'B. Vanha menetelmä'!J10)/'B. Vanha menetelmä'!J10*100</f>
        <v>-0.6306239377879579</v>
      </c>
      <c r="K10" s="3"/>
    </row>
    <row r="11" spans="1:11" ht="13.5" customHeight="1">
      <c r="A11" s="6" t="s">
        <v>11</v>
      </c>
      <c r="B11" s="7">
        <f>('A. Uusi menetelmä'!B11-'B. Vanha menetelmä'!B11)/'B. Vanha menetelmä'!B11*100</f>
        <v>0.8977692049647835</v>
      </c>
      <c r="C11" s="7">
        <f>('A. Uusi menetelmä'!C11-'B. Vanha menetelmä'!C11)/'B. Vanha menetelmä'!C11*100</f>
        <v>0.6641500904782128</v>
      </c>
      <c r="D11" s="7">
        <f>('A. Uusi menetelmä'!D11-'B. Vanha menetelmä'!D11)/'B. Vanha menetelmä'!D11*100</f>
        <v>0.872850302765842</v>
      </c>
      <c r="E11" s="7">
        <f>('A. Uusi menetelmä'!E11-'B. Vanha menetelmä'!E11)/'B. Vanha menetelmä'!E11*100</f>
        <v>1.0132555416981124</v>
      </c>
      <c r="F11" s="7">
        <f>('A. Uusi menetelmä'!F11-'B. Vanha menetelmä'!F11)/'B. Vanha menetelmä'!F11*100</f>
        <v>1.0204005622897603</v>
      </c>
      <c r="G11" s="7">
        <f>('A. Uusi menetelmä'!G11-'B. Vanha menetelmä'!G11)/'B. Vanha menetelmä'!G11*100</f>
        <v>0.9522771985363369</v>
      </c>
      <c r="H11" s="7">
        <f>('A. Uusi menetelmä'!H11-'B. Vanha menetelmä'!H11)/'B. Vanha menetelmä'!H11*100</f>
        <v>1.1629861109633846</v>
      </c>
      <c r="I11" s="7">
        <f>('A. Uusi menetelmä'!I11-'B. Vanha menetelmä'!I11)/'B. Vanha menetelmä'!I11*100</f>
        <v>0.9526719617881384</v>
      </c>
      <c r="J11" s="7">
        <f>('A. Uusi menetelmä'!J11-'B. Vanha menetelmä'!J11)/'B. Vanha menetelmä'!J11*100</f>
        <v>0.9084548947439436</v>
      </c>
      <c r="K11" s="3"/>
    </row>
    <row r="12" spans="1:11" ht="13.5" customHeight="1">
      <c r="A12" s="6" t="s">
        <v>12</v>
      </c>
      <c r="B12" s="7">
        <f>('A. Uusi menetelmä'!B12-'B. Vanha menetelmä'!B12)/'B. Vanha menetelmä'!B12*100</f>
        <v>0.9532683794008268</v>
      </c>
      <c r="C12" s="7">
        <f>('A. Uusi menetelmä'!C12-'B. Vanha menetelmä'!C12)/'B. Vanha menetelmä'!C12*100</f>
        <v>0.8551459830799474</v>
      </c>
      <c r="D12" s="7">
        <f>('A. Uusi menetelmä'!D12-'B. Vanha menetelmä'!D12)/'B. Vanha menetelmä'!D12*100</f>
        <v>0.9011893870082468</v>
      </c>
      <c r="E12" s="7">
        <f>('A. Uusi menetelmä'!E12-'B. Vanha menetelmä'!E12)/'B. Vanha menetelmä'!E12*100</f>
        <v>0.9661625187057914</v>
      </c>
      <c r="F12" s="7">
        <f>('A. Uusi menetelmä'!F12-'B. Vanha menetelmä'!F12)/'B. Vanha menetelmä'!F12*100</f>
        <v>0.9863274607169719</v>
      </c>
      <c r="G12" s="7">
        <f>('A. Uusi menetelmä'!G12-'B. Vanha menetelmä'!G12)/'B. Vanha menetelmä'!G12*100</f>
        <v>0.6567132269099143</v>
      </c>
      <c r="H12" s="7">
        <f>('A. Uusi menetelmä'!H12-'B. Vanha menetelmä'!H12)/'B. Vanha menetelmä'!H12*100</f>
        <v>1.3914180793802584</v>
      </c>
      <c r="I12" s="7">
        <f>('A. Uusi menetelmä'!I12-'B. Vanha menetelmä'!I12)/'B. Vanha menetelmä'!I12*100</f>
        <v>0.948178499198896</v>
      </c>
      <c r="J12" s="7">
        <f>('A. Uusi menetelmä'!J12-'B. Vanha menetelmä'!J12)/'B. Vanha menetelmä'!J12*100</f>
        <v>0.7098300709830088</v>
      </c>
      <c r="K12" s="3"/>
    </row>
    <row r="13" spans="1:11" ht="13.5" customHeight="1">
      <c r="A13" s="6" t="s">
        <v>13</v>
      </c>
      <c r="B13" s="7">
        <f>('A. Uusi menetelmä'!B13-'B. Vanha menetelmä'!B13)/'B. Vanha menetelmä'!B13*100</f>
        <v>1.025016619938141</v>
      </c>
      <c r="C13" s="7">
        <f>('A. Uusi menetelmä'!C13-'B. Vanha menetelmä'!C13)/'B. Vanha menetelmä'!C13*100</f>
        <v>0.863510532158563</v>
      </c>
      <c r="D13" s="7">
        <f>('A. Uusi menetelmä'!D13-'B. Vanha menetelmä'!D13)/'B. Vanha menetelmä'!D13*100</f>
        <v>0.8118673278702495</v>
      </c>
      <c r="E13" s="7">
        <f>('A. Uusi menetelmä'!E13-'B. Vanha menetelmä'!E13)/'B. Vanha menetelmä'!E13*100</f>
        <v>0.8947905126397369</v>
      </c>
      <c r="F13" s="7">
        <f>('A. Uusi menetelmä'!F13-'B. Vanha menetelmä'!F13)/'B. Vanha menetelmä'!F13*100</f>
        <v>0.8832095621146591</v>
      </c>
      <c r="G13" s="7">
        <f>('A. Uusi menetelmä'!G13-'B. Vanha menetelmä'!G13)/'B. Vanha menetelmä'!G13*100</f>
        <v>0.8784297026056591</v>
      </c>
      <c r="H13" s="7">
        <f>('A. Uusi menetelmä'!H13-'B. Vanha menetelmä'!H13)/'B. Vanha menetelmä'!H13*100</f>
        <v>1.3270142180094675</v>
      </c>
      <c r="I13" s="7">
        <f>('A. Uusi menetelmä'!I13-'B. Vanha menetelmä'!I13)/'B. Vanha menetelmä'!I13*100</f>
        <v>0.8599883028410962</v>
      </c>
      <c r="J13" s="7">
        <f>('A. Uusi menetelmä'!J13-'B. Vanha menetelmä'!J13)/'B. Vanha menetelmä'!J13*100</f>
        <v>0.8031556796798699</v>
      </c>
      <c r="K13" s="3"/>
    </row>
    <row r="14" spans="1:11" ht="13.5" customHeight="1">
      <c r="A14" s="6" t="s">
        <v>14</v>
      </c>
      <c r="B14" s="7">
        <f>('A. Uusi menetelmä'!B14-'B. Vanha menetelmä'!B14)/'B. Vanha menetelmä'!B14*100</f>
        <v>1.5177506318714977</v>
      </c>
      <c r="C14" s="7">
        <f>('A. Uusi menetelmä'!C14-'B. Vanha menetelmä'!C14)/'B. Vanha menetelmä'!C14*100</f>
        <v>1.2656628408971304</v>
      </c>
      <c r="D14" s="7">
        <f>('A. Uusi menetelmä'!D14-'B. Vanha menetelmä'!D14)/'B. Vanha menetelmä'!D14*100</f>
        <v>1.232540732128007</v>
      </c>
      <c r="E14" s="7">
        <f>('A. Uusi menetelmä'!E14-'B. Vanha menetelmä'!E14)/'B. Vanha menetelmä'!E14*100</f>
        <v>1.3159242467533212</v>
      </c>
      <c r="F14" s="7">
        <f>('A. Uusi menetelmä'!F14-'B. Vanha menetelmä'!F14)/'B. Vanha menetelmä'!F14*100</f>
        <v>1.364567545958927</v>
      </c>
      <c r="G14" s="7">
        <f>('A. Uusi menetelmä'!G14-'B. Vanha menetelmä'!G14)/'B. Vanha menetelmä'!G14*100</f>
        <v>1.4882368553823</v>
      </c>
      <c r="H14" s="7">
        <f>('A. Uusi menetelmä'!H14-'B. Vanha menetelmä'!H14)/'B. Vanha menetelmä'!H14*100</f>
        <v>1.7087054990276982</v>
      </c>
      <c r="I14" s="7">
        <f>('A. Uusi menetelmä'!I14-'B. Vanha menetelmä'!I14)/'B. Vanha menetelmä'!I14*100</f>
        <v>1.2349563250082276</v>
      </c>
      <c r="J14" s="7">
        <f>('A. Uusi menetelmä'!J14-'B. Vanha menetelmä'!J14)/'B. Vanha menetelmä'!J14*100</f>
        <v>1.1234740498393083</v>
      </c>
      <c r="K14" s="3"/>
    </row>
    <row r="15" spans="1:11" ht="13.5" customHeight="1">
      <c r="A15" s="6" t="s">
        <v>15</v>
      </c>
      <c r="B15" s="7">
        <f>('A. Uusi menetelmä'!B15-'B. Vanha menetelmä'!B15)/'B. Vanha menetelmä'!B15*100</f>
        <v>1.5096431038262215</v>
      </c>
      <c r="C15" s="7">
        <f>('A. Uusi menetelmä'!C15-'B. Vanha menetelmä'!C15)/'B. Vanha menetelmä'!C15*100</f>
        <v>1.1589577110016978</v>
      </c>
      <c r="D15" s="7">
        <f>('A. Uusi menetelmä'!D15-'B. Vanha menetelmä'!D15)/'B. Vanha menetelmä'!D15*100</f>
        <v>1.3174314178753275</v>
      </c>
      <c r="E15" s="7">
        <f>('A. Uusi menetelmä'!E15-'B. Vanha menetelmä'!E15)/'B. Vanha menetelmä'!E15*100</f>
        <v>1.3421998012688179</v>
      </c>
      <c r="F15" s="7">
        <f>('A. Uusi menetelmä'!F15-'B. Vanha menetelmä'!F15)/'B. Vanha menetelmä'!F15*100</f>
        <v>1.2653322223729375</v>
      </c>
      <c r="G15" s="7">
        <f>('A. Uusi menetelmä'!G15-'B. Vanha menetelmä'!G15)/'B. Vanha menetelmä'!G15*100</f>
        <v>1.242735193515837</v>
      </c>
      <c r="H15" s="7">
        <f>('A. Uusi menetelmä'!H15-'B. Vanha menetelmä'!H15)/'B. Vanha menetelmä'!H15*100</f>
        <v>1.6769228271282317</v>
      </c>
      <c r="I15" s="7">
        <f>('A. Uusi menetelmä'!I15-'B. Vanha menetelmä'!I15)/'B. Vanha menetelmä'!I15*100</f>
        <v>1.2362019390635925</v>
      </c>
      <c r="J15" s="7">
        <f>('A. Uusi menetelmä'!J15-'B. Vanha menetelmä'!J15)/'B. Vanha menetelmä'!J15*100</f>
        <v>1.2083779096424334</v>
      </c>
      <c r="K15" s="3"/>
    </row>
    <row r="16" spans="1:11" ht="13.5" customHeight="1">
      <c r="A16" s="6" t="s">
        <v>16</v>
      </c>
      <c r="B16" s="7">
        <f>('A. Uusi menetelmä'!B16-'B. Vanha menetelmä'!B16)/'B. Vanha menetelmä'!B16*100</f>
        <v>1.1069522423234233</v>
      </c>
      <c r="C16" s="7">
        <f>('A. Uusi menetelmä'!C16-'B. Vanha menetelmä'!C16)/'B. Vanha menetelmä'!C16*100</f>
        <v>0.8985972584429729</v>
      </c>
      <c r="D16" s="7">
        <f>('A. Uusi menetelmä'!D16-'B. Vanha menetelmä'!D16)/'B. Vanha menetelmä'!D16*100</f>
        <v>1.224119167931672</v>
      </c>
      <c r="E16" s="7">
        <f>('A. Uusi menetelmä'!E16-'B. Vanha menetelmä'!E16)/'B. Vanha menetelmä'!E16*100</f>
        <v>1.3064445418675956</v>
      </c>
      <c r="F16" s="7">
        <f>('A. Uusi menetelmä'!F16-'B. Vanha menetelmä'!F16)/'B. Vanha menetelmä'!F16*100</f>
        <v>0.9345165156269009</v>
      </c>
      <c r="G16" s="7">
        <f>('A. Uusi menetelmä'!G16-'B. Vanha menetelmä'!G16)/'B. Vanha menetelmä'!G16*100</f>
        <v>0.9668965932708788</v>
      </c>
      <c r="H16" s="7">
        <f>('A. Uusi menetelmä'!H16-'B. Vanha menetelmä'!H16)/'B. Vanha menetelmä'!H16*100</f>
        <v>1.4643536703423836</v>
      </c>
      <c r="I16" s="7">
        <f>('A. Uusi menetelmä'!I16-'B. Vanha menetelmä'!I16)/'B. Vanha menetelmä'!I16*100</f>
        <v>1.0647980122281435</v>
      </c>
      <c r="J16" s="7">
        <f>('A. Uusi menetelmä'!J16-'B. Vanha menetelmä'!J16)/'B. Vanha menetelmä'!J16*100</f>
        <v>1.1381755622692202</v>
      </c>
      <c r="K16" s="3"/>
    </row>
    <row r="17" spans="1:11" ht="13.5" customHeight="1">
      <c r="A17" s="6" t="s">
        <v>17</v>
      </c>
      <c r="B17" s="7">
        <f>('A. Uusi menetelmä'!B17-'B. Vanha menetelmä'!B17)/'B. Vanha menetelmä'!B17*100</f>
        <v>0.6655785838139718</v>
      </c>
      <c r="C17" s="7">
        <f>('A. Uusi menetelmä'!C17-'B. Vanha menetelmä'!C17)/'B. Vanha menetelmä'!C17*100</f>
        <v>0.5519791339755904</v>
      </c>
      <c r="D17" s="7">
        <f>('A. Uusi menetelmä'!D17-'B. Vanha menetelmä'!D17)/'B. Vanha menetelmä'!D17*100</f>
        <v>1.0471306471306498</v>
      </c>
      <c r="E17" s="7">
        <f>('A. Uusi menetelmä'!E17-'B. Vanha menetelmä'!E17)/'B. Vanha menetelmä'!E17*100</f>
        <v>1.168024996986647</v>
      </c>
      <c r="F17" s="7">
        <f>('A. Uusi menetelmä'!F17-'B. Vanha menetelmä'!F17)/'B. Vanha menetelmä'!F17*100</f>
        <v>1.0944690978272875</v>
      </c>
      <c r="G17" s="7">
        <f>('A. Uusi menetelmä'!G17-'B. Vanha menetelmä'!G17)/'B. Vanha menetelmä'!G17*100</f>
        <v>0.8383784095906048</v>
      </c>
      <c r="H17" s="7">
        <f>('A. Uusi menetelmä'!H17-'B. Vanha menetelmä'!H17)/'B. Vanha menetelmä'!H17*100</f>
        <v>1.425031881187707</v>
      </c>
      <c r="I17" s="7">
        <f>('A. Uusi menetelmä'!I17-'B. Vanha menetelmä'!I17)/'B. Vanha menetelmä'!I17*100</f>
        <v>1.0026434074241835</v>
      </c>
      <c r="J17" s="7">
        <f>('A. Uusi menetelmä'!J17-'B. Vanha menetelmä'!J17)/'B. Vanha menetelmä'!J17*100</f>
        <v>0.8679050930474521</v>
      </c>
      <c r="K17" s="3"/>
    </row>
    <row r="18" spans="1:11" ht="13.5" customHeight="1">
      <c r="A18" s="6" t="s">
        <v>18</v>
      </c>
      <c r="B18" s="7">
        <f>('A. Uusi menetelmä'!B18-'B. Vanha menetelmä'!B18)/'B. Vanha menetelmä'!B18*100</f>
        <v>1.1056849807356484</v>
      </c>
      <c r="C18" s="7">
        <f>('A. Uusi menetelmä'!C18-'B. Vanha menetelmä'!C18)/'B. Vanha menetelmä'!C18*100</f>
        <v>0.9175683289447853</v>
      </c>
      <c r="D18" s="7">
        <f>('A. Uusi menetelmä'!D18-'B. Vanha menetelmä'!D18)/'B. Vanha menetelmä'!D18*100</f>
        <v>1.0929672933189576</v>
      </c>
      <c r="E18" s="7">
        <f>('A. Uusi menetelmä'!E18-'B. Vanha menetelmä'!E18)/'B. Vanha menetelmä'!E18*100</f>
        <v>1.2067940572793039</v>
      </c>
      <c r="F18" s="7">
        <f>('A. Uusi menetelmä'!F18-'B. Vanha menetelmä'!F18)/'B. Vanha menetelmä'!F18*100</f>
        <v>1.1886467768091833</v>
      </c>
      <c r="G18" s="7">
        <f>('A. Uusi menetelmä'!G18-'B. Vanha menetelmä'!G18)/'B. Vanha menetelmä'!G18*100</f>
        <v>1.1180519284049235</v>
      </c>
      <c r="H18" s="7">
        <f>('A. Uusi menetelmä'!H18-'B. Vanha menetelmä'!H18)/'B. Vanha menetelmä'!H18*100</f>
        <v>1.4609020462993303</v>
      </c>
      <c r="I18" s="7">
        <f>('A. Uusi menetelmä'!I18-'B. Vanha menetelmä'!I18)/'B. Vanha menetelmä'!I18*100</f>
        <v>1.108652282187271</v>
      </c>
      <c r="J18" s="7">
        <f>('A. Uusi menetelmä'!J18-'B. Vanha menetelmä'!J18)/'B. Vanha menetelmä'!J18*100</f>
        <v>1.0617151075573614</v>
      </c>
      <c r="K18" s="3"/>
    </row>
    <row r="19" spans="1:11" ht="13.5" customHeight="1">
      <c r="A19" s="6" t="s">
        <v>19</v>
      </c>
      <c r="B19" s="7">
        <f>('A. Uusi menetelmä'!B19-'B. Vanha menetelmä'!B19)/'B. Vanha menetelmä'!B19*100</f>
        <v>1.2453356112035285</v>
      </c>
      <c r="C19" s="7">
        <f>('A. Uusi menetelmä'!C19-'B. Vanha menetelmä'!C19)/'B. Vanha menetelmä'!C19*100</f>
        <v>1.0316999787831802</v>
      </c>
      <c r="D19" s="7">
        <f>('A. Uusi menetelmä'!D19-'B. Vanha menetelmä'!D19)/'B. Vanha menetelmä'!D19*100</f>
        <v>1.020790872348099</v>
      </c>
      <c r="E19" s="7">
        <f>('A. Uusi menetelmä'!E19-'B. Vanha menetelmä'!E19)/'B. Vanha menetelmä'!E19*100</f>
        <v>1.1556164038082133</v>
      </c>
      <c r="F19" s="7">
        <f>('A. Uusi menetelmä'!F19-'B. Vanha menetelmä'!F19)/'B. Vanha menetelmä'!F19*100</f>
        <v>1.1605871410782918</v>
      </c>
      <c r="G19" s="7">
        <f>('A. Uusi menetelmä'!G19-'B. Vanha menetelmä'!G19)/'B. Vanha menetelmä'!G19*100</f>
        <v>1.064328486582781</v>
      </c>
      <c r="H19" s="7">
        <f>('A. Uusi menetelmä'!H19-'B. Vanha menetelmä'!H19)/'B. Vanha menetelmä'!H19*100</f>
        <v>1.590031494966232</v>
      </c>
      <c r="I19" s="7">
        <f>('A. Uusi menetelmä'!I19-'B. Vanha menetelmä'!I19)/'B. Vanha menetelmä'!I19*100</f>
        <v>1.1306520654378807</v>
      </c>
      <c r="J19" s="7">
        <f>('A. Uusi menetelmä'!J19-'B. Vanha menetelmä'!J19)/'B. Vanha menetelmä'!J19*100</f>
        <v>1.0449507682062515</v>
      </c>
      <c r="K19" s="3"/>
    </row>
    <row r="20" spans="1:11" ht="13.5" customHeight="1">
      <c r="A20" s="6" t="s">
        <v>20</v>
      </c>
      <c r="B20" s="7">
        <f>('A. Uusi menetelmä'!B20-'B. Vanha menetelmä'!B20)/'B. Vanha menetelmä'!B20*100</f>
        <v>0.8029368524527433</v>
      </c>
      <c r="C20" s="7">
        <f>('A. Uusi menetelmä'!C20-'B. Vanha menetelmä'!C20)/'B. Vanha menetelmä'!C20*100</f>
        <v>0.5587060134190022</v>
      </c>
      <c r="D20" s="7">
        <f>('A. Uusi menetelmä'!D20-'B. Vanha menetelmä'!D20)/'B. Vanha menetelmä'!D20*100</f>
        <v>0.42167095789457665</v>
      </c>
      <c r="E20" s="7">
        <f>('A. Uusi menetelmä'!E20-'B. Vanha menetelmä'!E20)/'B. Vanha menetelmä'!E20*100</f>
        <v>0.6356734498795921</v>
      </c>
      <c r="F20" s="7">
        <f>('A. Uusi menetelmä'!F20-'B. Vanha menetelmä'!F20)/'B. Vanha menetelmä'!F20*100</f>
        <v>0.4361361726074627</v>
      </c>
      <c r="G20" s="7">
        <f>('A. Uusi menetelmä'!G20-'B. Vanha menetelmä'!G20)/'B. Vanha menetelmä'!G20*100</f>
        <v>0.15631219720581047</v>
      </c>
      <c r="H20" s="7">
        <f>('A. Uusi menetelmä'!H20-'B. Vanha menetelmä'!H20)/'B. Vanha menetelmä'!H20*100</f>
        <v>1.0390601402158826</v>
      </c>
      <c r="I20" s="7">
        <f>('A. Uusi menetelmä'!I20-'B. Vanha menetelmä'!I20)/'B. Vanha menetelmä'!I20*100</f>
        <v>0.597142508242763</v>
      </c>
      <c r="J20" s="7">
        <f>('A. Uusi menetelmä'!J20-'B. Vanha menetelmä'!J20)/'B. Vanha menetelmä'!J20*100</f>
        <v>0.46224027400997225</v>
      </c>
      <c r="K20" s="3"/>
    </row>
    <row r="21" spans="1:11" ht="13.5" customHeight="1">
      <c r="A21" s="6" t="s">
        <v>21</v>
      </c>
      <c r="B21" s="7">
        <f>('A. Uusi menetelmä'!B21-'B. Vanha menetelmä'!B21)/'B. Vanha menetelmä'!B21*100</f>
        <v>1.0149762725956548</v>
      </c>
      <c r="C21" s="7">
        <f>('A. Uusi menetelmä'!C21-'B. Vanha menetelmä'!C21)/'B. Vanha menetelmä'!C21*100</f>
        <v>0.7295912590579833</v>
      </c>
      <c r="D21" s="7">
        <f>('A. Uusi menetelmä'!D21-'B. Vanha menetelmä'!D21)/'B. Vanha menetelmä'!D21*100</f>
        <v>0.8581669500499418</v>
      </c>
      <c r="E21" s="7">
        <f>('A. Uusi menetelmä'!E21-'B. Vanha menetelmä'!E21)/'B. Vanha menetelmä'!E21*100</f>
        <v>1.0232905354324204</v>
      </c>
      <c r="F21" s="7">
        <f>('A. Uusi menetelmä'!F21-'B. Vanha menetelmä'!F21)/'B. Vanha menetelmä'!F21*100</f>
        <v>0.9766118355980994</v>
      </c>
      <c r="G21" s="7">
        <f>('A. Uusi menetelmä'!G21-'B. Vanha menetelmä'!G21)/'B. Vanha menetelmä'!G21*100</f>
        <v>0.861172008921411</v>
      </c>
      <c r="H21" s="7">
        <f>('A. Uusi menetelmä'!H21-'B. Vanha menetelmä'!H21)/'B. Vanha menetelmä'!H21*100</f>
        <v>1.3442783141994046</v>
      </c>
      <c r="I21" s="7">
        <f>('A. Uusi menetelmä'!I21-'B. Vanha menetelmä'!I21)/'B. Vanha menetelmä'!I21*100</f>
        <v>0.8251461569403271</v>
      </c>
      <c r="J21" s="7">
        <f>('A. Uusi menetelmä'!J21-'B. Vanha menetelmä'!J21)/'B. Vanha menetelmä'!J21*100</f>
        <v>0.8890646150635676</v>
      </c>
      <c r="K21" s="3"/>
    </row>
    <row r="22" spans="1:11" ht="13.5" customHeight="1">
      <c r="A22" s="6" t="s">
        <v>22</v>
      </c>
      <c r="B22" s="7">
        <f>('A. Uusi menetelmä'!B22-'B. Vanha menetelmä'!B22)/'B. Vanha menetelmä'!B22*100</f>
        <v>0.9559734923531953</v>
      </c>
      <c r="C22" s="7">
        <f>('A. Uusi menetelmä'!C22-'B. Vanha menetelmä'!C22)/'B. Vanha menetelmä'!C22*100</f>
        <v>0.7342974951134049</v>
      </c>
      <c r="D22" s="7">
        <f>('A. Uusi menetelmä'!D22-'B. Vanha menetelmä'!D22)/'B. Vanha menetelmä'!D22*100</f>
        <v>0.8040695046106787</v>
      </c>
      <c r="E22" s="7">
        <f>('A. Uusi menetelmä'!E22-'B. Vanha menetelmä'!E22)/'B. Vanha menetelmä'!E22*100</f>
        <v>0.9470043436272804</v>
      </c>
      <c r="F22" s="7">
        <f>('A. Uusi menetelmä'!F22-'B. Vanha menetelmä'!F22)/'B. Vanha menetelmä'!F22*100</f>
        <v>0.9104742368578068</v>
      </c>
      <c r="G22" s="7">
        <f>('A. Uusi menetelmä'!G22-'B. Vanha menetelmä'!G22)/'B. Vanha menetelmä'!G22*100</f>
        <v>0.6855673784189182</v>
      </c>
      <c r="H22" s="7">
        <f>('A. Uusi menetelmä'!H22-'B. Vanha menetelmä'!H22)/'B. Vanha menetelmä'!H22*100</f>
        <v>1.3207539986217403</v>
      </c>
      <c r="I22" s="7">
        <f>('A. Uusi menetelmä'!I22-'B. Vanha menetelmä'!I22)/'B. Vanha menetelmä'!I22*100</f>
        <v>0.9232653272003535</v>
      </c>
      <c r="J22" s="7">
        <f>('A. Uusi menetelmä'!J22-'B. Vanha menetelmä'!J22)/'B. Vanha menetelmä'!J22*100</f>
        <v>0.785193293483442</v>
      </c>
      <c r="K22" s="3"/>
    </row>
    <row r="23" spans="1:11" ht="13.5" customHeight="1">
      <c r="A23" s="6" t="s">
        <v>23</v>
      </c>
      <c r="B23" s="7">
        <f>('A. Uusi menetelmä'!B23-'B. Vanha menetelmä'!B23)/'B. Vanha menetelmä'!B23*100</f>
        <v>1.23640663282418</v>
      </c>
      <c r="C23" s="7">
        <f>('A. Uusi menetelmä'!C23-'B. Vanha menetelmä'!C23)/'B. Vanha menetelmä'!C23*100</f>
        <v>0.911278507217666</v>
      </c>
      <c r="D23" s="7">
        <f>('A. Uusi menetelmä'!D23-'B. Vanha menetelmä'!D23)/'B. Vanha menetelmä'!D23*100</f>
        <v>0.888671770723216</v>
      </c>
      <c r="E23" s="7">
        <f>('A. Uusi menetelmä'!E23-'B. Vanha menetelmä'!E23)/'B. Vanha menetelmä'!E23*100</f>
        <v>1.0639070715876504</v>
      </c>
      <c r="F23" s="7">
        <f>('A. Uusi menetelmä'!F23-'B. Vanha menetelmä'!F23)/'B. Vanha menetelmä'!F23*100</f>
        <v>0.9589812231826864</v>
      </c>
      <c r="G23" s="7">
        <f>('A. Uusi menetelmä'!G23-'B. Vanha menetelmä'!G23)/'B. Vanha menetelmä'!G23*100</f>
        <v>0.4817276926023912</v>
      </c>
      <c r="H23" s="7">
        <f>('A. Uusi menetelmä'!H23-'B. Vanha menetelmä'!H23)/'B. Vanha menetelmä'!H23*100</f>
        <v>1.0250649761128918</v>
      </c>
      <c r="I23" s="7">
        <f>('A. Uusi menetelmä'!I23-'B. Vanha menetelmä'!I23)/'B. Vanha menetelmä'!I23*100</f>
        <v>0.783808317737115</v>
      </c>
      <c r="J23" s="7">
        <f>('A. Uusi menetelmä'!J23-'B. Vanha menetelmä'!J23)/'B. Vanha menetelmä'!J23*100</f>
        <v>0.7859781327091361</v>
      </c>
      <c r="K23" s="3"/>
    </row>
    <row r="24" spans="1:11" ht="13.5" customHeight="1">
      <c r="A24" s="6" t="s">
        <v>24</v>
      </c>
      <c r="B24" s="7">
        <f>('A. Uusi menetelmä'!B24-'B. Vanha menetelmä'!B24)/'B. Vanha menetelmä'!B24*100</f>
        <v>0.9938358791121421</v>
      </c>
      <c r="C24" s="7">
        <f>('A. Uusi menetelmä'!C24-'B. Vanha menetelmä'!C24)/'B. Vanha menetelmä'!C24*100</f>
        <v>0.7569074922459683</v>
      </c>
      <c r="D24" s="7">
        <f>('A. Uusi menetelmä'!D24-'B. Vanha menetelmä'!D24)/'B. Vanha menetelmä'!D24*100</f>
        <v>0.9008262299658706</v>
      </c>
      <c r="E24" s="7">
        <f>('A. Uusi menetelmä'!E24-'B. Vanha menetelmä'!E24)/'B. Vanha menetelmä'!E24*100</f>
        <v>1.0512924935868624</v>
      </c>
      <c r="F24" s="7">
        <f>('A. Uusi menetelmä'!F24-'B. Vanha menetelmä'!F24)/'B. Vanha menetelmä'!F24*100</f>
        <v>1.03312700364941</v>
      </c>
      <c r="G24" s="7">
        <f>('A. Uusi menetelmä'!G24-'B. Vanha menetelmä'!G24)/'B. Vanha menetelmä'!G24*100</f>
        <v>0.8942088157555834</v>
      </c>
      <c r="H24" s="7">
        <f>('A. Uusi menetelmä'!H24-'B. Vanha menetelmä'!H24)/'B. Vanha menetelmä'!H24*100</f>
        <v>1.4307444176616266</v>
      </c>
      <c r="I24" s="7">
        <f>('A. Uusi menetelmä'!I24-'B. Vanha menetelmä'!I24)/'B. Vanha menetelmä'!I24*100</f>
        <v>0.9779417459322904</v>
      </c>
      <c r="J24" s="7">
        <f>('A. Uusi menetelmä'!J24-'B. Vanha menetelmä'!J24)/'B. Vanha menetelmä'!J24*100</f>
        <v>0.9737914582021759</v>
      </c>
      <c r="K24" s="3"/>
    </row>
    <row r="25" spans="1:11" ht="13.5" customHeight="1">
      <c r="A25" s="6" t="s">
        <v>25</v>
      </c>
      <c r="B25" s="7">
        <f>('A. Uusi menetelmä'!B25-'B. Vanha menetelmä'!B25)/'B. Vanha menetelmä'!B25*100</f>
        <v>1.378105745579249</v>
      </c>
      <c r="C25" s="7">
        <f>('A. Uusi menetelmä'!C25-'B. Vanha menetelmä'!C25)/'B. Vanha menetelmä'!C25*100</f>
        <v>1.0582460677311558</v>
      </c>
      <c r="D25" s="7">
        <f>('A. Uusi menetelmä'!D25-'B. Vanha menetelmä'!D25)/'B. Vanha menetelmä'!D25*100</f>
        <v>0.8000065641564238</v>
      </c>
      <c r="E25" s="7">
        <f>('A. Uusi menetelmä'!E25-'B. Vanha menetelmä'!E25)/'B. Vanha menetelmä'!E25*100</f>
        <v>1.0078712245111696</v>
      </c>
      <c r="F25" s="7">
        <f>('A. Uusi menetelmä'!F25-'B. Vanha menetelmä'!F25)/'B. Vanha menetelmä'!F25*100</f>
        <v>0.981770485622953</v>
      </c>
      <c r="G25" s="7">
        <f>('A. Uusi menetelmä'!G25-'B. Vanha menetelmä'!G25)/'B. Vanha menetelmä'!G25*100</f>
        <v>0.5662302461972212</v>
      </c>
      <c r="H25" s="7">
        <f>('A. Uusi menetelmä'!H25-'B. Vanha menetelmä'!H25)/'B. Vanha menetelmä'!H25*100</f>
        <v>1.1459498466534446</v>
      </c>
      <c r="I25" s="7">
        <f>('A. Uusi menetelmä'!I25-'B. Vanha menetelmä'!I25)/'B. Vanha menetelmä'!I25*100</f>
        <v>0.898736174668979</v>
      </c>
      <c r="J25" s="7">
        <f>('A. Uusi menetelmä'!J25-'B. Vanha menetelmä'!J25)/'B. Vanha menetelmä'!J25*100</f>
        <v>0.8693869761590027</v>
      </c>
      <c r="K25" s="3"/>
    </row>
    <row r="26" spans="1:11" ht="13.5" customHeight="1">
      <c r="A26" s="6" t="s">
        <v>26</v>
      </c>
      <c r="B26" s="7">
        <f>('A. Uusi menetelmä'!B26-'B. Vanha menetelmä'!B26)/'B. Vanha menetelmä'!B26*100</f>
        <v>0.8206459561735497</v>
      </c>
      <c r="C26" s="7">
        <f>('A. Uusi menetelmä'!C26-'B. Vanha menetelmä'!C26)/'B. Vanha menetelmä'!C26*100</f>
        <v>0.6123634060075034</v>
      </c>
      <c r="D26" s="7">
        <f>('A. Uusi menetelmä'!D26-'B. Vanha menetelmä'!D26)/'B. Vanha menetelmä'!D26*100</f>
        <v>0.6774361646690967</v>
      </c>
      <c r="E26" s="7">
        <f>('A. Uusi menetelmä'!E26-'B. Vanha menetelmä'!E26)/'B. Vanha menetelmä'!E26*100</f>
        <v>0.8437287788723556</v>
      </c>
      <c r="F26" s="7">
        <f>('A. Uusi menetelmä'!F26-'B. Vanha menetelmä'!F26)/'B. Vanha menetelmä'!F26*100</f>
        <v>0.774232379145883</v>
      </c>
      <c r="G26" s="7">
        <f>('A. Uusi menetelmä'!G26-'B. Vanha menetelmä'!G26)/'B. Vanha menetelmä'!G26*100</f>
        <v>0.19549525464509407</v>
      </c>
      <c r="H26" s="7">
        <f>('A. Uusi menetelmä'!H26-'B. Vanha menetelmä'!H26)/'B. Vanha menetelmä'!H26*100</f>
        <v>1.259092089881802</v>
      </c>
      <c r="I26" s="7">
        <f>('A. Uusi menetelmä'!I26-'B. Vanha menetelmä'!I26)/'B. Vanha menetelmä'!I26*100</f>
        <v>0.8203351608396149</v>
      </c>
      <c r="J26" s="7">
        <f>('A. Uusi menetelmä'!J26-'B. Vanha menetelmä'!J26)/'B. Vanha menetelmä'!J26*100</f>
        <v>0.42109440451519164</v>
      </c>
      <c r="K26" s="3"/>
    </row>
    <row r="27" spans="1:11" ht="13.5" customHeight="1">
      <c r="A27" s="6" t="s">
        <v>27</v>
      </c>
      <c r="B27" s="7">
        <f>('A. Uusi menetelmä'!B27-'B. Vanha menetelmä'!B27)/'B. Vanha menetelmä'!B27*100</f>
        <v>1.26818526125085</v>
      </c>
      <c r="C27" s="7">
        <f>('A. Uusi menetelmä'!C27-'B. Vanha menetelmä'!C27)/'B. Vanha menetelmä'!C27*100</f>
        <v>1.011934721915895</v>
      </c>
      <c r="D27" s="7">
        <f>('A. Uusi menetelmä'!D27-'B. Vanha menetelmä'!D27)/'B. Vanha menetelmä'!D27*100</f>
        <v>1.1495694052743024</v>
      </c>
      <c r="E27" s="7">
        <f>('A. Uusi menetelmä'!E27-'B. Vanha menetelmä'!E27)/'B. Vanha menetelmä'!E27*100</f>
        <v>1.2339278139226466</v>
      </c>
      <c r="F27" s="7">
        <f>('A. Uusi menetelmä'!F27-'B. Vanha menetelmä'!F27)/'B. Vanha menetelmä'!F27*100</f>
        <v>1.2154283245724975</v>
      </c>
      <c r="G27" s="7">
        <f>('A. Uusi menetelmä'!G27-'B. Vanha menetelmä'!G27)/'B. Vanha menetelmä'!G27*100</f>
        <v>1.1600083879452414</v>
      </c>
      <c r="H27" s="7">
        <f>('A. Uusi menetelmä'!H27-'B. Vanha menetelmä'!H27)/'B. Vanha menetelmä'!H27*100</f>
        <v>1.3512775872074607</v>
      </c>
      <c r="I27" s="7">
        <f>('A. Uusi menetelmä'!I27-'B. Vanha menetelmä'!I27)/'B. Vanha menetelmä'!I27*100</f>
        <v>1.1426137335999922</v>
      </c>
      <c r="J27" s="7">
        <f>('A. Uusi menetelmä'!J27-'B. Vanha menetelmä'!J27)/'B. Vanha menetelmä'!J27*100</f>
        <v>1.105544937192279</v>
      </c>
      <c r="K27" s="3"/>
    </row>
    <row r="28" spans="1:11" ht="13.5" customHeight="1">
      <c r="A28" s="6" t="s">
        <v>28</v>
      </c>
      <c r="B28" s="7">
        <f>('A. Uusi menetelmä'!B28-'B. Vanha menetelmä'!B28)/'B. Vanha menetelmä'!B28*100</f>
        <v>1.2144302506487854</v>
      </c>
      <c r="C28" s="7">
        <f>('A. Uusi menetelmä'!C28-'B. Vanha menetelmä'!C28)/'B. Vanha menetelmä'!C28*100</f>
        <v>0.8585763539976294</v>
      </c>
      <c r="D28" s="7">
        <f>('A. Uusi menetelmä'!D28-'B. Vanha menetelmä'!D28)/'B. Vanha menetelmä'!D28*100</f>
        <v>0.9168933900227824</v>
      </c>
      <c r="E28" s="7">
        <f>('A. Uusi menetelmä'!E28-'B. Vanha menetelmä'!E28)/'B. Vanha menetelmä'!E28*100</f>
        <v>1.135417137470382</v>
      </c>
      <c r="F28" s="7">
        <f>('A. Uusi menetelmä'!F28-'B. Vanha menetelmä'!F28)/'B. Vanha menetelmä'!F28*100</f>
        <v>1.100483732776805</v>
      </c>
      <c r="G28" s="7">
        <f>('A. Uusi menetelmä'!G28-'B. Vanha menetelmä'!G28)/'B. Vanha menetelmä'!G28*100</f>
        <v>1.1895839555498025</v>
      </c>
      <c r="H28" s="7">
        <f>('A. Uusi menetelmä'!H28-'B. Vanha menetelmä'!H28)/'B. Vanha menetelmä'!H28*100</f>
        <v>1.5940928461329156</v>
      </c>
      <c r="I28" s="7">
        <f>('A. Uusi menetelmä'!I28-'B. Vanha menetelmä'!I28)/'B. Vanha menetelmä'!I28*100</f>
        <v>1.1997090257959855</v>
      </c>
      <c r="J28" s="7">
        <f>('A. Uusi menetelmä'!J28-'B. Vanha menetelmä'!J28)/'B. Vanha menetelmä'!J28*100</f>
        <v>1.1066029346376085</v>
      </c>
      <c r="K28" s="3"/>
    </row>
    <row r="29" spans="1:11" ht="13.5" customHeight="1">
      <c r="A29" s="6" t="s">
        <v>29</v>
      </c>
      <c r="B29" s="7">
        <f>('A. Uusi menetelmä'!B29-'B. Vanha menetelmä'!B29)/'B. Vanha menetelmä'!B29*100</f>
        <v>-0.5350250315282739</v>
      </c>
      <c r="C29" s="7">
        <f>('A. Uusi menetelmä'!C29-'B. Vanha menetelmä'!C29)/'B. Vanha menetelmä'!C29*100</f>
        <v>-0.4678552719521725</v>
      </c>
      <c r="D29" s="7">
        <f>('A. Uusi menetelmä'!D29-'B. Vanha menetelmä'!D29)/'B. Vanha menetelmä'!D29*100</f>
        <v>-0.7365595098781728</v>
      </c>
      <c r="E29" s="7">
        <f>('A. Uusi menetelmä'!E29-'B. Vanha menetelmä'!E29)/'B. Vanha menetelmä'!E29*100</f>
        <v>-0.03806275787518461</v>
      </c>
      <c r="F29" s="7">
        <f>('A. Uusi menetelmä'!F29-'B. Vanha menetelmä'!F29)/'B. Vanha menetelmä'!F29*100</f>
        <v>-0.3211662524087405</v>
      </c>
      <c r="G29" s="7">
        <f>('A. Uusi menetelmä'!G29-'B. Vanha menetelmä'!G29)/'B. Vanha menetelmä'!G29*100</f>
        <v>-1.0450773116655667</v>
      </c>
      <c r="H29" s="7">
        <f>('A. Uusi menetelmä'!H29-'B. Vanha menetelmä'!H29)/'B. Vanha menetelmä'!H29*100</f>
        <v>0.6266990641614649</v>
      </c>
      <c r="I29" s="7">
        <f>('A. Uusi menetelmä'!I29-'B. Vanha menetelmä'!I29)/'B. Vanha menetelmä'!I29*100</f>
        <v>0.6284932952719084</v>
      </c>
      <c r="J29" s="7">
        <f>('A. Uusi menetelmä'!J29-'B. Vanha menetelmä'!J29)/'B. Vanha menetelmä'!J29*100</f>
        <v>-0.3346035876940231</v>
      </c>
      <c r="K29" s="3"/>
    </row>
    <row r="30" spans="1:11" ht="13.5" customHeight="1">
      <c r="A30" s="6" t="s">
        <v>30</v>
      </c>
      <c r="B30" s="7">
        <f>('A. Uusi menetelmä'!B30-'B. Vanha menetelmä'!B30)/'B. Vanha menetelmä'!B30*100</f>
        <v>2.981355786579602</v>
      </c>
      <c r="C30" s="7">
        <f>('A. Uusi menetelmä'!C30-'B. Vanha menetelmä'!C30)/'B. Vanha menetelmä'!C30*100</f>
        <v>2.717870600497074</v>
      </c>
      <c r="D30" s="7">
        <f>('A. Uusi menetelmä'!D30-'B. Vanha menetelmä'!D30)/'B. Vanha menetelmä'!D30*100</f>
        <v>2.807615378916951</v>
      </c>
      <c r="E30" s="7">
        <f>('A. Uusi menetelmä'!E30-'B. Vanha menetelmä'!E30)/'B. Vanha menetelmä'!E30*100</f>
        <v>2.527614688028666</v>
      </c>
      <c r="F30" s="7">
        <f>('A. Uusi menetelmä'!F30-'B. Vanha menetelmä'!F30)/'B. Vanha menetelmä'!F30*100</f>
        <v>2.6395173453996956</v>
      </c>
      <c r="G30" s="7">
        <f>('A. Uusi menetelmä'!G30-'B. Vanha menetelmä'!G30)/'B. Vanha menetelmä'!G30*100</f>
        <v>2.802479116141206</v>
      </c>
      <c r="H30" s="7">
        <f>('A. Uusi menetelmä'!H30-'B. Vanha menetelmä'!H30)/'B. Vanha menetelmä'!H30*100</f>
        <v>2.610887096774197</v>
      </c>
      <c r="I30" s="7">
        <f>('A. Uusi menetelmä'!I30-'B. Vanha menetelmä'!I30)/'B. Vanha menetelmä'!I30*100</f>
        <v>2.261278405910664</v>
      </c>
      <c r="J30" s="7">
        <f>('A. Uusi menetelmä'!J30-'B. Vanha menetelmä'!J30)/'B. Vanha menetelmä'!J30*100</f>
        <v>2.244488977955921</v>
      </c>
      <c r="K30" s="3"/>
    </row>
    <row r="31" spans="1:11" ht="13.5" customHeight="1">
      <c r="A31" s="8" t="s">
        <v>31</v>
      </c>
      <c r="B31" s="24">
        <f>('A. Uusi menetelmä'!B31-'B. Vanha menetelmä'!B31)/'B. Vanha menetelmä'!B31*100</f>
        <v>1.063496651731946</v>
      </c>
      <c r="C31" s="24">
        <f>('A. Uusi menetelmä'!C31-'B. Vanha menetelmä'!C31)/'B. Vanha menetelmä'!C31*100</f>
        <v>0.8491578407129193</v>
      </c>
      <c r="D31" s="24">
        <f>('A. Uusi menetelmä'!D31-'B. Vanha menetelmä'!D31)/'B. Vanha menetelmä'!D31*100</f>
        <v>0.9218836325031686</v>
      </c>
      <c r="E31" s="24">
        <f>('A. Uusi menetelmä'!E31-'B. Vanha menetelmä'!E31)/'B. Vanha menetelmä'!E31*100</f>
        <v>1.0480887792848335</v>
      </c>
      <c r="F31" s="24">
        <f>('A. Uusi menetelmä'!F31-'B. Vanha menetelmä'!F31)/'B. Vanha menetelmä'!F31*100</f>
        <v>0.9473999671310216</v>
      </c>
      <c r="G31" s="24">
        <f>('A. Uusi menetelmä'!G31-'B. Vanha menetelmä'!G31)/'B. Vanha menetelmä'!G31*100</f>
        <v>0.6315510149927026</v>
      </c>
      <c r="H31" s="24">
        <f>('A. Uusi menetelmä'!H31-'B. Vanha menetelmä'!H31)/'B. Vanha menetelmä'!H31*100</f>
        <v>0.8500838230064518</v>
      </c>
      <c r="I31" s="24">
        <f>('A. Uusi menetelmä'!I31-'B. Vanha menetelmä'!I31)/'B. Vanha menetelmä'!I31*100</f>
        <v>0.4662978897766851</v>
      </c>
      <c r="J31" s="24">
        <f>('A. Uusi menetelmä'!J31-'B. Vanha menetelmä'!J31)/'B. Vanha menetelmä'!J31*100</f>
        <v>0.3791453901567403</v>
      </c>
      <c r="K31" s="3"/>
    </row>
    <row r="32" spans="1:11" ht="15">
      <c r="A32" s="23"/>
      <c r="B32" s="7"/>
      <c r="C32" s="7"/>
      <c r="D32" s="7"/>
      <c r="E32" s="7"/>
      <c r="F32" s="7"/>
      <c r="G32" s="7"/>
      <c r="H32" s="7"/>
      <c r="I32" s="7"/>
      <c r="J32" s="7"/>
      <c r="K32" s="3"/>
    </row>
    <row r="33" spans="1:16" ht="15.75">
      <c r="A33" s="9" t="s">
        <v>43</v>
      </c>
      <c r="B33" s="22"/>
      <c r="C33" s="22"/>
      <c r="D33" s="22"/>
      <c r="E33" s="22"/>
      <c r="F33" s="22"/>
      <c r="G33" s="22"/>
      <c r="H33" s="22"/>
      <c r="I33" s="22"/>
      <c r="J33" s="22"/>
      <c r="K33" s="11"/>
      <c r="L33" s="10"/>
      <c r="M33" s="10"/>
      <c r="N33" s="10"/>
      <c r="O33" s="10"/>
      <c r="P33" s="10"/>
    </row>
    <row r="34" spans="1:11" ht="15">
      <c r="A34" s="1" t="s">
        <v>32</v>
      </c>
      <c r="B34" s="4"/>
      <c r="C34" s="4"/>
      <c r="D34" s="4"/>
      <c r="E34" s="4"/>
      <c r="F34" s="4"/>
      <c r="G34" s="4"/>
      <c r="H34" s="4"/>
      <c r="I34" s="4"/>
      <c r="J34" s="4"/>
      <c r="K34" s="3"/>
    </row>
    <row r="35" spans="1:11" ht="15">
      <c r="A35" s="1" t="s">
        <v>1</v>
      </c>
      <c r="B35" s="5" t="s">
        <v>2</v>
      </c>
      <c r="C35" s="5" t="s">
        <v>3</v>
      </c>
      <c r="D35" s="5" t="s">
        <v>4</v>
      </c>
      <c r="E35" s="5" t="s">
        <v>5</v>
      </c>
      <c r="F35" s="5" t="s">
        <v>6</v>
      </c>
      <c r="G35" s="5" t="s">
        <v>7</v>
      </c>
      <c r="H35" s="5" t="s">
        <v>8</v>
      </c>
      <c r="I35" s="5" t="s">
        <v>9</v>
      </c>
      <c r="J35" s="5" t="s">
        <v>50</v>
      </c>
      <c r="K35" s="3"/>
    </row>
    <row r="36" spans="1:11" ht="13.5" customHeight="1">
      <c r="A36" s="6" t="s">
        <v>10</v>
      </c>
      <c r="B36" s="7">
        <f>('A. Uusi menetelmä'!B36-'B. Vanha menetelmä'!B36)/'B. Vanha menetelmä'!B36*100</f>
        <v>0.8313142802825185</v>
      </c>
      <c r="C36" s="7">
        <f>('A. Uusi menetelmä'!C36-'B. Vanha menetelmä'!C36)/'B. Vanha menetelmä'!C36*100</f>
        <v>0.7867689751943534</v>
      </c>
      <c r="D36" s="7">
        <f>('A. Uusi menetelmä'!D36-'B. Vanha menetelmä'!D36)/'B. Vanha menetelmä'!D36*100</f>
        <v>0.6846138853854146</v>
      </c>
      <c r="E36" s="7">
        <f>('A. Uusi menetelmä'!E36-'B. Vanha menetelmä'!E36)/'B. Vanha menetelmä'!E36*100</f>
        <v>0.6485740331073175</v>
      </c>
      <c r="F36" s="7">
        <f>('A. Uusi menetelmä'!F36-'B. Vanha menetelmä'!F36)/'B. Vanha menetelmä'!F36*100</f>
        <v>0.5206095880864566</v>
      </c>
      <c r="G36" s="7">
        <f>('A. Uusi menetelmä'!G36-'B. Vanha menetelmä'!G36)/'B. Vanha menetelmä'!G36*100</f>
        <v>0.09629313114049821</v>
      </c>
      <c r="H36" s="7">
        <f>('A. Uusi menetelmä'!H36-'B. Vanha menetelmä'!H36)/'B. Vanha menetelmä'!H36*100</f>
        <v>-0.24659803377934836</v>
      </c>
      <c r="I36" s="7">
        <f>('A. Uusi menetelmä'!I36-'B. Vanha menetelmä'!I36)/'B. Vanha menetelmä'!I36*100</f>
        <v>-0.3918577285030038</v>
      </c>
      <c r="J36" s="7">
        <f>('A. Uusi menetelmä'!J36-'B. Vanha menetelmä'!J36)/'B. Vanha menetelmä'!J36*100</f>
        <v>-0.5802796987476031</v>
      </c>
      <c r="K36" s="3"/>
    </row>
    <row r="37" spans="1:11" ht="13.5" customHeight="1">
      <c r="A37" s="6" t="s">
        <v>11</v>
      </c>
      <c r="B37" s="7">
        <f>('A. Uusi menetelmä'!B37-'B. Vanha menetelmä'!B37)/'B. Vanha menetelmä'!B37*100</f>
        <v>0.964157215177871</v>
      </c>
      <c r="C37" s="7">
        <f>('A. Uusi menetelmä'!C37-'B. Vanha menetelmä'!C37)/'B. Vanha menetelmä'!C37*100</f>
        <v>0.8063533699142759</v>
      </c>
      <c r="D37" s="7">
        <f>('A. Uusi menetelmä'!D37-'B. Vanha menetelmä'!D37)/'B. Vanha menetelmä'!D37*100</f>
        <v>0.874352107510357</v>
      </c>
      <c r="E37" s="7">
        <f>('A. Uusi menetelmä'!E37-'B. Vanha menetelmä'!E37)/'B. Vanha menetelmä'!E37*100</f>
        <v>0.8246415082787246</v>
      </c>
      <c r="F37" s="7">
        <f>('A. Uusi menetelmä'!F37-'B. Vanha menetelmä'!F37)/'B. Vanha menetelmä'!F37*100</f>
        <v>0.9365421428126346</v>
      </c>
      <c r="G37" s="7">
        <f>('A. Uusi menetelmä'!G37-'B. Vanha menetelmä'!G37)/'B. Vanha menetelmä'!G37*100</f>
        <v>0.952811225677744</v>
      </c>
      <c r="H37" s="7">
        <f>('A. Uusi menetelmä'!H37-'B. Vanha menetelmä'!H37)/'B. Vanha menetelmä'!H37*100</f>
        <v>0.840075740724139</v>
      </c>
      <c r="I37" s="7">
        <f>('A. Uusi menetelmä'!I37-'B. Vanha menetelmä'!I37)/'B. Vanha menetelmä'!I37*100</f>
        <v>1.1177651451565065</v>
      </c>
      <c r="J37" s="7">
        <f>('A. Uusi menetelmä'!J37-'B. Vanha menetelmä'!J37)/'B. Vanha menetelmä'!J37*100</f>
        <v>1.3182211297737878</v>
      </c>
      <c r="K37" s="3"/>
    </row>
    <row r="38" spans="1:11" ht="13.5" customHeight="1">
      <c r="A38" s="6" t="s">
        <v>12</v>
      </c>
      <c r="B38" s="7">
        <f>('A. Uusi menetelmä'!B38-'B. Vanha menetelmä'!B38)/'B. Vanha menetelmä'!B38*100</f>
        <v>0.9725755602351628</v>
      </c>
      <c r="C38" s="7">
        <f>('A. Uusi menetelmä'!C38-'B. Vanha menetelmä'!C38)/'B. Vanha menetelmä'!C38*100</f>
        <v>0.9872414589276183</v>
      </c>
      <c r="D38" s="7">
        <f>('A. Uusi menetelmä'!D38-'B. Vanha menetelmä'!D38)/'B. Vanha menetelmä'!D38*100</f>
        <v>0.8522910241088767</v>
      </c>
      <c r="E38" s="7">
        <f>('A. Uusi menetelmä'!E38-'B. Vanha menetelmä'!E38)/'B. Vanha menetelmä'!E38*100</f>
        <v>0.6506057181483093</v>
      </c>
      <c r="F38" s="7">
        <f>('A. Uusi menetelmä'!F38-'B. Vanha menetelmä'!F38)/'B. Vanha menetelmä'!F38*100</f>
        <v>0.8814805379142103</v>
      </c>
      <c r="G38" s="7">
        <f>('A. Uusi menetelmä'!G38-'B. Vanha menetelmä'!G38)/'B. Vanha menetelmä'!G38*100</f>
        <v>0.6560005701254223</v>
      </c>
      <c r="H38" s="7">
        <f>('A. Uusi menetelmä'!H38-'B. Vanha menetelmä'!H38)/'B. Vanha menetelmä'!H38*100</f>
        <v>1.0332874405082282</v>
      </c>
      <c r="I38" s="7">
        <f>('A. Uusi menetelmä'!I38-'B. Vanha menetelmä'!I38)/'B. Vanha menetelmä'!I38*100</f>
        <v>1.0397610732302311</v>
      </c>
      <c r="J38" s="7">
        <f>('A. Uusi menetelmä'!J38-'B. Vanha menetelmä'!J38)/'B. Vanha menetelmä'!J38*100</f>
        <v>1.0488243504401897</v>
      </c>
      <c r="K38" s="3"/>
    </row>
    <row r="39" spans="1:11" ht="13.5" customHeight="1">
      <c r="A39" s="6" t="s">
        <v>13</v>
      </c>
      <c r="B39" s="7">
        <f>('A. Uusi menetelmä'!B39-'B. Vanha menetelmä'!B39)/'B. Vanha menetelmä'!B39*100</f>
        <v>1.0799042166095878</v>
      </c>
      <c r="C39" s="7">
        <f>('A. Uusi menetelmä'!C39-'B. Vanha menetelmä'!C39)/'B. Vanha menetelmä'!C39*100</f>
        <v>1.0359624162472298</v>
      </c>
      <c r="D39" s="7">
        <f>('A. Uusi menetelmä'!D39-'B. Vanha menetelmä'!D39)/'B. Vanha menetelmä'!D39*100</f>
        <v>0.8375670641526297</v>
      </c>
      <c r="E39" s="7">
        <f>('A. Uusi menetelmä'!E39-'B. Vanha menetelmä'!E39)/'B. Vanha menetelmä'!E39*100</f>
        <v>0.7098629735472997</v>
      </c>
      <c r="F39" s="7">
        <f>('A. Uusi menetelmä'!F39-'B. Vanha menetelmä'!F39)/'B. Vanha menetelmä'!F39*100</f>
        <v>0.7928320634755459</v>
      </c>
      <c r="G39" s="7">
        <f>('A. Uusi menetelmä'!G39-'B. Vanha menetelmä'!G39)/'B. Vanha menetelmä'!G39*100</f>
        <v>0.8778542491483351</v>
      </c>
      <c r="H39" s="7">
        <f>('A. Uusi menetelmä'!H39-'B. Vanha menetelmä'!H39)/'B. Vanha menetelmä'!H39*100</f>
        <v>1.0211605102115984</v>
      </c>
      <c r="I39" s="7">
        <f>('A. Uusi menetelmä'!I39-'B. Vanha menetelmä'!I39)/'B. Vanha menetelmä'!I39*100</f>
        <v>0.9913977006722672</v>
      </c>
      <c r="J39" s="7">
        <f>('A. Uusi menetelmä'!J39-'B. Vanha menetelmä'!J39)/'B. Vanha menetelmä'!J39*100</f>
        <v>1.1902970269937474</v>
      </c>
      <c r="K39" s="3"/>
    </row>
    <row r="40" spans="1:11" ht="13.5" customHeight="1">
      <c r="A40" s="6" t="s">
        <v>14</v>
      </c>
      <c r="B40" s="7">
        <f>('A. Uusi menetelmä'!B40-'B. Vanha menetelmä'!B40)/'B. Vanha menetelmä'!B40*100</f>
        <v>1.4020129845847675</v>
      </c>
      <c r="C40" s="7">
        <f>('A. Uusi menetelmä'!C40-'B. Vanha menetelmä'!C40)/'B. Vanha menetelmä'!C40*100</f>
        <v>1.286260244344109</v>
      </c>
      <c r="D40" s="7">
        <f>('A. Uusi menetelmä'!D40-'B. Vanha menetelmä'!D40)/'B. Vanha menetelmä'!D40*100</f>
        <v>1.0831937176829576</v>
      </c>
      <c r="E40" s="7">
        <f>('A. Uusi menetelmä'!E40-'B. Vanha menetelmä'!E40)/'B. Vanha menetelmä'!E40*100</f>
        <v>1.0777818457202186</v>
      </c>
      <c r="F40" s="7">
        <f>('A. Uusi menetelmä'!F40-'B. Vanha menetelmä'!F40)/'B. Vanha menetelmä'!F40*100</f>
        <v>1.2523784899162151</v>
      </c>
      <c r="G40" s="7">
        <f>('A. Uusi menetelmä'!G40-'B. Vanha menetelmä'!G40)/'B. Vanha menetelmä'!G40*100</f>
        <v>1.487758630171713</v>
      </c>
      <c r="H40" s="7">
        <f>('A. Uusi menetelmä'!H40-'B. Vanha menetelmä'!H40)/'B. Vanha menetelmä'!H40*100</f>
        <v>1.4819337428107366</v>
      </c>
      <c r="I40" s="7">
        <f>('A. Uusi menetelmä'!I40-'B. Vanha menetelmä'!I40)/'B. Vanha menetelmä'!I40*100</f>
        <v>1.404042450860961</v>
      </c>
      <c r="J40" s="7">
        <f>('A. Uusi menetelmä'!J40-'B. Vanha menetelmä'!J40)/'B. Vanha menetelmä'!J40*100</f>
        <v>1.5380881450143085</v>
      </c>
      <c r="K40" s="3"/>
    </row>
    <row r="41" spans="1:11" ht="13.5" customHeight="1">
      <c r="A41" s="6" t="s">
        <v>15</v>
      </c>
      <c r="B41" s="7">
        <f>('A. Uusi menetelmä'!B41-'B. Vanha menetelmä'!B41)/'B. Vanha menetelmä'!B41*100</f>
        <v>1.3925579433698103</v>
      </c>
      <c r="C41" s="7">
        <f>('A. Uusi menetelmä'!C41-'B. Vanha menetelmä'!C41)/'B. Vanha menetelmä'!C41*100</f>
        <v>1.1104088832710568</v>
      </c>
      <c r="D41" s="7">
        <f>('A. Uusi menetelmä'!D41-'B. Vanha menetelmä'!D41)/'B. Vanha menetelmä'!D41*100</f>
        <v>1.0891142037456263</v>
      </c>
      <c r="E41" s="7">
        <f>('A. Uusi menetelmä'!E41-'B. Vanha menetelmä'!E41)/'B. Vanha menetelmä'!E41*100</f>
        <v>1.0523280443999823</v>
      </c>
      <c r="F41" s="7">
        <f>('A. Uusi menetelmä'!F41-'B. Vanha menetelmä'!F41)/'B. Vanha menetelmä'!F41*100</f>
        <v>1.100825529062865</v>
      </c>
      <c r="G41" s="7">
        <f>('A. Uusi menetelmä'!G41-'B. Vanha menetelmä'!G41)/'B. Vanha menetelmä'!G41*100</f>
        <v>1.2420818101333373</v>
      </c>
      <c r="H41" s="7">
        <f>('A. Uusi menetelmä'!H41-'B. Vanha menetelmä'!H41)/'B. Vanha menetelmä'!H41*100</f>
        <v>1.4216898143495555</v>
      </c>
      <c r="I41" s="7">
        <f>('A. Uusi menetelmä'!I41-'B. Vanha menetelmä'!I41)/'B. Vanha menetelmä'!I41*100</f>
        <v>1.359885497054289</v>
      </c>
      <c r="J41" s="7">
        <f>('A. Uusi menetelmä'!J41-'B. Vanha menetelmä'!J41)/'B. Vanha menetelmä'!J41*100</f>
        <v>1.5377529540360697</v>
      </c>
      <c r="K41" s="3"/>
    </row>
    <row r="42" spans="1:11" ht="13.5" customHeight="1">
      <c r="A42" s="6" t="s">
        <v>16</v>
      </c>
      <c r="B42" s="7">
        <f>('A. Uusi menetelmä'!B42-'B. Vanha menetelmä'!B42)/'B. Vanha menetelmä'!B42*100</f>
        <v>1.2204219057667678</v>
      </c>
      <c r="C42" s="7">
        <f>('A. Uusi menetelmä'!C42-'B. Vanha menetelmä'!C42)/'B. Vanha menetelmä'!C42*100</f>
        <v>1.0582506714533502</v>
      </c>
      <c r="D42" s="7">
        <f>('A. Uusi menetelmä'!D42-'B. Vanha menetelmä'!D42)/'B. Vanha menetelmä'!D42*100</f>
        <v>1.1568950947647982</v>
      </c>
      <c r="E42" s="7">
        <f>('A. Uusi menetelmä'!E42-'B. Vanha menetelmä'!E42)/'B. Vanha menetelmä'!E42*100</f>
        <v>1.1146638810685485</v>
      </c>
      <c r="F42" s="7">
        <f>('A. Uusi menetelmä'!F42-'B. Vanha menetelmä'!F42)/'B. Vanha menetelmä'!F42*100</f>
        <v>0.8206203915585973</v>
      </c>
      <c r="G42" s="7">
        <f>('A. Uusi menetelmä'!G42-'B. Vanha menetelmä'!G42)/'B. Vanha menetelmä'!G42*100</f>
        <v>0.9921985601975979</v>
      </c>
      <c r="H42" s="7">
        <f>('A. Uusi menetelmä'!H42-'B. Vanha menetelmä'!H42)/'B. Vanha menetelmä'!H42*100</f>
        <v>1.3202919177542896</v>
      </c>
      <c r="I42" s="7">
        <f>('A. Uusi menetelmä'!I42-'B. Vanha menetelmä'!I42)/'B. Vanha menetelmä'!I42*100</f>
        <v>1.3339762134361854</v>
      </c>
      <c r="J42" s="7">
        <f>('A. Uusi menetelmä'!J42-'B. Vanha menetelmä'!J42)/'B. Vanha menetelmä'!J42*100</f>
        <v>1.6788635385277644</v>
      </c>
      <c r="K42" s="3"/>
    </row>
    <row r="43" spans="1:11" ht="13.5" customHeight="1">
      <c r="A43" s="6" t="s">
        <v>17</v>
      </c>
      <c r="B43" s="7">
        <f>('A. Uusi menetelmä'!B43-'B. Vanha menetelmä'!B43)/'B. Vanha menetelmä'!B43*100</f>
        <v>0.8543517944950929</v>
      </c>
      <c r="C43" s="7">
        <f>('A. Uusi menetelmä'!C43-'B. Vanha menetelmä'!C43)/'B. Vanha menetelmä'!C43*100</f>
        <v>0.7886659148450001</v>
      </c>
      <c r="D43" s="7">
        <f>('A. Uusi menetelmä'!D43-'B. Vanha menetelmä'!D43)/'B. Vanha menetelmä'!D43*100</f>
        <v>0.9763594033256862</v>
      </c>
      <c r="E43" s="7">
        <f>('A. Uusi menetelmä'!E43-'B. Vanha menetelmä'!E43)/'B. Vanha menetelmä'!E43*100</f>
        <v>0.9372422583789458</v>
      </c>
      <c r="F43" s="7">
        <f>('A. Uusi menetelmä'!F43-'B. Vanha menetelmä'!F43)/'B. Vanha menetelmä'!F43*100</f>
        <v>0.9581168620047239</v>
      </c>
      <c r="G43" s="7">
        <f>('A. Uusi menetelmä'!G43-'B. Vanha menetelmä'!G43)/'B. Vanha menetelmä'!G43*100</f>
        <v>0.8377121486028564</v>
      </c>
      <c r="H43" s="7">
        <f>('A. Uusi menetelmä'!H43-'B. Vanha menetelmä'!H43)/'B. Vanha menetelmä'!H43*100</f>
        <v>1.13282454684846</v>
      </c>
      <c r="I43" s="7">
        <f>('A. Uusi menetelmä'!I43-'B. Vanha menetelmä'!I43)/'B. Vanha menetelmä'!I43*100</f>
        <v>1.1464070292908686</v>
      </c>
      <c r="J43" s="7">
        <f>('A. Uusi menetelmä'!J43-'B. Vanha menetelmä'!J43)/'B. Vanha menetelmä'!J43*100</f>
        <v>1.263023157601441</v>
      </c>
      <c r="K43" s="3"/>
    </row>
    <row r="44" spans="1:11" ht="13.5" customHeight="1">
      <c r="A44" s="6" t="s">
        <v>18</v>
      </c>
      <c r="B44" s="7">
        <f>('A. Uusi menetelmä'!B44-'B. Vanha menetelmä'!B44)/'B. Vanha menetelmä'!B44*100</f>
        <v>1.0964967082885666</v>
      </c>
      <c r="C44" s="7">
        <f>('A. Uusi menetelmä'!C44-'B. Vanha menetelmä'!C44)/'B. Vanha menetelmä'!C44*100</f>
        <v>0.9937657192371078</v>
      </c>
      <c r="D44" s="7">
        <f>('A. Uusi menetelmä'!D44-'B. Vanha menetelmä'!D44)/'B. Vanha menetelmä'!D44*100</f>
        <v>0.9899129662370397</v>
      </c>
      <c r="E44" s="7">
        <f>('A. Uusi menetelmä'!E44-'B. Vanha menetelmä'!E44)/'B. Vanha menetelmä'!E44*100</f>
        <v>0.9730725495735189</v>
      </c>
      <c r="F44" s="7">
        <f>('A. Uusi menetelmä'!F44-'B. Vanha menetelmä'!F44)/'B. Vanha menetelmä'!F44*100</f>
        <v>1.0943111375437506</v>
      </c>
      <c r="G44" s="7">
        <f>('A. Uusi menetelmä'!G44-'B. Vanha menetelmä'!G44)/'B. Vanha menetelmä'!G44*100</f>
        <v>1.1173893791140226</v>
      </c>
      <c r="H44" s="7">
        <f>('A. Uusi menetelmä'!H44-'B. Vanha menetelmä'!H44)/'B. Vanha menetelmä'!H44*100</f>
        <v>1.209095103851298</v>
      </c>
      <c r="I44" s="7">
        <f>('A. Uusi menetelmä'!I44-'B. Vanha menetelmä'!I44)/'B. Vanha menetelmä'!I44*100</f>
        <v>1.2721424456984465</v>
      </c>
      <c r="J44" s="7">
        <f>('A. Uusi menetelmä'!J44-'B. Vanha menetelmä'!J44)/'B. Vanha menetelmä'!J44*100</f>
        <v>1.492715244730629</v>
      </c>
      <c r="K44" s="3"/>
    </row>
    <row r="45" spans="1:11" ht="13.5" customHeight="1">
      <c r="A45" s="6" t="s">
        <v>19</v>
      </c>
      <c r="B45" s="7">
        <f>('A. Uusi menetelmä'!B45-'B. Vanha menetelmä'!B45)/'B. Vanha menetelmä'!B45*100</f>
        <v>1.237361048129129</v>
      </c>
      <c r="C45" s="7">
        <f>('A. Uusi menetelmä'!C45-'B. Vanha menetelmä'!C45)/'B. Vanha menetelmä'!C45*100</f>
        <v>1.150905922692085</v>
      </c>
      <c r="D45" s="7">
        <f>('A. Uusi menetelmä'!D45-'B. Vanha menetelmä'!D45)/'B. Vanha menetelmä'!D45*100</f>
        <v>0.9766138612065745</v>
      </c>
      <c r="E45" s="7">
        <f>('A. Uusi menetelmä'!E45-'B. Vanha menetelmä'!E45)/'B. Vanha menetelmä'!E45*100</f>
        <v>0.953766989786656</v>
      </c>
      <c r="F45" s="7">
        <f>('A. Uusi menetelmä'!F45-'B. Vanha menetelmä'!F45)/'B. Vanha menetelmä'!F45*100</f>
        <v>1.0702179075610723</v>
      </c>
      <c r="G45" s="7">
        <f>('A. Uusi menetelmä'!G45-'B. Vanha menetelmä'!G45)/'B. Vanha menetelmä'!G45*100</f>
        <v>1.0637170378160599</v>
      </c>
      <c r="H45" s="7">
        <f>('A. Uusi menetelmä'!H45-'B. Vanha menetelmä'!H45)/'B. Vanha menetelmä'!H45*100</f>
        <v>1.3108476762065315</v>
      </c>
      <c r="I45" s="7">
        <f>('A. Uusi menetelmä'!I45-'B. Vanha menetelmä'!I45)/'B. Vanha menetelmä'!I45*100</f>
        <v>1.277402179683349</v>
      </c>
      <c r="J45" s="7">
        <f>('A. Uusi menetelmä'!J45-'B. Vanha menetelmä'!J45)/'B. Vanha menetelmä'!J45*100</f>
        <v>1.469731367715409</v>
      </c>
      <c r="K45" s="3"/>
    </row>
    <row r="46" spans="1:11" ht="13.5" customHeight="1">
      <c r="A46" s="6" t="s">
        <v>20</v>
      </c>
      <c r="B46" s="7">
        <f>('A. Uusi menetelmä'!B46-'B. Vanha menetelmä'!B46)/'B. Vanha menetelmä'!B46*100</f>
        <v>0.8205211859222662</v>
      </c>
      <c r="C46" s="7">
        <f>('A. Uusi menetelmä'!C46-'B. Vanha menetelmä'!C46)/'B. Vanha menetelmä'!C46*100</f>
        <v>0.581341306604276</v>
      </c>
      <c r="D46" s="7">
        <f>('A. Uusi menetelmä'!D46-'B. Vanha menetelmä'!D46)/'B. Vanha menetelmä'!D46*100</f>
        <v>0.4369145886142191</v>
      </c>
      <c r="E46" s="7">
        <f>('A. Uusi menetelmä'!E46-'B. Vanha menetelmä'!E46)/'B. Vanha menetelmä'!E46*100</f>
        <v>0.37160840652893823</v>
      </c>
      <c r="F46" s="7">
        <f>('A. Uusi menetelmä'!F46-'B. Vanha menetelmä'!F46)/'B. Vanha menetelmä'!F46*100</f>
        <v>0.24707776300132797</v>
      </c>
      <c r="G46" s="7">
        <f>('A. Uusi menetelmä'!G46-'B. Vanha menetelmä'!G46)/'B. Vanha menetelmä'!G46*100</f>
        <v>0.15501768625586718</v>
      </c>
      <c r="H46" s="7">
        <f>('A. Uusi menetelmä'!H46-'B. Vanha menetelmä'!H46)/'B. Vanha menetelmä'!H46*100</f>
        <v>0.5142344616815606</v>
      </c>
      <c r="I46" s="7">
        <f>('A. Uusi menetelmä'!I46-'B. Vanha menetelmä'!I46)/'B. Vanha menetelmä'!I46*100</f>
        <v>0.5238914514988854</v>
      </c>
      <c r="J46" s="7">
        <f>('A. Uusi menetelmä'!J46-'B. Vanha menetelmä'!J46)/'B. Vanha menetelmä'!J46*100</f>
        <v>0.5519497277349134</v>
      </c>
      <c r="K46" s="3"/>
    </row>
    <row r="47" spans="1:11" ht="13.5" customHeight="1">
      <c r="A47" s="6" t="s">
        <v>21</v>
      </c>
      <c r="B47" s="7">
        <f>('A. Uusi menetelmä'!B47-'B. Vanha menetelmä'!B47)/'B. Vanha menetelmä'!B47*100</f>
        <v>1.021193071801815</v>
      </c>
      <c r="C47" s="7">
        <f>('A. Uusi menetelmä'!C47-'B. Vanha menetelmä'!C47)/'B. Vanha menetelmä'!C47*100</f>
        <v>0.7974544440617494</v>
      </c>
      <c r="D47" s="7">
        <f>('A. Uusi menetelmä'!D47-'B. Vanha menetelmä'!D47)/'B. Vanha menetelmä'!D47*100</f>
        <v>0.7703172331766027</v>
      </c>
      <c r="E47" s="7">
        <f>('A. Uusi menetelmä'!E47-'B. Vanha menetelmä'!E47)/'B. Vanha menetelmä'!E47*100</f>
        <v>0.7536612865299626</v>
      </c>
      <c r="F47" s="7">
        <f>('A. Uusi menetelmä'!F47-'B. Vanha menetelmä'!F47)/'B. Vanha menetelmä'!F47*100</f>
        <v>0.8318527364343328</v>
      </c>
      <c r="G47" s="7">
        <f>('A. Uusi menetelmä'!G47-'B. Vanha menetelmä'!G47)/'B. Vanha menetelmä'!G47*100</f>
        <v>0.8603570196385147</v>
      </c>
      <c r="H47" s="7">
        <f>('A. Uusi menetelmä'!H47-'B. Vanha menetelmä'!H47)/'B. Vanha menetelmä'!H47*100</f>
        <v>0.9775534080343169</v>
      </c>
      <c r="I47" s="7">
        <f>('A. Uusi menetelmä'!I47-'B. Vanha menetelmä'!I47)/'B. Vanha menetelmä'!I47*100</f>
        <v>0.9086530102693783</v>
      </c>
      <c r="J47" s="7">
        <f>('A. Uusi menetelmä'!J47-'B. Vanha menetelmä'!J47)/'B. Vanha menetelmä'!J47*100</f>
        <v>1.1961817582991707</v>
      </c>
      <c r="K47" s="3"/>
    </row>
    <row r="48" spans="1:11" ht="13.5" customHeight="1">
      <c r="A48" s="6" t="s">
        <v>22</v>
      </c>
      <c r="B48" s="7">
        <f>('A. Uusi menetelmä'!B48-'B. Vanha menetelmä'!B48)/'B. Vanha menetelmä'!B48*100</f>
        <v>0.9881052943996653</v>
      </c>
      <c r="C48" s="7">
        <f>('A. Uusi menetelmä'!C48-'B. Vanha menetelmä'!C48)/'B. Vanha menetelmä'!C48*100</f>
        <v>0.849195116466703</v>
      </c>
      <c r="D48" s="7">
        <f>('A. Uusi menetelmä'!D48-'B. Vanha menetelmä'!D48)/'B. Vanha menetelmä'!D48*100</f>
        <v>0.8226410715469759</v>
      </c>
      <c r="E48" s="7">
        <f>('A. Uusi menetelmä'!E48-'B. Vanha menetelmä'!E48)/'B. Vanha menetelmä'!E48*100</f>
        <v>0.7383372512664366</v>
      </c>
      <c r="F48" s="7">
        <f>('A. Uusi menetelmä'!F48-'B. Vanha menetelmä'!F48)/'B. Vanha menetelmä'!F48*100</f>
        <v>0.8156506303315162</v>
      </c>
      <c r="G48" s="7">
        <f>('A. Uusi menetelmä'!G48-'B. Vanha menetelmä'!G48)/'B. Vanha menetelmä'!G48*100</f>
        <v>0.68477389765686</v>
      </c>
      <c r="H48" s="7">
        <f>('A. Uusi menetelmä'!H48-'B. Vanha menetelmä'!H48)/'B. Vanha menetelmä'!H48*100</f>
        <v>0.9493333754207073</v>
      </c>
      <c r="I48" s="7">
        <f>('A. Uusi menetelmä'!I48-'B. Vanha menetelmä'!I48)/'B. Vanha menetelmä'!I48*100</f>
        <v>0.9759311896379033</v>
      </c>
      <c r="J48" s="7">
        <f>('A. Uusi menetelmä'!J48-'B. Vanha menetelmä'!J48)/'B. Vanha menetelmä'!J48*100</f>
        <v>1.0733493622210049</v>
      </c>
      <c r="K48" s="3"/>
    </row>
    <row r="49" spans="1:11" ht="13.5" customHeight="1">
      <c r="A49" s="6" t="s">
        <v>23</v>
      </c>
      <c r="B49" s="7">
        <f>('A. Uusi menetelmä'!B49-'B. Vanha menetelmä'!B49)/'B. Vanha menetelmä'!B49*100</f>
        <v>1.1072675291032856</v>
      </c>
      <c r="C49" s="7">
        <f>('A. Uusi menetelmä'!C49-'B. Vanha menetelmä'!C49)/'B. Vanha menetelmä'!C49*100</f>
        <v>0.9075512588863379</v>
      </c>
      <c r="D49" s="7">
        <f>('A. Uusi menetelmä'!D49-'B. Vanha menetelmä'!D49)/'B. Vanha menetelmä'!D49*100</f>
        <v>0.7774765008099783</v>
      </c>
      <c r="E49" s="7">
        <f>('A. Uusi menetelmä'!E49-'B. Vanha menetelmä'!E49)/'B. Vanha menetelmä'!E49*100</f>
        <v>0.769286542923432</v>
      </c>
      <c r="F49" s="7">
        <f>('A. Uusi menetelmä'!F49-'B. Vanha menetelmä'!F49)/'B. Vanha menetelmä'!F49*100</f>
        <v>0.8099254434703465</v>
      </c>
      <c r="G49" s="7">
        <f>('A. Uusi menetelmä'!G49-'B. Vanha menetelmä'!G49)/'B. Vanha menetelmä'!G49*100</f>
        <v>0.48078173738864166</v>
      </c>
      <c r="H49" s="7">
        <f>('A. Uusi menetelmä'!H49-'B. Vanha menetelmä'!H49)/'B. Vanha menetelmä'!H49*100</f>
        <v>0.6877072332064325</v>
      </c>
      <c r="I49" s="7">
        <f>('A. Uusi menetelmä'!I49-'B. Vanha menetelmä'!I49)/'B. Vanha menetelmä'!I49*100</f>
        <v>0.8283265127876582</v>
      </c>
      <c r="J49" s="7">
        <f>('A. Uusi menetelmä'!J49-'B. Vanha menetelmä'!J49)/'B. Vanha menetelmä'!J49*100</f>
        <v>1.043168014691608</v>
      </c>
      <c r="K49" s="3"/>
    </row>
    <row r="50" spans="1:11" ht="13.5" customHeight="1">
      <c r="A50" s="6" t="s">
        <v>24</v>
      </c>
      <c r="B50" s="7">
        <f>('A. Uusi menetelmä'!B50-'B. Vanha menetelmä'!B50)/'B. Vanha menetelmä'!B50*100</f>
        <v>1.034688396428866</v>
      </c>
      <c r="C50" s="7">
        <f>('A. Uusi menetelmä'!C50-'B. Vanha menetelmä'!C50)/'B. Vanha menetelmä'!C50*100</f>
        <v>0.859678676051311</v>
      </c>
      <c r="D50" s="7">
        <f>('A. Uusi menetelmä'!D50-'B. Vanha menetelmä'!D50)/'B. Vanha menetelmä'!D50*100</f>
        <v>0.8773952404645483</v>
      </c>
      <c r="E50" s="7">
        <f>('A. Uusi menetelmä'!E50-'B. Vanha menetelmä'!E50)/'B. Vanha menetelmä'!E50*100</f>
        <v>0.8333637776992886</v>
      </c>
      <c r="F50" s="7">
        <f>('A. Uusi menetelmä'!F50-'B. Vanha menetelmä'!F50)/'B. Vanha menetelmä'!F50*100</f>
        <v>0.9363398335222181</v>
      </c>
      <c r="G50" s="7">
        <f>('A. Uusi menetelmä'!G50-'B. Vanha menetelmä'!G50)/'B. Vanha menetelmä'!G50*100</f>
        <v>0.8935030471559348</v>
      </c>
      <c r="H50" s="7">
        <f>('A. Uusi menetelmä'!H50-'B. Vanha menetelmä'!H50)/'B. Vanha menetelmä'!H50*100</f>
        <v>1.1200997913718411</v>
      </c>
      <c r="I50" s="7">
        <f>('A. Uusi menetelmä'!I50-'B. Vanha menetelmä'!I50)/'B. Vanha menetelmä'!I50*100</f>
        <v>1.083752927940394</v>
      </c>
      <c r="J50" s="7">
        <f>('A. Uusi menetelmä'!J50-'B. Vanha menetelmä'!J50)/'B. Vanha menetelmä'!J50*100</f>
        <v>1.346140580809814</v>
      </c>
      <c r="K50" s="3"/>
    </row>
    <row r="51" spans="1:11" ht="13.5" customHeight="1">
      <c r="A51" s="6" t="s">
        <v>25</v>
      </c>
      <c r="B51" s="7">
        <f>('A. Uusi menetelmä'!B51-'B. Vanha menetelmä'!B51)/'B. Vanha menetelmä'!B51*100</f>
        <v>1.2989668858121073</v>
      </c>
      <c r="C51" s="7">
        <f>('A. Uusi menetelmä'!C51-'B. Vanha menetelmä'!C51)/'B. Vanha menetelmä'!C51*100</f>
        <v>1.0488308115543385</v>
      </c>
      <c r="D51" s="7">
        <f>('A. Uusi menetelmä'!D51-'B. Vanha menetelmä'!D51)/'B. Vanha menetelmä'!D51*100</f>
        <v>0.7452921003549616</v>
      </c>
      <c r="E51" s="7">
        <f>('A. Uusi menetelmä'!E51-'B. Vanha menetelmä'!E51)/'B. Vanha menetelmä'!E51*100</f>
        <v>0.8025657313728932</v>
      </c>
      <c r="F51" s="7">
        <f>('A. Uusi menetelmä'!F51-'B. Vanha menetelmä'!F51)/'B. Vanha menetelmä'!F51*100</f>
        <v>0.892579296107109</v>
      </c>
      <c r="G51" s="7">
        <f>('A. Uusi menetelmä'!G51-'B. Vanha menetelmä'!G51)/'B. Vanha menetelmä'!G51*100</f>
        <v>0.565451387536703</v>
      </c>
      <c r="H51" s="7">
        <f>('A. Uusi menetelmä'!H51-'B. Vanha menetelmä'!H51)/'B. Vanha menetelmä'!H51*100</f>
        <v>0.8312582939448679</v>
      </c>
      <c r="I51" s="7">
        <f>('A. Uusi menetelmä'!I51-'B. Vanha menetelmä'!I51)/'B. Vanha menetelmä'!I51*100</f>
        <v>0.9575954047371793</v>
      </c>
      <c r="J51" s="7">
        <f>('A. Uusi menetelmä'!J51-'B. Vanha menetelmä'!J51)/'B. Vanha menetelmä'!J51*100</f>
        <v>1.1926961347396066</v>
      </c>
      <c r="K51" s="3"/>
    </row>
    <row r="52" spans="1:11" ht="13.5" customHeight="1">
      <c r="A52" s="6" t="s">
        <v>26</v>
      </c>
      <c r="B52" s="7">
        <f>('A. Uusi menetelmä'!B52-'B. Vanha menetelmä'!B52)/'B. Vanha menetelmä'!B52*100</f>
        <v>0.9182521251890837</v>
      </c>
      <c r="C52" s="7">
        <f>('A. Uusi menetelmä'!C52-'B. Vanha menetelmä'!C52)/'B. Vanha menetelmä'!C52*100</f>
        <v>0.7223993131285269</v>
      </c>
      <c r="D52" s="7">
        <f>('A. Uusi menetelmä'!D52-'B. Vanha menetelmä'!D52)/'B. Vanha menetelmä'!D52*100</f>
        <v>0.6763319782710348</v>
      </c>
      <c r="E52" s="7">
        <f>('A. Uusi menetelmä'!E52-'B. Vanha menetelmä'!E52)/'B. Vanha menetelmä'!E52*100</f>
        <v>0.5892866623015673</v>
      </c>
      <c r="F52" s="7">
        <f>('A. Uusi menetelmä'!F52-'B. Vanha menetelmä'!F52)/'B. Vanha menetelmä'!F52*100</f>
        <v>0.6385299621316299</v>
      </c>
      <c r="G52" s="7">
        <f>('A. Uusi menetelmä'!G52-'B. Vanha menetelmä'!G52)/'B. Vanha menetelmä'!G52*100</f>
        <v>0.19465980483891918</v>
      </c>
      <c r="H52" s="7">
        <f>('A. Uusi menetelmä'!H52-'B. Vanha menetelmä'!H52)/'B. Vanha menetelmä'!H52*100</f>
        <v>0.8621781609680745</v>
      </c>
      <c r="I52" s="7">
        <f>('A. Uusi menetelmä'!I52-'B. Vanha menetelmä'!I52)/'B. Vanha menetelmä'!I52*100</f>
        <v>0.8474140590190989</v>
      </c>
      <c r="J52" s="7">
        <f>('A. Uusi menetelmä'!J52-'B. Vanha menetelmä'!J52)/'B. Vanha menetelmä'!J52*100</f>
        <v>0.6916919250796506</v>
      </c>
      <c r="K52" s="3"/>
    </row>
    <row r="53" spans="1:11" ht="13.5" customHeight="1">
      <c r="A53" s="6" t="s">
        <v>27</v>
      </c>
      <c r="B53" s="7">
        <f>('A. Uusi menetelmä'!B53-'B. Vanha menetelmä'!B53)/'B. Vanha menetelmä'!B53*100</f>
        <v>1.2809648952531714</v>
      </c>
      <c r="C53" s="7">
        <f>('A. Uusi menetelmä'!C53-'B. Vanha menetelmä'!C53)/'B. Vanha menetelmä'!C53*100</f>
        <v>1.1250655034203279</v>
      </c>
      <c r="D53" s="7">
        <f>('A. Uusi menetelmä'!D53-'B. Vanha menetelmä'!D53)/'B. Vanha menetelmä'!D53*100</f>
        <v>1.0849740063450546</v>
      </c>
      <c r="E53" s="7">
        <f>('A. Uusi menetelmä'!E53-'B. Vanha menetelmä'!E53)/'B. Vanha menetelmä'!E53*100</f>
        <v>1.021800212848451</v>
      </c>
      <c r="F53" s="7">
        <f>('A. Uusi menetelmä'!F53-'B. Vanha menetelmä'!F53)/'B. Vanha menetelmä'!F53*100</f>
        <v>1.139832029618986</v>
      </c>
      <c r="G53" s="7">
        <f>('A. Uusi menetelmä'!G53-'B. Vanha menetelmä'!G53)/'B. Vanha menetelmä'!G53*100</f>
        <v>1.159452894882656</v>
      </c>
      <c r="H53" s="7">
        <f>('A. Uusi menetelmä'!H53-'B. Vanha menetelmä'!H53)/'B. Vanha menetelmä'!H53*100</f>
        <v>1.0804147210866906</v>
      </c>
      <c r="I53" s="7">
        <f>('A. Uusi menetelmä'!I53-'B. Vanha menetelmä'!I53)/'B. Vanha menetelmä'!I53*100</f>
        <v>1.273654479049609</v>
      </c>
      <c r="J53" s="7">
        <f>('A. Uusi menetelmä'!J53-'B. Vanha menetelmä'!J53)/'B. Vanha menetelmä'!J53*100</f>
        <v>1.5022692470340595</v>
      </c>
      <c r="K53" s="3"/>
    </row>
    <row r="54" spans="1:11" ht="13.5" customHeight="1">
      <c r="A54" s="6" t="s">
        <v>28</v>
      </c>
      <c r="B54" s="7">
        <f>('A. Uusi menetelmä'!B54-'B. Vanha menetelmä'!B54)/'B. Vanha menetelmä'!B54*100</f>
        <v>1.2742076452458773</v>
      </c>
      <c r="C54" s="7">
        <f>('A. Uusi menetelmä'!C54-'B. Vanha menetelmä'!C54)/'B. Vanha menetelmä'!C54*100</f>
        <v>1.0193946364159219</v>
      </c>
      <c r="D54" s="7">
        <f>('A. Uusi menetelmä'!D54-'B. Vanha menetelmä'!D54)/'B. Vanha menetelmä'!D54*100</f>
        <v>0.8852625375424963</v>
      </c>
      <c r="E54" s="7">
        <f>('A. Uusi menetelmä'!E54-'B. Vanha menetelmä'!E54)/'B. Vanha menetelmä'!E54*100</f>
        <v>0.926253029147992</v>
      </c>
      <c r="F54" s="7">
        <f>('A. Uusi menetelmä'!F54-'B. Vanha menetelmä'!F54)/'B. Vanha menetelmä'!F54*100</f>
        <v>0.9921125154423551</v>
      </c>
      <c r="G54" s="7">
        <f>('A. Uusi menetelmä'!G54-'B. Vanha menetelmä'!G54)/'B. Vanha menetelmä'!G54*100</f>
        <v>1.1890204387541847</v>
      </c>
      <c r="H54" s="7">
        <f>('A. Uusi menetelmä'!H54-'B. Vanha menetelmä'!H54)/'B. Vanha menetelmä'!H54*100</f>
        <v>1.2925038865705842</v>
      </c>
      <c r="I54" s="7">
        <f>('A. Uusi menetelmä'!I54-'B. Vanha menetelmä'!I54)/'B. Vanha menetelmä'!I54*100</f>
        <v>1.3024176752201153</v>
      </c>
      <c r="J54" s="7">
        <f>('A. Uusi menetelmä'!J54-'B. Vanha menetelmä'!J54)/'B. Vanha menetelmä'!J54*100</f>
        <v>1.4885810983760457</v>
      </c>
      <c r="K54" s="3"/>
    </row>
    <row r="55" spans="1:11" ht="13.5" customHeight="1">
      <c r="A55" s="6" t="s">
        <v>29</v>
      </c>
      <c r="B55" s="7">
        <f>('A. Uusi menetelmä'!B55-'B. Vanha menetelmä'!B55)/'B. Vanha menetelmä'!B55*100</f>
        <v>-0.2156859334504547</v>
      </c>
      <c r="C55" s="7">
        <f>('A. Uusi menetelmä'!C55-'B. Vanha menetelmä'!C55)/'B. Vanha menetelmä'!C55*100</f>
        <v>-0.18328627334423367</v>
      </c>
      <c r="D55" s="7">
        <f>('A. Uusi menetelmä'!D55-'B. Vanha menetelmä'!D55)/'B. Vanha menetelmä'!D55*100</f>
        <v>-0.6306465330487587</v>
      </c>
      <c r="E55" s="7">
        <f>('A. Uusi menetelmä'!E55-'B. Vanha menetelmä'!E55)/'B. Vanha menetelmä'!E55*100</f>
        <v>-0.46704342478989497</v>
      </c>
      <c r="F55" s="7">
        <f>('A. Uusi menetelmä'!F55-'B. Vanha menetelmä'!F55)/'B. Vanha menetelmä'!F55*100</f>
        <v>-0.7902517933146866</v>
      </c>
      <c r="G55" s="7">
        <f>('A. Uusi menetelmä'!G55-'B. Vanha menetelmä'!G55)/'B. Vanha menetelmä'!G55*100</f>
        <v>-1.0477501436647243</v>
      </c>
      <c r="H55" s="7">
        <f>('A. Uusi menetelmä'!H55-'B. Vanha menetelmä'!H55)/'B. Vanha menetelmä'!H55*100</f>
        <v>-0.5296263680966062</v>
      </c>
      <c r="I55" s="7">
        <f>('A. Uusi menetelmä'!I55-'B. Vanha menetelmä'!I55)/'B. Vanha menetelmä'!I55*100</f>
        <v>0.189612319676124</v>
      </c>
      <c r="J55" s="7">
        <f>('A. Uusi menetelmä'!J55-'B. Vanha menetelmä'!J55)/'B. Vanha menetelmä'!J55*100</f>
        <v>-0.719620834263886</v>
      </c>
      <c r="K55" s="3"/>
    </row>
    <row r="56" spans="1:11" ht="13.5" customHeight="1">
      <c r="A56" s="6" t="s">
        <v>30</v>
      </c>
      <c r="B56" s="7">
        <f>('A. Uusi menetelmä'!B56-'B. Vanha menetelmä'!B56)/'B. Vanha menetelmä'!B56*100</f>
        <v>2.3302263648468746</v>
      </c>
      <c r="C56" s="7">
        <f>('A. Uusi menetelmä'!C56-'B. Vanha menetelmä'!C56)/'B. Vanha menetelmä'!C56*100</f>
        <v>2.4088634739099386</v>
      </c>
      <c r="D56" s="7">
        <f>('A. Uusi menetelmä'!D56-'B. Vanha menetelmä'!D56)/'B. Vanha menetelmä'!D56*100</f>
        <v>2.4040404040403995</v>
      </c>
      <c r="E56" s="7">
        <f>('A. Uusi menetelmä'!E56-'B. Vanha menetelmä'!E56)/'B. Vanha menetelmä'!E56*100</f>
        <v>2.256275265582393</v>
      </c>
      <c r="F56" s="7">
        <f>('A. Uusi menetelmä'!F56-'B. Vanha menetelmä'!F56)/'B. Vanha menetelmä'!F56*100</f>
        <v>2.7434842249657065</v>
      </c>
      <c r="G56" s="7">
        <f>('A. Uusi menetelmä'!G56-'B. Vanha menetelmä'!G56)/'B. Vanha menetelmä'!G56*100</f>
        <v>2.802479116141206</v>
      </c>
      <c r="H56" s="7">
        <f>('A. Uusi menetelmä'!H56-'B. Vanha menetelmä'!H56)/'B. Vanha menetelmä'!H56*100</f>
        <v>2.730736663844198</v>
      </c>
      <c r="I56" s="7">
        <f>('A. Uusi menetelmä'!I56-'B. Vanha menetelmä'!I56)/'B. Vanha menetelmä'!I56*100</f>
        <v>2.9042579374846165</v>
      </c>
      <c r="J56" s="7">
        <f>('A. Uusi menetelmä'!J56-'B. Vanha menetelmä'!J56)/'B. Vanha menetelmä'!J56*100</f>
        <v>3.5198135198135154</v>
      </c>
      <c r="K56" s="3"/>
    </row>
    <row r="57" spans="1:11" ht="13.5" customHeight="1">
      <c r="A57" s="8" t="s">
        <v>31</v>
      </c>
      <c r="B57" s="24">
        <f>('A. Uusi menetelmä'!B57-'B. Vanha menetelmä'!B57)/'B. Vanha menetelmä'!B57*100</f>
        <v>1.0147384017870171</v>
      </c>
      <c r="C57" s="24">
        <f>('A. Uusi menetelmä'!C57-'B. Vanha menetelmä'!C57)/'B. Vanha menetelmä'!C57*100</f>
        <v>0.8999287826143254</v>
      </c>
      <c r="D57" s="24">
        <f>('A. Uusi menetelmä'!D57-'B. Vanha menetelmä'!D57)/'B. Vanha menetelmä'!D57*100</f>
        <v>0.830887058273827</v>
      </c>
      <c r="E57" s="24">
        <f>('A. Uusi menetelmä'!E57-'B. Vanha menetelmä'!E57)/'B. Vanha menetelmä'!E57*100</f>
        <v>0.786852203573782</v>
      </c>
      <c r="F57" s="24">
        <f>('A. Uusi menetelmä'!F57-'B. Vanha menetelmä'!F57)/'B. Vanha menetelmä'!F57*100</f>
        <v>0.7926332831113898</v>
      </c>
      <c r="G57" s="24">
        <f>('A. Uusi menetelmä'!G57-'B. Vanha menetelmä'!G57)/'B. Vanha menetelmä'!G57*100</f>
        <v>0.6315510149927026</v>
      </c>
      <c r="H57" s="24">
        <f>('A. Uusi menetelmä'!H57-'B. Vanha menetelmä'!H57)/'B. Vanha menetelmä'!H57*100</f>
        <v>0.5880759518004911</v>
      </c>
      <c r="I57" s="24">
        <f>('A. Uusi menetelmä'!I57-'B. Vanha menetelmä'!I57)/'B. Vanha menetelmä'!I57*100</f>
        <v>0.5930883384968249</v>
      </c>
      <c r="J57" s="24">
        <f>('A. Uusi menetelmä'!J57-'B. Vanha menetelmä'!J57)/'B. Vanha menetelmä'!J57*100</f>
        <v>0.6391574208612247</v>
      </c>
      <c r="K57" s="3"/>
    </row>
    <row r="58" spans="1:11" ht="1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</sheetData>
  <printOptions/>
  <pageMargins left="0.75" right="0.75" top="1" bottom="1" header="0.4921259845" footer="0.4921259845"/>
  <pageSetup horizontalDpi="355" verticalDpi="355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Koutanie</cp:lastModifiedBy>
  <dcterms:created xsi:type="dcterms:W3CDTF">2005-09-05T07:51:37Z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