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910" yWindow="30" windowWidth="9915" windowHeight="8535" activeTab="0"/>
  </bookViews>
  <sheets>
    <sheet name="TJ" sheetId="1" r:id="rId1"/>
    <sheet name="ktoe" sheetId="2" r:id="rId2"/>
  </sheets>
  <definedNames>
    <definedName name="Diag">#REF!,#REF!</definedName>
  </definedNames>
  <calcPr fullCalcOnLoad="1"/>
</workbook>
</file>

<file path=xl/sharedStrings.xml><?xml version="1.0" encoding="utf-8"?>
<sst xmlns="http://schemas.openxmlformats.org/spreadsheetml/2006/main" count="157" uniqueCount="82">
  <si>
    <t>Vuosi</t>
  </si>
  <si>
    <t>Öljy</t>
  </si>
  <si>
    <t>Maakaasu</t>
  </si>
  <si>
    <t>Turve</t>
  </si>
  <si>
    <t>Metsä-
teollisuuden jäteliemet</t>
  </si>
  <si>
    <t>Teollisuuden puutähteet</t>
  </si>
  <si>
    <t>Muut</t>
  </si>
  <si>
    <t>Energian kokonais-kulutus</t>
  </si>
  <si>
    <t>Ulkomaan-
liikenne</t>
  </si>
  <si>
    <t>År</t>
  </si>
  <si>
    <t>Olja</t>
  </si>
  <si>
    <t>Naturgas</t>
  </si>
  <si>
    <t>Torv</t>
  </si>
  <si>
    <t>Skogs-
industrins avlut</t>
  </si>
  <si>
    <t>Industrins trärest-produkter</t>
  </si>
  <si>
    <t>Små-
 förbränning av ved</t>
  </si>
  <si>
    <t>Övriga</t>
  </si>
  <si>
    <t>Total-
förbrukning</t>
  </si>
  <si>
    <t>Utrikestrafik</t>
  </si>
  <si>
    <t>Year</t>
  </si>
  <si>
    <t>Oil</t>
  </si>
  <si>
    <t>Natural Gas</t>
  </si>
  <si>
    <t>Peat</t>
  </si>
  <si>
    <t>Black Liquor and Other Concentrated Liquours</t>
  </si>
  <si>
    <t>Industrial Wood Residues and By-products</t>
  </si>
  <si>
    <t>Small Combustion
 of Wood</t>
  </si>
  <si>
    <t>Others</t>
  </si>
  <si>
    <t>Total Consumption</t>
  </si>
  <si>
    <t>Bunkers</t>
  </si>
  <si>
    <t>2002</t>
  </si>
  <si>
    <t>2003</t>
  </si>
  <si>
    <t>* alustava - preliminär - preliminary</t>
  </si>
  <si>
    <t>** sisältää kaikki puuperäiset polttoaineet - innehåller alla träbaserade bränslen - includes all wood-based fuels</t>
  </si>
  <si>
    <t>LÄHDE</t>
  </si>
  <si>
    <t>KÄLLA</t>
  </si>
  <si>
    <t>SOURCE</t>
  </si>
  <si>
    <t xml:space="preserve"> </t>
  </si>
  <si>
    <r>
      <t>Taulukko 1. Energian kokonaiskulutus energialähteittäin (1000 toe) ja CO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-päästöt (Mt)</t>
    </r>
  </si>
  <si>
    <r>
      <t>Tabell 1. Total energiförbrukning enligt energikälla (1000 toe) och 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-utsläpp (Mt)</t>
    </r>
  </si>
  <si>
    <r>
      <t>Table 1. Total Energy Consumption by Source (1000 toe) and 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 Emissions (Mt)</t>
    </r>
  </si>
  <si>
    <r>
      <t>Taulukko 1. Energian kokonaiskulutus energialähteittäin (TJ) ja CO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-päästöt (Mt)</t>
    </r>
  </si>
  <si>
    <r>
      <t>Hiili</t>
    </r>
    <r>
      <rPr>
        <b/>
        <vertAlign val="superscript"/>
        <sz val="8"/>
        <rFont val="Arial"/>
        <family val="2"/>
      </rPr>
      <t>1</t>
    </r>
  </si>
  <si>
    <t>2) Ydinvoima: 10,91 TJ/GWh (kokonaishyötysuhde 33 %)</t>
  </si>
  <si>
    <t>Sähköntuotannon yhteismitallistaminen polttoaineiden kanssa:</t>
  </si>
  <si>
    <t>3) Vesi- ja tuulivoima sekä sähkön nettotuonti: 3,6 TJ/GWh (100 %)</t>
  </si>
  <si>
    <r>
      <t>Sähkön nettotuonti</t>
    </r>
    <r>
      <rPr>
        <b/>
        <vertAlign val="superscript"/>
        <sz val="8"/>
        <rFont val="Arial"/>
        <family val="2"/>
      </rPr>
      <t>3</t>
    </r>
  </si>
  <si>
    <r>
      <t>Vesi- ja tuulivoima</t>
    </r>
    <r>
      <rPr>
        <b/>
        <vertAlign val="superscript"/>
        <sz val="8"/>
        <rFont val="Arial"/>
        <family val="2"/>
      </rPr>
      <t>3</t>
    </r>
  </si>
  <si>
    <r>
      <t>Kol</t>
    </r>
    <r>
      <rPr>
        <vertAlign val="superscript"/>
        <sz val="8"/>
        <rFont val="Arial"/>
        <family val="2"/>
      </rPr>
      <t>1</t>
    </r>
  </si>
  <si>
    <r>
      <t>Coal</t>
    </r>
    <r>
      <rPr>
        <vertAlign val="superscript"/>
        <sz val="8"/>
        <rFont val="Arial"/>
        <family val="2"/>
      </rPr>
      <t>1</t>
    </r>
  </si>
  <si>
    <r>
      <t>Netto import av elenergi</t>
    </r>
    <r>
      <rPr>
        <vertAlign val="superscript"/>
        <sz val="8"/>
        <rFont val="Arial"/>
        <family val="2"/>
      </rPr>
      <t>3</t>
    </r>
  </si>
  <si>
    <r>
      <t>Net Imports of Electricity</t>
    </r>
    <r>
      <rPr>
        <vertAlign val="superscript"/>
        <sz val="8"/>
        <rFont val="Arial"/>
        <family val="2"/>
      </rPr>
      <t>3</t>
    </r>
  </si>
  <si>
    <r>
      <t>Vatten- och vindkraft</t>
    </r>
    <r>
      <rPr>
        <vertAlign val="superscript"/>
        <sz val="8"/>
        <rFont val="Arial"/>
        <family val="2"/>
      </rPr>
      <t>3</t>
    </r>
  </si>
  <si>
    <r>
      <t>Hydro and Wind Power</t>
    </r>
    <r>
      <rPr>
        <vertAlign val="superscript"/>
        <sz val="8"/>
        <rFont val="Arial"/>
        <family val="2"/>
      </rPr>
      <t>3</t>
    </r>
  </si>
  <si>
    <t>1) Kol: innehåller koks samt masugn- och koksgas.</t>
  </si>
  <si>
    <t>2) Kärnkraft: 10,91 TJ/GWh (33 % total verkningsgrad)</t>
  </si>
  <si>
    <t>3) Vatten- och vindkraft samt nettoimport av el: 3,6 TJ/GWh (100 %)</t>
  </si>
  <si>
    <t>1) Coal: includes coke, blast furnace gas and coke oven gas.</t>
  </si>
  <si>
    <t>Conversion of electricity generation into fuel units:</t>
  </si>
  <si>
    <t>Omvandling av elproduktion till bränsleenheter:</t>
  </si>
  <si>
    <t>2) Nuclear power: 10.91 TJ/GWh (33% total efficiency)</t>
  </si>
  <si>
    <t>3) Hydro power, wind power and net imports of electricity: 3.6 TJ/GWh (100%)</t>
  </si>
  <si>
    <r>
      <t>Ydin-energia</t>
    </r>
    <r>
      <rPr>
        <b/>
        <vertAlign val="superscript"/>
        <sz val="8"/>
        <rFont val="Arial"/>
        <family val="2"/>
      </rPr>
      <t>2</t>
    </r>
  </si>
  <si>
    <r>
      <t>Kärnenergi</t>
    </r>
    <r>
      <rPr>
        <vertAlign val="superscript"/>
        <sz val="8"/>
        <rFont val="Arial"/>
        <family val="2"/>
      </rPr>
      <t>2</t>
    </r>
  </si>
  <si>
    <r>
      <t>Nuclear Energy</t>
    </r>
    <r>
      <rPr>
        <vertAlign val="superscript"/>
        <sz val="8"/>
        <rFont val="Arial"/>
        <family val="2"/>
      </rPr>
      <t>2</t>
    </r>
  </si>
  <si>
    <t>Puun pienpoltto</t>
  </si>
  <si>
    <t>Statistikcentralen: Energistatistik, Finland's annual inventory report on greenhouse gases</t>
  </si>
  <si>
    <t xml:space="preserve"> Statistics Finland: Energy Statistics, Finland's annual inventory report on greenhouse gases</t>
  </si>
  <si>
    <t>1) Hiili: sisältää koksin sekä masuuni- ja koksikaasun.</t>
  </si>
  <si>
    <r>
      <t>Energia-sektorin CO</t>
    </r>
    <r>
      <rPr>
        <b/>
        <vertAlign val="subscript"/>
        <sz val="8"/>
        <color indexed="8"/>
        <rFont val="Arial"/>
        <family val="2"/>
      </rPr>
      <t>2</t>
    </r>
    <r>
      <rPr>
        <b/>
        <sz val="8"/>
        <color indexed="8"/>
        <rFont val="Arial"/>
        <family val="2"/>
      </rPr>
      <t>-
päästöt</t>
    </r>
    <r>
      <rPr>
        <b/>
        <vertAlign val="superscript"/>
        <sz val="8"/>
        <color indexed="8"/>
        <rFont val="Arial"/>
        <family val="2"/>
      </rPr>
      <t>4</t>
    </r>
  </si>
  <si>
    <r>
      <t>CO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-
utsläpp från energisektorn</t>
    </r>
    <r>
      <rPr>
        <vertAlign val="superscript"/>
        <sz val="8"/>
        <color indexed="8"/>
        <rFont val="Arial"/>
        <family val="2"/>
      </rPr>
      <t>4</t>
    </r>
  </si>
  <si>
    <r>
      <t>CO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
Emissions from Energy Sector</t>
    </r>
    <r>
      <rPr>
        <vertAlign val="superscript"/>
        <sz val="8"/>
        <color indexed="8"/>
        <rFont val="Arial"/>
        <family val="2"/>
      </rPr>
      <t>4</t>
    </r>
  </si>
  <si>
    <t>Tilastokeskus: Energiatilasto, Finland's annual inventory report on greenhouse gases</t>
  </si>
  <si>
    <t>–</t>
  </si>
  <si>
    <t>2007*</t>
  </si>
  <si>
    <t>1) Hiili: sisältää kivihiilen, koksin sekä masuuni- ja koksikaasun.</t>
  </si>
  <si>
    <t>1) Kol: innehåller stenkol, koks samt masugn- och koksgas.</t>
  </si>
  <si>
    <t>1) Coal: includes hard coal, coke, blast furnace gas and coke oven gas.</t>
  </si>
  <si>
    <r>
      <t>Tabell 1. Total energiförbrukning enligt energikälla (TJ) och 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-utsläpp (Mt)</t>
    </r>
  </si>
  <si>
    <r>
      <t>Table 1. Total Energy Consumption by Source (TJ) and 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 Emissions (Mt)</t>
    </r>
  </si>
  <si>
    <t>1-6 2007*</t>
  </si>
  <si>
    <t>1-6 2008*</t>
  </si>
  <si>
    <t>**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</si>
</sst>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&quot;Kyllä&quot;;&quot;Kyllä&quot;;&quot;Ei&quot;"/>
    <numFmt numFmtId="194" formatCode="&quot;Tosi&quot;;&quot;Tosi&quot;;&quot;Epätosi&quot;"/>
    <numFmt numFmtId="195" formatCode="&quot;Käytössä&quot;;&quot;Käytössä&quot;;&quot;Ei käytössä&quot;"/>
    <numFmt numFmtId="196" formatCode="#,##0.0"/>
    <numFmt numFmtId="197" formatCode="#,##0.000"/>
    <numFmt numFmtId="198" formatCode="#,##0.0000"/>
    <numFmt numFmtId="199" formatCode="#,##0.00000"/>
  </numFmts>
  <fonts count="20">
    <font>
      <sz val="10"/>
      <name val="Arial"/>
      <family val="0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bscript"/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vertAlign val="subscript"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Helvetica-Narrow"/>
      <family val="2"/>
    </font>
    <font>
      <b/>
      <sz val="10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vertAlign val="subscript"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vertAlign val="subscript"/>
      <sz val="8"/>
      <color indexed="8"/>
      <name val="Arial"/>
      <family val="2"/>
    </font>
    <font>
      <vertAlign val="superscript"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1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2" xfId="0" applyFont="1" applyBorder="1" applyAlignment="1">
      <alignment horizontal="center" vertical="top" wrapText="1"/>
    </xf>
    <xf numFmtId="0" fontId="9" fillId="0" borderId="0" xfId="0" applyFont="1" applyAlignment="1">
      <alignment vertical="top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 quotePrefix="1">
      <alignment horizontal="center"/>
    </xf>
    <xf numFmtId="3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0" fillId="0" borderId="0" xfId="0" applyAlignment="1">
      <alignment/>
    </xf>
    <xf numFmtId="3" fontId="6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196" fontId="6" fillId="0" borderId="0" xfId="0" applyNumberFormat="1" applyFont="1" applyFill="1" applyBorder="1" applyAlignment="1">
      <alignment/>
    </xf>
    <xf numFmtId="0" fontId="0" fillId="0" borderId="6" xfId="0" applyBorder="1" applyAlignment="1">
      <alignment/>
    </xf>
    <xf numFmtId="3" fontId="6" fillId="0" borderId="0" xfId="0" applyNumberFormat="1" applyFont="1" applyAlignment="1">
      <alignment/>
    </xf>
    <xf numFmtId="0" fontId="6" fillId="0" borderId="5" xfId="0" applyFont="1" applyBorder="1" applyAlignment="1">
      <alignment horizontal="center"/>
    </xf>
    <xf numFmtId="1" fontId="10" fillId="0" borderId="0" xfId="0" applyNumberFormat="1" applyFont="1" applyAlignment="1">
      <alignment/>
    </xf>
    <xf numFmtId="0" fontId="0" fillId="0" borderId="0" xfId="0" applyFill="1" applyAlignment="1">
      <alignment/>
    </xf>
    <xf numFmtId="1" fontId="6" fillId="0" borderId="0" xfId="0" applyNumberFormat="1" applyFont="1" applyAlignment="1">
      <alignment/>
    </xf>
    <xf numFmtId="0" fontId="0" fillId="0" borderId="0" xfId="0" applyFill="1" applyBorder="1" applyAlignment="1">
      <alignment horizontal="right"/>
    </xf>
    <xf numFmtId="196" fontId="6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6" xfId="0" applyFill="1" applyBorder="1" applyAlignment="1">
      <alignment/>
    </xf>
    <xf numFmtId="0" fontId="6" fillId="0" borderId="7" xfId="0" applyFont="1" applyBorder="1" applyAlignment="1">
      <alignment horizontal="center"/>
    </xf>
    <xf numFmtId="3" fontId="6" fillId="0" borderId="8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172" fontId="6" fillId="0" borderId="0" xfId="0" applyNumberFormat="1" applyFont="1" applyAlignment="1">
      <alignment/>
    </xf>
    <xf numFmtId="0" fontId="9" fillId="0" borderId="0" xfId="0" applyFont="1" applyAlignment="1">
      <alignment/>
    </xf>
    <xf numFmtId="3" fontId="6" fillId="0" borderId="0" xfId="0" applyNumberFormat="1" applyFont="1" applyFill="1" applyAlignment="1">
      <alignment/>
    </xf>
    <xf numFmtId="1" fontId="11" fillId="0" borderId="0" xfId="0" applyNumberFormat="1" applyFont="1" applyAlignment="1">
      <alignment/>
    </xf>
    <xf numFmtId="0" fontId="11" fillId="0" borderId="0" xfId="0" applyFont="1" applyFill="1" applyBorder="1" applyAlignment="1">
      <alignment/>
    </xf>
    <xf numFmtId="197" fontId="6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Border="1" applyAlignment="1">
      <alignment vertical="top" wrapText="1"/>
    </xf>
    <xf numFmtId="1" fontId="9" fillId="0" borderId="0" xfId="0" applyNumberFormat="1" applyFont="1" applyAlignment="1">
      <alignment/>
    </xf>
    <xf numFmtId="3" fontId="6" fillId="0" borderId="6" xfId="0" applyNumberFormat="1" applyFont="1" applyFill="1" applyBorder="1" applyAlignment="1">
      <alignment/>
    </xf>
    <xf numFmtId="3" fontId="6" fillId="0" borderId="9" xfId="0" applyNumberFormat="1" applyFont="1" applyFill="1" applyBorder="1" applyAlignment="1">
      <alignment/>
    </xf>
    <xf numFmtId="3" fontId="10" fillId="0" borderId="0" xfId="0" applyNumberFormat="1" applyFont="1" applyAlignment="1">
      <alignment/>
    </xf>
    <xf numFmtId="0" fontId="11" fillId="0" borderId="0" xfId="0" applyFont="1" applyAlignment="1">
      <alignment/>
    </xf>
    <xf numFmtId="196" fontId="6" fillId="0" borderId="10" xfId="0" applyNumberFormat="1" applyFont="1" applyFill="1" applyBorder="1" applyAlignment="1">
      <alignment/>
    </xf>
    <xf numFmtId="3" fontId="6" fillId="0" borderId="10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196" fontId="6" fillId="0" borderId="0" xfId="0" applyNumberFormat="1" applyFont="1" applyBorder="1" applyAlignment="1">
      <alignment horizontal="right"/>
    </xf>
    <xf numFmtId="0" fontId="6" fillId="0" borderId="5" xfId="0" applyFont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right" vertical="center" wrapText="1"/>
    </xf>
    <xf numFmtId="172" fontId="14" fillId="0" borderId="0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3" fontId="14" fillId="0" borderId="0" xfId="0" applyNumberFormat="1" applyFont="1" applyFill="1" applyBorder="1" applyAlignment="1">
      <alignment/>
    </xf>
    <xf numFmtId="3" fontId="14" fillId="0" borderId="8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 horizontal="left"/>
    </xf>
    <xf numFmtId="3" fontId="14" fillId="0" borderId="0" xfId="0" applyNumberFormat="1" applyFont="1" applyFill="1" applyBorder="1" applyAlignment="1">
      <alignment horizontal="right"/>
    </xf>
    <xf numFmtId="3" fontId="14" fillId="0" borderId="8" xfId="0" applyNumberFormat="1" applyFont="1" applyFill="1" applyBorder="1" applyAlignment="1">
      <alignment horizontal="right"/>
    </xf>
    <xf numFmtId="0" fontId="6" fillId="0" borderId="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center" wrapText="1"/>
    </xf>
  </cellXfs>
  <cellStyles count="11">
    <cellStyle name="Normal" xfId="0"/>
    <cellStyle name="Hyperlink" xfId="15"/>
    <cellStyle name="Normaali_Eduskuntavaalit" xfId="16"/>
    <cellStyle name="Normal GHG whole table" xfId="17"/>
    <cellStyle name="Comma" xfId="18"/>
    <cellStyle name="Pilkku_Esimerkkejä kaavioista.xls Kaavio 1" xfId="19"/>
    <cellStyle name="Percent" xfId="20"/>
    <cellStyle name="Comma [0]" xfId="21"/>
    <cellStyle name="Currency [0]" xfId="22"/>
    <cellStyle name="Followed Hyperlink" xfId="23"/>
    <cellStyle name="Currency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4"/>
  <sheetViews>
    <sheetView showGridLines="0"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140625" defaultRowHeight="12.75"/>
  <cols>
    <col min="1" max="1" width="7.57421875" style="31" customWidth="1"/>
    <col min="2" max="2" width="6.57421875" style="2" customWidth="1"/>
    <col min="3" max="3" width="1.57421875" style="2" customWidth="1"/>
    <col min="4" max="4" width="6.421875" style="2" customWidth="1"/>
    <col min="5" max="5" width="1.57421875" style="2" customWidth="1"/>
    <col min="6" max="6" width="7.140625" style="2" customWidth="1"/>
    <col min="7" max="7" width="2.8515625" style="2" customWidth="1"/>
    <col min="8" max="8" width="7.140625" style="2" customWidth="1"/>
    <col min="9" max="9" width="2.57421875" style="2" customWidth="1"/>
    <col min="10" max="10" width="7.57421875" style="2" customWidth="1"/>
    <col min="11" max="11" width="3.00390625" style="0" customWidth="1"/>
    <col min="12" max="12" width="6.7109375" style="2" customWidth="1"/>
    <col min="13" max="13" width="2.7109375" style="0" customWidth="1"/>
    <col min="14" max="14" width="6.28125" style="2" customWidth="1"/>
    <col min="15" max="15" width="0.85546875" style="2" customWidth="1"/>
    <col min="16" max="16" width="8.140625" style="2" customWidth="1"/>
    <col min="17" max="17" width="3.00390625" style="2" customWidth="1"/>
    <col min="18" max="18" width="7.00390625" style="2" customWidth="1"/>
    <col min="19" max="19" width="5.140625" style="0" customWidth="1"/>
    <col min="20" max="20" width="7.421875" style="2" customWidth="1"/>
    <col min="21" max="21" width="1.7109375" style="0" customWidth="1"/>
    <col min="22" max="22" width="5.57421875" style="2" customWidth="1"/>
    <col min="23" max="23" width="0.9921875" style="2" customWidth="1"/>
    <col min="24" max="24" width="7.7109375" style="2" customWidth="1"/>
    <col min="25" max="25" width="2.421875" style="2" customWidth="1"/>
    <col min="26" max="26" width="6.8515625" style="2" customWidth="1"/>
    <col min="27" max="27" width="2.8515625" style="0" customWidth="1"/>
    <col min="28" max="28" width="9.140625" style="2" customWidth="1"/>
    <col min="29" max="29" width="4.140625" style="0" customWidth="1"/>
    <col min="30" max="16384" width="9.140625" style="2" customWidth="1"/>
  </cols>
  <sheetData>
    <row r="1" ht="16.5">
      <c r="A1" s="1" t="s">
        <v>40</v>
      </c>
    </row>
    <row r="2" ht="13.5">
      <c r="A2" s="3" t="s">
        <v>77</v>
      </c>
    </row>
    <row r="3" ht="13.5">
      <c r="A3" s="3" t="s">
        <v>78</v>
      </c>
    </row>
    <row r="4" ht="12.75">
      <c r="A4" s="4"/>
    </row>
    <row r="6" spans="1:29" s="6" customFormat="1" ht="39" customHeight="1">
      <c r="A6" s="5" t="s">
        <v>0</v>
      </c>
      <c r="B6" s="63" t="s">
        <v>1</v>
      </c>
      <c r="C6" s="75"/>
      <c r="D6" s="63" t="s">
        <v>41</v>
      </c>
      <c r="E6" s="64"/>
      <c r="F6" s="63" t="s">
        <v>2</v>
      </c>
      <c r="G6" s="64"/>
      <c r="H6" s="63" t="s">
        <v>61</v>
      </c>
      <c r="I6" s="64"/>
      <c r="J6" s="63" t="s">
        <v>45</v>
      </c>
      <c r="K6" s="64"/>
      <c r="L6" s="63" t="s">
        <v>46</v>
      </c>
      <c r="M6" s="64"/>
      <c r="N6" s="63" t="s">
        <v>3</v>
      </c>
      <c r="O6" s="64"/>
      <c r="P6" s="63" t="s">
        <v>4</v>
      </c>
      <c r="Q6" s="64"/>
      <c r="R6" s="63" t="s">
        <v>5</v>
      </c>
      <c r="S6" s="64"/>
      <c r="T6" s="63" t="s">
        <v>64</v>
      </c>
      <c r="U6" s="64"/>
      <c r="V6" s="63" t="s">
        <v>6</v>
      </c>
      <c r="W6" s="64"/>
      <c r="X6" s="63" t="s">
        <v>7</v>
      </c>
      <c r="Y6" s="64"/>
      <c r="Z6" s="63" t="s">
        <v>8</v>
      </c>
      <c r="AA6" s="64"/>
      <c r="AB6" s="71" t="s">
        <v>68</v>
      </c>
      <c r="AC6" s="72"/>
    </row>
    <row r="7" spans="1:29" s="8" customFormat="1" ht="32.25" customHeight="1">
      <c r="A7" s="7" t="s">
        <v>9</v>
      </c>
      <c r="B7" s="73" t="s">
        <v>10</v>
      </c>
      <c r="C7" s="74"/>
      <c r="D7" s="65" t="s">
        <v>47</v>
      </c>
      <c r="E7" s="66"/>
      <c r="F7" s="65" t="s">
        <v>11</v>
      </c>
      <c r="G7" s="66"/>
      <c r="H7" s="65" t="s">
        <v>62</v>
      </c>
      <c r="I7" s="66"/>
      <c r="J7" s="65" t="s">
        <v>49</v>
      </c>
      <c r="K7" s="66"/>
      <c r="L7" s="65" t="s">
        <v>51</v>
      </c>
      <c r="M7" s="66"/>
      <c r="N7" s="65" t="s">
        <v>12</v>
      </c>
      <c r="O7" s="66"/>
      <c r="P7" s="65" t="s">
        <v>13</v>
      </c>
      <c r="Q7" s="66"/>
      <c r="R7" s="65" t="s">
        <v>14</v>
      </c>
      <c r="S7" s="66"/>
      <c r="T7" s="65" t="s">
        <v>15</v>
      </c>
      <c r="U7" s="66"/>
      <c r="V7" s="65" t="s">
        <v>16</v>
      </c>
      <c r="W7" s="66"/>
      <c r="X7" s="65" t="s">
        <v>17</v>
      </c>
      <c r="Y7" s="66"/>
      <c r="Z7" s="65" t="s">
        <v>18</v>
      </c>
      <c r="AA7" s="66"/>
      <c r="AB7" s="69" t="s">
        <v>69</v>
      </c>
      <c r="AC7" s="70"/>
    </row>
    <row r="8" spans="1:29" s="8" customFormat="1" ht="44.25" customHeight="1">
      <c r="A8" s="9" t="s">
        <v>19</v>
      </c>
      <c r="B8" s="61" t="s">
        <v>20</v>
      </c>
      <c r="C8" s="62"/>
      <c r="D8" s="76" t="s">
        <v>48</v>
      </c>
      <c r="E8" s="62"/>
      <c r="F8" s="61" t="s">
        <v>21</v>
      </c>
      <c r="G8" s="62"/>
      <c r="H8" s="61" t="s">
        <v>63</v>
      </c>
      <c r="I8" s="62"/>
      <c r="J8" s="61" t="s">
        <v>50</v>
      </c>
      <c r="K8" s="62"/>
      <c r="L8" s="61" t="s">
        <v>52</v>
      </c>
      <c r="M8" s="62"/>
      <c r="N8" s="61" t="s">
        <v>22</v>
      </c>
      <c r="O8" s="62"/>
      <c r="P8" s="61" t="s">
        <v>23</v>
      </c>
      <c r="Q8" s="62"/>
      <c r="R8" s="61" t="s">
        <v>24</v>
      </c>
      <c r="S8" s="62"/>
      <c r="T8" s="61" t="s">
        <v>25</v>
      </c>
      <c r="U8" s="62"/>
      <c r="V8" s="61" t="s">
        <v>26</v>
      </c>
      <c r="W8" s="62"/>
      <c r="X8" s="61" t="s">
        <v>27</v>
      </c>
      <c r="Y8" s="62"/>
      <c r="Z8" s="61" t="s">
        <v>28</v>
      </c>
      <c r="AA8" s="62"/>
      <c r="AB8" s="67" t="s">
        <v>70</v>
      </c>
      <c r="AC8" s="68"/>
    </row>
    <row r="9" spans="1:29" s="8" customFormat="1" ht="12.75" customHeight="1">
      <c r="A9" s="51">
        <v>1970</v>
      </c>
      <c r="B9" s="11">
        <v>412860.85</v>
      </c>
      <c r="C9" s="12"/>
      <c r="D9" s="11">
        <v>94750.01</v>
      </c>
      <c r="E9" s="12"/>
      <c r="F9" s="55" t="s">
        <v>72</v>
      </c>
      <c r="G9" s="55"/>
      <c r="H9" s="55" t="s">
        <v>72</v>
      </c>
      <c r="I9" s="12"/>
      <c r="J9" s="11">
        <v>1900.8</v>
      </c>
      <c r="K9" s="15"/>
      <c r="L9" s="11">
        <v>33944.4</v>
      </c>
      <c r="M9" s="15"/>
      <c r="N9" s="11">
        <v>893.42</v>
      </c>
      <c r="O9" s="11"/>
      <c r="P9" s="11">
        <v>57652.236000000004</v>
      </c>
      <c r="Q9" s="11"/>
      <c r="R9" s="11">
        <v>20222.244000000002</v>
      </c>
      <c r="S9" s="15"/>
      <c r="T9" s="11">
        <v>92193.33600000001</v>
      </c>
      <c r="U9" s="17"/>
      <c r="V9" s="11">
        <v>6019.2</v>
      </c>
      <c r="W9" s="11"/>
      <c r="X9" s="11">
        <v>720458.66</v>
      </c>
      <c r="Y9" s="11"/>
      <c r="Z9" s="11">
        <v>5143</v>
      </c>
      <c r="AA9" s="15"/>
      <c r="AB9" s="53">
        <v>39.8</v>
      </c>
      <c r="AC9" s="52"/>
    </row>
    <row r="10" spans="1:29" s="8" customFormat="1" ht="12.75" customHeight="1">
      <c r="A10" s="51">
        <v>1975</v>
      </c>
      <c r="B10" s="11">
        <v>450960.228</v>
      </c>
      <c r="C10" s="12"/>
      <c r="D10" s="11">
        <v>94747.284</v>
      </c>
      <c r="E10" s="12"/>
      <c r="F10" s="11">
        <v>26460.576</v>
      </c>
      <c r="G10" s="12"/>
      <c r="H10" s="55" t="s">
        <v>72</v>
      </c>
      <c r="I10" s="12"/>
      <c r="J10" s="11">
        <v>14360.724</v>
      </c>
      <c r="K10" s="15"/>
      <c r="L10" s="11">
        <v>43500.852</v>
      </c>
      <c r="M10" s="15"/>
      <c r="N10" s="11">
        <v>1758.4560000000001</v>
      </c>
      <c r="O10" s="11"/>
      <c r="P10" s="11">
        <v>48315.672000000006</v>
      </c>
      <c r="Q10" s="11"/>
      <c r="R10" s="11">
        <v>14821.272</v>
      </c>
      <c r="S10" s="15"/>
      <c r="T10" s="11">
        <v>67616.82</v>
      </c>
      <c r="U10" s="17"/>
      <c r="V10" s="11">
        <v>7201.296</v>
      </c>
      <c r="W10" s="11"/>
      <c r="X10" s="11">
        <v>769785.0480000001</v>
      </c>
      <c r="Y10" s="11"/>
      <c r="Z10" s="11">
        <v>9652</v>
      </c>
      <c r="AA10" s="15"/>
      <c r="AB10" s="54">
        <v>43.9891526524253</v>
      </c>
      <c r="AC10" s="52"/>
    </row>
    <row r="11" spans="1:32" ht="12.75">
      <c r="A11" s="10">
        <v>1980</v>
      </c>
      <c r="B11" s="11">
        <v>460283.39</v>
      </c>
      <c r="C11" s="12"/>
      <c r="D11" s="11">
        <v>176220.94</v>
      </c>
      <c r="E11" s="12"/>
      <c r="F11" s="11">
        <v>32203.73</v>
      </c>
      <c r="G11" s="12"/>
      <c r="H11" s="11">
        <v>72272.72727272726</v>
      </c>
      <c r="I11" s="12"/>
      <c r="J11" s="11">
        <v>4359.6</v>
      </c>
      <c r="K11" s="15"/>
      <c r="L11" s="11">
        <v>36414</v>
      </c>
      <c r="M11" s="15"/>
      <c r="N11" s="11">
        <v>17056.2</v>
      </c>
      <c r="O11" s="11"/>
      <c r="P11" s="11">
        <v>67412.6</v>
      </c>
      <c r="Q11" s="11"/>
      <c r="R11" s="11">
        <v>31066.65</v>
      </c>
      <c r="S11" s="15"/>
      <c r="T11" s="11">
        <v>43600</v>
      </c>
      <c r="U11" s="17"/>
      <c r="V11" s="11">
        <v>6284.64</v>
      </c>
      <c r="W11" s="11"/>
      <c r="X11" s="11">
        <v>947174.4772727272</v>
      </c>
      <c r="Y11" s="11"/>
      <c r="Z11" s="11">
        <v>31056.97</v>
      </c>
      <c r="AA11" s="15"/>
      <c r="AB11" s="18">
        <v>54.39383265179654</v>
      </c>
      <c r="AC11" s="19"/>
      <c r="AF11" s="20"/>
    </row>
    <row r="12" spans="1:32" ht="12.75">
      <c r="A12" s="10">
        <v>1985</v>
      </c>
      <c r="B12" s="11">
        <v>385332.24</v>
      </c>
      <c r="C12" s="13"/>
      <c r="D12" s="11">
        <v>167754.86</v>
      </c>
      <c r="E12" s="13"/>
      <c r="F12" s="11">
        <v>34112.4</v>
      </c>
      <c r="G12" s="13"/>
      <c r="H12" s="11">
        <v>196145.45454545453</v>
      </c>
      <c r="I12" s="13"/>
      <c r="J12" s="11">
        <v>17017.2</v>
      </c>
      <c r="K12" s="15"/>
      <c r="L12" s="11">
        <v>43959.6</v>
      </c>
      <c r="M12" s="15"/>
      <c r="N12" s="11">
        <v>41137.93</v>
      </c>
      <c r="O12" s="11"/>
      <c r="P12" s="11">
        <v>75534.6</v>
      </c>
      <c r="Q12" s="11"/>
      <c r="R12" s="11">
        <v>31635.19</v>
      </c>
      <c r="S12" s="15"/>
      <c r="T12" s="11">
        <v>44100</v>
      </c>
      <c r="U12" s="17"/>
      <c r="V12" s="11">
        <v>10280.6</v>
      </c>
      <c r="W12" s="11"/>
      <c r="X12" s="11">
        <v>1047010.0745454546</v>
      </c>
      <c r="Y12" s="11"/>
      <c r="Z12" s="11">
        <v>26099.23</v>
      </c>
      <c r="AB12" s="18">
        <v>50.440962472172785</v>
      </c>
      <c r="AC12" s="19"/>
      <c r="AF12" s="20"/>
    </row>
    <row r="13" spans="1:32" ht="12.75">
      <c r="A13" s="10">
        <v>1990</v>
      </c>
      <c r="B13" s="11">
        <v>377781.5731269672</v>
      </c>
      <c r="C13" s="13"/>
      <c r="D13" s="11">
        <v>166973.68</v>
      </c>
      <c r="E13" s="13"/>
      <c r="F13" s="11">
        <v>90756</v>
      </c>
      <c r="G13" s="13"/>
      <c r="H13" s="11">
        <v>197760</v>
      </c>
      <c r="I13" s="13"/>
      <c r="J13" s="11">
        <v>38671.2</v>
      </c>
      <c r="K13" s="15"/>
      <c r="L13" s="11">
        <v>38705.616</v>
      </c>
      <c r="M13" s="15"/>
      <c r="N13" s="11">
        <v>53282.65399999999</v>
      </c>
      <c r="O13" s="11"/>
      <c r="P13" s="11">
        <v>86052.59</v>
      </c>
      <c r="Q13" s="11"/>
      <c r="R13" s="11">
        <v>36467.78</v>
      </c>
      <c r="S13" s="15"/>
      <c r="T13" s="11">
        <v>44700</v>
      </c>
      <c r="U13" s="17"/>
      <c r="V13" s="11">
        <v>10773.5</v>
      </c>
      <c r="W13" s="11"/>
      <c r="X13" s="11">
        <v>1142087.033126967</v>
      </c>
      <c r="Y13" s="11"/>
      <c r="Z13" s="11">
        <v>37476.26</v>
      </c>
      <c r="AB13" s="47">
        <v>53.068476119146695</v>
      </c>
      <c r="AC13" s="19"/>
      <c r="AF13" s="20"/>
    </row>
    <row r="14" spans="1:32" ht="12.75">
      <c r="A14" s="10">
        <v>1991</v>
      </c>
      <c r="B14" s="11">
        <v>367410.45524641074</v>
      </c>
      <c r="C14" s="13"/>
      <c r="D14" s="11">
        <v>163831.3</v>
      </c>
      <c r="E14" s="13"/>
      <c r="F14" s="11">
        <v>95652</v>
      </c>
      <c r="G14" s="13"/>
      <c r="H14" s="11">
        <v>200803.63636363635</v>
      </c>
      <c r="I14" s="13"/>
      <c r="J14" s="11">
        <v>25862.4</v>
      </c>
      <c r="K14" s="15"/>
      <c r="L14" s="11">
        <v>47038.00248000001</v>
      </c>
      <c r="M14" s="15"/>
      <c r="N14" s="11">
        <v>55994.39949999999</v>
      </c>
      <c r="O14" s="11"/>
      <c r="P14" s="11">
        <v>80895.12</v>
      </c>
      <c r="Q14" s="11"/>
      <c r="R14" s="11">
        <v>32934.71</v>
      </c>
      <c r="S14" s="15"/>
      <c r="T14" s="11">
        <v>44800</v>
      </c>
      <c r="U14" s="17"/>
      <c r="V14" s="11">
        <v>10064.63</v>
      </c>
      <c r="W14" s="11"/>
      <c r="X14" s="11">
        <v>1125408.483590047</v>
      </c>
      <c r="Y14" s="11"/>
      <c r="Z14" s="11">
        <v>35556.17</v>
      </c>
      <c r="AB14" s="18">
        <v>51.664123180049295</v>
      </c>
      <c r="AC14" s="19"/>
      <c r="AF14" s="20"/>
    </row>
    <row r="15" spans="1:32" ht="12.75">
      <c r="A15" s="10">
        <v>1992</v>
      </c>
      <c r="B15" s="11">
        <v>361112.00707777595</v>
      </c>
      <c r="C15" s="13"/>
      <c r="D15" s="11">
        <v>141379.63012</v>
      </c>
      <c r="E15" s="13"/>
      <c r="F15" s="11">
        <v>99324</v>
      </c>
      <c r="G15" s="13"/>
      <c r="H15" s="11">
        <v>198218.1818181818</v>
      </c>
      <c r="I15" s="13"/>
      <c r="J15" s="11">
        <v>29631.6</v>
      </c>
      <c r="K15" s="15"/>
      <c r="L15" s="11">
        <v>53853.98796000001</v>
      </c>
      <c r="M15" s="15"/>
      <c r="N15" s="11">
        <v>58706.14499999999</v>
      </c>
      <c r="O15" s="11"/>
      <c r="P15" s="11">
        <v>83494.16</v>
      </c>
      <c r="Q15" s="11"/>
      <c r="R15" s="11">
        <v>32772.27</v>
      </c>
      <c r="S15" s="15"/>
      <c r="T15" s="11">
        <v>44900</v>
      </c>
      <c r="U15" s="17"/>
      <c r="V15" s="11">
        <v>10704.36</v>
      </c>
      <c r="W15" s="11"/>
      <c r="X15" s="11">
        <v>1114218.1719759577</v>
      </c>
      <c r="Y15" s="11"/>
      <c r="Z15" s="11">
        <v>39930.06</v>
      </c>
      <c r="AB15" s="18">
        <v>50.9489130278835</v>
      </c>
      <c r="AC15" s="19"/>
      <c r="AF15" s="20"/>
    </row>
    <row r="16" spans="1:32" ht="12.75">
      <c r="A16" s="10">
        <v>1993</v>
      </c>
      <c r="B16" s="11">
        <v>345848.60957443237</v>
      </c>
      <c r="C16" s="13"/>
      <c r="D16" s="11">
        <v>164353.000016</v>
      </c>
      <c r="E16" s="13"/>
      <c r="F16" s="11">
        <v>102636</v>
      </c>
      <c r="G16" s="13"/>
      <c r="H16" s="11">
        <v>205090.9090909091</v>
      </c>
      <c r="I16" s="13"/>
      <c r="J16" s="11">
        <v>27133.2</v>
      </c>
      <c r="K16" s="15"/>
      <c r="L16" s="11">
        <v>48036.648960000006</v>
      </c>
      <c r="M16" s="15"/>
      <c r="N16" s="11">
        <v>64526.263</v>
      </c>
      <c r="O16" s="11"/>
      <c r="P16" s="11">
        <v>95108.62</v>
      </c>
      <c r="Q16" s="11"/>
      <c r="R16" s="11">
        <v>40366.34</v>
      </c>
      <c r="S16" s="15"/>
      <c r="T16" s="11">
        <v>45000</v>
      </c>
      <c r="U16" s="17"/>
      <c r="V16" s="11">
        <v>9939.18</v>
      </c>
      <c r="W16" s="11"/>
      <c r="X16" s="11">
        <v>1148079.3806413412</v>
      </c>
      <c r="Y16" s="11"/>
      <c r="Z16" s="11">
        <v>33129.13</v>
      </c>
      <c r="AB16" s="18">
        <v>52.80769406043041</v>
      </c>
      <c r="AC16" s="19"/>
      <c r="AF16" s="20"/>
    </row>
    <row r="17" spans="1:32" ht="12.75">
      <c r="A17" s="10">
        <v>1994</v>
      </c>
      <c r="B17" s="11">
        <v>359156.159844777</v>
      </c>
      <c r="C17" s="13"/>
      <c r="D17" s="11">
        <v>205214.40530000004</v>
      </c>
      <c r="E17" s="13"/>
      <c r="F17" s="11">
        <v>113292</v>
      </c>
      <c r="G17" s="13"/>
      <c r="H17" s="11">
        <v>199941.81818181818</v>
      </c>
      <c r="I17" s="13"/>
      <c r="J17" s="11">
        <v>21880.8</v>
      </c>
      <c r="K17" s="15"/>
      <c r="L17" s="11">
        <v>42010.56972000001</v>
      </c>
      <c r="M17" s="15"/>
      <c r="N17" s="11">
        <v>73656.818</v>
      </c>
      <c r="O17" s="11"/>
      <c r="P17" s="11">
        <v>104367.7</v>
      </c>
      <c r="Q17" s="11"/>
      <c r="R17" s="48">
        <v>52390</v>
      </c>
      <c r="S17" s="15"/>
      <c r="T17" s="11">
        <v>45000</v>
      </c>
      <c r="U17" s="17"/>
      <c r="V17" s="11">
        <v>10120.37</v>
      </c>
      <c r="W17" s="11"/>
      <c r="X17" s="11">
        <v>1227030.6410465953</v>
      </c>
      <c r="Y17" s="11"/>
      <c r="Z17" s="11">
        <v>28790.08</v>
      </c>
      <c r="AB17" s="18">
        <v>58.143901398519304</v>
      </c>
      <c r="AC17" s="19"/>
      <c r="AF17" s="20"/>
    </row>
    <row r="18" spans="1:32" ht="12.75">
      <c r="A18" s="10">
        <v>1995</v>
      </c>
      <c r="B18" s="11">
        <v>347059.8892067692</v>
      </c>
      <c r="C18" s="13"/>
      <c r="D18" s="11">
        <v>167106.63530959876</v>
      </c>
      <c r="E18" s="13"/>
      <c r="F18" s="11">
        <v>117648</v>
      </c>
      <c r="G18" s="13"/>
      <c r="H18" s="11">
        <v>197760</v>
      </c>
      <c r="I18" s="13"/>
      <c r="J18" s="11">
        <v>30258</v>
      </c>
      <c r="K18" s="15"/>
      <c r="L18" s="11">
        <v>46075.22532000001</v>
      </c>
      <c r="M18" s="15"/>
      <c r="N18" s="11">
        <v>79417.04500000001</v>
      </c>
      <c r="O18" s="11"/>
      <c r="P18" s="11">
        <v>108959</v>
      </c>
      <c r="Q18" s="11"/>
      <c r="R18" s="11">
        <v>53881.816841197804</v>
      </c>
      <c r="S18" s="15"/>
      <c r="T18" s="11">
        <v>44700</v>
      </c>
      <c r="U18" s="17"/>
      <c r="V18" s="11">
        <v>10962.808624269332</v>
      </c>
      <c r="W18" s="11"/>
      <c r="X18" s="11">
        <v>1203828.420301835</v>
      </c>
      <c r="Y18" s="11"/>
      <c r="Z18" s="11">
        <v>26152.68493146935</v>
      </c>
      <c r="AB18" s="18">
        <v>54.7308095752449</v>
      </c>
      <c r="AC18" s="19"/>
      <c r="AF18" s="20"/>
    </row>
    <row r="19" spans="1:32" ht="12.75">
      <c r="A19" s="10">
        <v>1996</v>
      </c>
      <c r="B19" s="11">
        <v>356335.29622839997</v>
      </c>
      <c r="C19" s="13"/>
      <c r="D19" s="11">
        <v>205532.00191437567</v>
      </c>
      <c r="E19" s="13"/>
      <c r="F19" s="11">
        <v>123084</v>
      </c>
      <c r="G19" s="13"/>
      <c r="H19" s="11">
        <v>203770.90909090912</v>
      </c>
      <c r="I19" s="13"/>
      <c r="J19" s="11">
        <v>13179.6</v>
      </c>
      <c r="K19" s="15"/>
      <c r="L19" s="11">
        <v>42172.884</v>
      </c>
      <c r="M19" s="15"/>
      <c r="N19" s="11">
        <v>87475.24099999995</v>
      </c>
      <c r="O19" s="11"/>
      <c r="P19" s="11">
        <v>109643</v>
      </c>
      <c r="Q19" s="11"/>
      <c r="R19" s="11">
        <v>56242</v>
      </c>
      <c r="S19" s="15"/>
      <c r="T19" s="11">
        <v>46900</v>
      </c>
      <c r="U19" s="17"/>
      <c r="V19" s="11">
        <v>11118.61625914756</v>
      </c>
      <c r="W19" s="11"/>
      <c r="X19" s="11">
        <v>1255453.5484928323</v>
      </c>
      <c r="Y19" s="11"/>
      <c r="Z19" s="11">
        <v>28806.437740000005</v>
      </c>
      <c r="AB19" s="18">
        <v>60.4294210722601</v>
      </c>
      <c r="AC19" s="19"/>
      <c r="AF19" s="20"/>
    </row>
    <row r="20" spans="1:32" ht="12.75">
      <c r="A20" s="10">
        <v>1997</v>
      </c>
      <c r="B20" s="11">
        <v>353192.95527760003</v>
      </c>
      <c r="C20" s="13"/>
      <c r="D20" s="11">
        <v>190028.09386199518</v>
      </c>
      <c r="E20" s="13"/>
      <c r="F20" s="11">
        <v>121104</v>
      </c>
      <c r="G20" s="13"/>
      <c r="H20" s="11">
        <v>218738.18181818182</v>
      </c>
      <c r="I20" s="13"/>
      <c r="J20" s="11">
        <v>27550.8</v>
      </c>
      <c r="K20" s="15"/>
      <c r="L20" s="11">
        <v>42521.338800000005</v>
      </c>
      <c r="M20" s="15"/>
      <c r="N20" s="11">
        <v>87978.5833</v>
      </c>
      <c r="O20" s="11"/>
      <c r="P20" s="11">
        <v>128549</v>
      </c>
      <c r="Q20" s="11"/>
      <c r="R20" s="11">
        <v>61607.5619207232</v>
      </c>
      <c r="S20" s="15"/>
      <c r="T20" s="11">
        <v>47000</v>
      </c>
      <c r="U20" s="17"/>
      <c r="V20" s="11">
        <v>13322.256931624</v>
      </c>
      <c r="W20" s="11"/>
      <c r="X20" s="11">
        <v>1291592.771910124</v>
      </c>
      <c r="Y20" s="11"/>
      <c r="Z20" s="11">
        <v>30659.52518</v>
      </c>
      <c r="AB20" s="18">
        <v>58.7481393737876</v>
      </c>
      <c r="AC20" s="19"/>
      <c r="AF20" s="20"/>
    </row>
    <row r="21" spans="1:32" ht="12.75">
      <c r="A21" s="21">
        <v>1998</v>
      </c>
      <c r="B21" s="11">
        <v>364600.59768000006</v>
      </c>
      <c r="C21" s="13"/>
      <c r="D21" s="11">
        <v>147125.17995</v>
      </c>
      <c r="E21" s="13"/>
      <c r="F21" s="11">
        <v>138744</v>
      </c>
      <c r="G21" s="13"/>
      <c r="H21" s="11">
        <v>228829.0909090909</v>
      </c>
      <c r="I21" s="13"/>
      <c r="J21" s="11">
        <v>33501.6</v>
      </c>
      <c r="K21" s="15"/>
      <c r="L21" s="11">
        <v>53278.61760000001</v>
      </c>
      <c r="M21" s="15"/>
      <c r="N21" s="11">
        <v>80716.225</v>
      </c>
      <c r="O21" s="11"/>
      <c r="P21" s="11">
        <v>135353</v>
      </c>
      <c r="Q21" s="11"/>
      <c r="R21" s="11">
        <v>64684.1840716081</v>
      </c>
      <c r="S21" s="15"/>
      <c r="T21" s="11">
        <v>47600</v>
      </c>
      <c r="U21" s="17"/>
      <c r="V21" s="11">
        <v>15220.197383036448</v>
      </c>
      <c r="W21" s="11"/>
      <c r="X21" s="11">
        <v>1309652.6925937356</v>
      </c>
      <c r="Y21" s="11"/>
      <c r="Z21" s="11">
        <v>35718.91753</v>
      </c>
      <c r="AB21" s="18">
        <v>55.661928666527</v>
      </c>
      <c r="AC21" s="19"/>
      <c r="AF21" s="20"/>
    </row>
    <row r="22" spans="1:32" ht="12.75">
      <c r="A22" s="21">
        <v>1999</v>
      </c>
      <c r="B22" s="11">
        <v>366679.9028042789</v>
      </c>
      <c r="C22" s="13"/>
      <c r="D22" s="11">
        <v>148870.91225</v>
      </c>
      <c r="E22" s="13"/>
      <c r="F22" s="11">
        <v>138888</v>
      </c>
      <c r="G22" s="13"/>
      <c r="H22" s="11">
        <v>240654.54545454544</v>
      </c>
      <c r="I22" s="13"/>
      <c r="J22" s="11">
        <v>40046.4</v>
      </c>
      <c r="K22" s="15"/>
      <c r="L22" s="11">
        <v>45344.458800000015</v>
      </c>
      <c r="M22" s="15"/>
      <c r="N22" s="11">
        <v>71774.37299999999</v>
      </c>
      <c r="O22" s="11"/>
      <c r="P22" s="11">
        <v>142623</v>
      </c>
      <c r="Q22" s="11"/>
      <c r="R22" s="48">
        <v>84019.96038063167</v>
      </c>
      <c r="S22" s="15"/>
      <c r="T22" s="11">
        <v>46550</v>
      </c>
      <c r="U22" s="17"/>
      <c r="V22" s="11">
        <v>15624.462542810717</v>
      </c>
      <c r="W22" s="11"/>
      <c r="X22" s="11">
        <v>1341076.0152322666</v>
      </c>
      <c r="Y22" s="11"/>
      <c r="Z22" s="11">
        <v>38196.297699999996</v>
      </c>
      <c r="AB22" s="18">
        <v>55.107622681139105</v>
      </c>
      <c r="AC22" s="19"/>
      <c r="AF22" s="20"/>
    </row>
    <row r="23" spans="1:32" ht="12.75">
      <c r="A23" s="21">
        <v>2000</v>
      </c>
      <c r="B23" s="11">
        <v>353607.49553864455</v>
      </c>
      <c r="C23" s="45"/>
      <c r="D23" s="11">
        <v>148375.26826</v>
      </c>
      <c r="E23" s="45"/>
      <c r="F23" s="11">
        <v>141876</v>
      </c>
      <c r="G23" s="45"/>
      <c r="H23" s="11">
        <v>235363.77818181817</v>
      </c>
      <c r="I23" s="45"/>
      <c r="J23" s="11">
        <v>42768</v>
      </c>
      <c r="K23" s="15"/>
      <c r="L23" s="11">
        <v>52305.8148</v>
      </c>
      <c r="M23" s="15"/>
      <c r="N23" s="11">
        <v>61930</v>
      </c>
      <c r="O23" s="11"/>
      <c r="P23" s="11">
        <v>137928.93480000002</v>
      </c>
      <c r="Q23" s="11"/>
      <c r="R23" s="11">
        <v>84930.42703999978</v>
      </c>
      <c r="S23" s="15"/>
      <c r="T23" s="11">
        <v>45300</v>
      </c>
      <c r="U23" s="17"/>
      <c r="V23" s="11">
        <v>16356.429698893202</v>
      </c>
      <c r="W23" s="11"/>
      <c r="X23" s="11">
        <v>1320742.148319356</v>
      </c>
      <c r="Y23" s="11"/>
      <c r="Z23" s="11">
        <v>41278.4434</v>
      </c>
      <c r="AA23" s="23"/>
      <c r="AB23" s="18">
        <v>53.1772595219622</v>
      </c>
      <c r="AC23" s="19"/>
      <c r="AE23" s="24"/>
      <c r="AF23" s="20"/>
    </row>
    <row r="24" spans="1:32" ht="12.75">
      <c r="A24" s="21">
        <v>2001</v>
      </c>
      <c r="B24" s="11">
        <v>360069.5860128287</v>
      </c>
      <c r="C24" s="13"/>
      <c r="D24" s="11">
        <v>167082.6544</v>
      </c>
      <c r="E24" s="13"/>
      <c r="F24" s="11">
        <v>153936</v>
      </c>
      <c r="G24" s="13"/>
      <c r="H24" s="11">
        <v>238405.93090909088</v>
      </c>
      <c r="I24" s="13"/>
      <c r="J24" s="11">
        <v>35852.4</v>
      </c>
      <c r="K24" s="15"/>
      <c r="L24" s="11">
        <v>47115.770399999994</v>
      </c>
      <c r="M24" s="15"/>
      <c r="N24" s="11">
        <v>85923</v>
      </c>
      <c r="O24" s="11"/>
      <c r="P24" s="11">
        <v>126744.34320000002</v>
      </c>
      <c r="Q24" s="11"/>
      <c r="R24" s="11">
        <v>83938.67150615138</v>
      </c>
      <c r="S24" s="15"/>
      <c r="T24" s="11">
        <v>47800</v>
      </c>
      <c r="U24" s="17"/>
      <c r="V24" s="11">
        <v>18699.28416087188</v>
      </c>
      <c r="W24" s="11"/>
      <c r="X24" s="11">
        <v>1365567.6405889427</v>
      </c>
      <c r="Y24" s="11"/>
      <c r="Z24" s="11">
        <v>38833.5913</v>
      </c>
      <c r="AA24" s="25"/>
      <c r="AB24" s="26">
        <v>58.3764710074896</v>
      </c>
      <c r="AC24" s="19"/>
      <c r="AE24" s="24"/>
      <c r="AF24" s="20"/>
    </row>
    <row r="25" spans="1:31" ht="12.75">
      <c r="A25" s="10" t="s">
        <v>29</v>
      </c>
      <c r="B25" s="11">
        <v>365534.62403184845</v>
      </c>
      <c r="C25" s="13"/>
      <c r="D25" s="11">
        <v>183589.11090000003</v>
      </c>
      <c r="E25" s="13"/>
      <c r="F25" s="11">
        <v>152856</v>
      </c>
      <c r="G25" s="13"/>
      <c r="H25" s="11">
        <v>233397.6545454545</v>
      </c>
      <c r="I25" s="13"/>
      <c r="J25" s="11">
        <v>42930</v>
      </c>
      <c r="K25" s="15"/>
      <c r="L25" s="11">
        <v>38470.0316652</v>
      </c>
      <c r="M25" s="15"/>
      <c r="N25" s="11">
        <v>89749</v>
      </c>
      <c r="O25" s="11"/>
      <c r="P25" s="11">
        <v>140115.04559999998</v>
      </c>
      <c r="Q25" s="11"/>
      <c r="R25" s="11">
        <v>89565.11749654854</v>
      </c>
      <c r="S25" s="15"/>
      <c r="T25" s="11">
        <v>48700</v>
      </c>
      <c r="U25" s="17"/>
      <c r="V25" s="11">
        <v>19836.286660393223</v>
      </c>
      <c r="W25" s="11"/>
      <c r="X25" s="11">
        <v>1404742.8708994447</v>
      </c>
      <c r="Y25" s="11"/>
      <c r="Z25" s="11">
        <v>41576.082299999995</v>
      </c>
      <c r="AA25" s="27"/>
      <c r="AB25" s="18">
        <v>60.9148291403423</v>
      </c>
      <c r="AC25" s="19"/>
      <c r="AE25" s="24"/>
    </row>
    <row r="26" spans="1:31" ht="12.75">
      <c r="A26" s="10" t="s">
        <v>30</v>
      </c>
      <c r="B26" s="49">
        <v>373915.23974271276</v>
      </c>
      <c r="C26" s="13"/>
      <c r="D26" s="11">
        <v>243311.2751793333</v>
      </c>
      <c r="E26" s="13"/>
      <c r="F26" s="11">
        <v>169200</v>
      </c>
      <c r="G26" s="13"/>
      <c r="H26" s="11">
        <v>238144.61454545453</v>
      </c>
      <c r="I26" s="13"/>
      <c r="J26" s="11">
        <v>17467.2</v>
      </c>
      <c r="K26" s="15"/>
      <c r="L26" s="11">
        <v>34368.847128</v>
      </c>
      <c r="M26" s="15"/>
      <c r="N26" s="11">
        <v>99179</v>
      </c>
      <c r="O26" s="11"/>
      <c r="P26" s="11">
        <v>141193.6668</v>
      </c>
      <c r="Q26" s="11"/>
      <c r="R26" s="11">
        <v>93665.60703470849</v>
      </c>
      <c r="S26" s="15"/>
      <c r="T26" s="11">
        <v>48680</v>
      </c>
      <c r="U26" s="17"/>
      <c r="V26" s="11">
        <v>22355.611810167597</v>
      </c>
      <c r="W26" s="11"/>
      <c r="X26" s="11">
        <v>1481481.0622403768</v>
      </c>
      <c r="Y26" s="11"/>
      <c r="Z26" s="11">
        <v>41890.985442</v>
      </c>
      <c r="AA26" s="27"/>
      <c r="AB26" s="18">
        <v>68.35154117953209</v>
      </c>
      <c r="AC26" s="28"/>
      <c r="AE26" s="24"/>
    </row>
    <row r="27" spans="1:29" ht="12.75">
      <c r="A27" s="21">
        <v>2004</v>
      </c>
      <c r="B27" s="11">
        <v>373818.60161025584</v>
      </c>
      <c r="C27" s="16"/>
      <c r="D27" s="11">
        <v>218965.69858039837</v>
      </c>
      <c r="E27" s="16"/>
      <c r="F27" s="11">
        <v>163008</v>
      </c>
      <c r="G27" s="16"/>
      <c r="H27" s="11">
        <v>237970.08</v>
      </c>
      <c r="I27" s="16"/>
      <c r="J27" s="11">
        <v>17532</v>
      </c>
      <c r="K27" s="16"/>
      <c r="L27" s="11">
        <v>53946.945324</v>
      </c>
      <c r="M27" s="16"/>
      <c r="N27" s="11">
        <v>88800</v>
      </c>
      <c r="O27" s="16"/>
      <c r="P27" s="11">
        <v>148216.9572</v>
      </c>
      <c r="Q27" s="11"/>
      <c r="R27" s="11">
        <v>100764.05062294111</v>
      </c>
      <c r="S27" s="15"/>
      <c r="T27" s="11">
        <v>48460</v>
      </c>
      <c r="U27" s="16"/>
      <c r="V27" s="11">
        <v>24736.09939662708</v>
      </c>
      <c r="W27" s="16"/>
      <c r="X27" s="11">
        <v>1476218.432734222</v>
      </c>
      <c r="Y27" s="16"/>
      <c r="Z27" s="11">
        <v>38948.86439999999</v>
      </c>
      <c r="AA27" s="16"/>
      <c r="AB27" s="18">
        <v>64.3363154216871</v>
      </c>
      <c r="AC27" s="43"/>
    </row>
    <row r="28" spans="1:29" ht="12.75">
      <c r="A28" s="21">
        <v>2005</v>
      </c>
      <c r="B28" s="11">
        <v>362164.78855710244</v>
      </c>
      <c r="C28" s="16"/>
      <c r="D28" s="11">
        <v>129224.441783</v>
      </c>
      <c r="E28" s="16"/>
      <c r="F28" s="11">
        <v>149148</v>
      </c>
      <c r="G28" s="16"/>
      <c r="H28" s="11">
        <v>243886.9309090909</v>
      </c>
      <c r="I28" s="16"/>
      <c r="J28" s="11">
        <v>61254.53890559988</v>
      </c>
      <c r="K28" s="16"/>
      <c r="L28" s="11">
        <v>48946.752</v>
      </c>
      <c r="M28" s="16"/>
      <c r="N28" s="11">
        <v>68784.15200000002</v>
      </c>
      <c r="O28" s="16"/>
      <c r="P28" s="11">
        <v>132127.452</v>
      </c>
      <c r="Q28" s="11"/>
      <c r="R28" s="11">
        <v>95221.01632</v>
      </c>
      <c r="S28" s="15"/>
      <c r="T28" s="11">
        <v>48160</v>
      </c>
      <c r="U28" s="16"/>
      <c r="V28" s="11">
        <v>27514.791916549162</v>
      </c>
      <c r="W28" s="16"/>
      <c r="X28" s="11">
        <v>1366432.8643913425</v>
      </c>
      <c r="Y28" s="16"/>
      <c r="Z28" s="11">
        <v>38700.765799999994</v>
      </c>
      <c r="AA28" s="16"/>
      <c r="AB28" s="50">
        <v>52.829046019647</v>
      </c>
      <c r="AC28" s="43"/>
    </row>
    <row r="29" spans="1:29" ht="12.75">
      <c r="A29" s="21">
        <v>2006</v>
      </c>
      <c r="B29" s="11">
        <v>364934.2248202012</v>
      </c>
      <c r="C29" s="16"/>
      <c r="D29" s="11">
        <v>216118.659063</v>
      </c>
      <c r="E29" s="16"/>
      <c r="F29" s="11">
        <v>159408</v>
      </c>
      <c r="G29" s="16"/>
      <c r="H29" s="11">
        <v>240039.62181818185</v>
      </c>
      <c r="I29" s="16"/>
      <c r="J29" s="11">
        <v>41042.33698284007</v>
      </c>
      <c r="K29" s="16"/>
      <c r="L29" s="11">
        <v>41276.60323489829</v>
      </c>
      <c r="M29" s="16"/>
      <c r="N29" s="11">
        <v>93600</v>
      </c>
      <c r="O29" s="16"/>
      <c r="P29" s="11">
        <v>156029.57280000002</v>
      </c>
      <c r="Q29" s="11"/>
      <c r="R29" s="11">
        <v>103930.049</v>
      </c>
      <c r="S29" s="15"/>
      <c r="T29" s="11">
        <v>49080</v>
      </c>
      <c r="U29" s="16"/>
      <c r="V29" s="11">
        <v>28223.667836538003</v>
      </c>
      <c r="W29" s="16"/>
      <c r="X29" s="11">
        <v>1493682.7355556595</v>
      </c>
      <c r="Y29" s="16"/>
      <c r="Z29" s="11">
        <v>42800.6715</v>
      </c>
      <c r="AA29" s="16"/>
      <c r="AB29" s="50">
        <v>64.1</v>
      </c>
      <c r="AC29" s="43"/>
    </row>
    <row r="30" spans="1:29" ht="11.25">
      <c r="A30" s="21" t="s">
        <v>73</v>
      </c>
      <c r="B30" s="11">
        <v>360735.8167999999</v>
      </c>
      <c r="C30" s="16"/>
      <c r="D30" s="11">
        <v>191094.171227</v>
      </c>
      <c r="E30" s="16"/>
      <c r="F30" s="11">
        <v>153000</v>
      </c>
      <c r="G30" s="16"/>
      <c r="H30" s="11">
        <v>245447.43544674138</v>
      </c>
      <c r="I30" s="16"/>
      <c r="J30" s="11">
        <v>45219.56184719999</v>
      </c>
      <c r="K30" s="16"/>
      <c r="L30" s="11">
        <v>50981.04626154348</v>
      </c>
      <c r="M30" s="16"/>
      <c r="N30" s="11">
        <v>106000</v>
      </c>
      <c r="O30" s="11"/>
      <c r="P30" s="11">
        <v>300000</v>
      </c>
      <c r="Q30" s="16" t="s">
        <v>81</v>
      </c>
      <c r="R30" s="16"/>
      <c r="S30" s="16"/>
      <c r="T30" s="16"/>
      <c r="U30" s="16"/>
      <c r="V30" s="11">
        <v>28353.667836538</v>
      </c>
      <c r="W30" s="16"/>
      <c r="X30" s="11">
        <v>1480831.6994190228</v>
      </c>
      <c r="Y30" s="16"/>
      <c r="Z30" s="11">
        <v>41722.972499999996</v>
      </c>
      <c r="AA30" s="16"/>
      <c r="AB30" s="14">
        <v>62</v>
      </c>
      <c r="AC30" s="43"/>
    </row>
    <row r="31" spans="1:29" ht="11.25">
      <c r="A31" s="21" t="s">
        <v>79</v>
      </c>
      <c r="B31" s="56">
        <v>179539.393</v>
      </c>
      <c r="C31" s="56"/>
      <c r="D31" s="56">
        <v>92180.829</v>
      </c>
      <c r="E31" s="56"/>
      <c r="F31" s="56">
        <v>77674.053</v>
      </c>
      <c r="G31" s="56"/>
      <c r="H31" s="56">
        <v>121870.871</v>
      </c>
      <c r="I31" s="56"/>
      <c r="J31" s="56">
        <v>26159.683</v>
      </c>
      <c r="K31" s="56"/>
      <c r="L31" s="56">
        <v>26501.477</v>
      </c>
      <c r="M31" s="56"/>
      <c r="N31" s="56">
        <v>55777.229</v>
      </c>
      <c r="O31" s="56"/>
      <c r="P31" s="59">
        <v>151305.718</v>
      </c>
      <c r="Q31" s="56" t="s">
        <v>81</v>
      </c>
      <c r="R31" s="56"/>
      <c r="S31" s="56"/>
      <c r="T31" s="56"/>
      <c r="U31" s="56"/>
      <c r="V31" s="56">
        <v>16245.945</v>
      </c>
      <c r="W31" s="56"/>
      <c r="X31" s="56">
        <v>747255.197</v>
      </c>
      <c r="Y31" s="56"/>
      <c r="Z31" s="56">
        <v>19791.688</v>
      </c>
      <c r="AA31" s="16"/>
      <c r="AB31" s="56">
        <v>31</v>
      </c>
      <c r="AC31" s="43"/>
    </row>
    <row r="32" spans="1:29" ht="11.25">
      <c r="A32" s="29" t="s">
        <v>80</v>
      </c>
      <c r="B32" s="57">
        <v>172840.893</v>
      </c>
      <c r="C32" s="57"/>
      <c r="D32" s="57">
        <v>64436.953</v>
      </c>
      <c r="E32" s="57"/>
      <c r="F32" s="57">
        <v>81668.151</v>
      </c>
      <c r="G32" s="57"/>
      <c r="H32" s="57">
        <v>121544.722</v>
      </c>
      <c r="I32" s="57"/>
      <c r="J32" s="57">
        <v>29333.569</v>
      </c>
      <c r="K32" s="57"/>
      <c r="L32" s="57">
        <v>31944.727</v>
      </c>
      <c r="M32" s="57"/>
      <c r="N32" s="57">
        <v>48021.304</v>
      </c>
      <c r="O32" s="57"/>
      <c r="P32" s="60">
        <v>150110.084</v>
      </c>
      <c r="Q32" s="57" t="s">
        <v>81</v>
      </c>
      <c r="R32" s="57"/>
      <c r="S32" s="57"/>
      <c r="T32" s="57"/>
      <c r="U32" s="57"/>
      <c r="V32" s="57">
        <v>15785.179</v>
      </c>
      <c r="W32" s="57"/>
      <c r="X32" s="57">
        <v>715685.582</v>
      </c>
      <c r="Y32" s="57"/>
      <c r="Z32" s="57">
        <v>20899.073</v>
      </c>
      <c r="AA32" s="30"/>
      <c r="AB32" s="57">
        <v>27</v>
      </c>
      <c r="AC32" s="44"/>
    </row>
    <row r="33" spans="2:25" ht="12.75">
      <c r="B33" s="32"/>
      <c r="C33" s="33"/>
      <c r="D33" s="32"/>
      <c r="E33" s="20"/>
      <c r="F33" s="32"/>
      <c r="G33" s="20"/>
      <c r="H33" s="32"/>
      <c r="I33" s="20"/>
      <c r="J33" s="32"/>
      <c r="L33" s="32"/>
      <c r="N33" s="32"/>
      <c r="O33" s="34"/>
      <c r="P33" s="32"/>
      <c r="Q33" s="34"/>
      <c r="V33" s="32"/>
      <c r="W33" s="34"/>
      <c r="X33" s="32"/>
      <c r="Y33" s="34"/>
    </row>
    <row r="34" spans="1:25" ht="12.75">
      <c r="A34" s="2" t="s">
        <v>31</v>
      </c>
      <c r="B34"/>
      <c r="C34" s="33"/>
      <c r="D34" s="20"/>
      <c r="E34" s="20"/>
      <c r="F34" s="20"/>
      <c r="G34" s="20"/>
      <c r="H34" s="35"/>
      <c r="I34" s="20"/>
      <c r="J34" s="36"/>
      <c r="N34" s="34"/>
      <c r="O34" s="34"/>
      <c r="Q34" s="34"/>
      <c r="V34" s="34"/>
      <c r="W34" s="34"/>
      <c r="X34" s="37"/>
      <c r="Y34" s="34"/>
    </row>
    <row r="35" spans="1:10" ht="12.75">
      <c r="A35" s="2" t="s">
        <v>32</v>
      </c>
      <c r="H35" s="38"/>
      <c r="J35" s="39"/>
    </row>
    <row r="36" spans="1:10" ht="12.75">
      <c r="A36" s="2"/>
      <c r="H36" s="38"/>
      <c r="J36" s="39"/>
    </row>
    <row r="37" spans="1:10" ht="12.75">
      <c r="A37" s="2" t="s">
        <v>74</v>
      </c>
      <c r="F37" s="24"/>
      <c r="H37" s="38"/>
      <c r="J37" s="39"/>
    </row>
    <row r="38" spans="1:10" ht="12.75">
      <c r="A38" s="2" t="s">
        <v>75</v>
      </c>
      <c r="F38" s="24"/>
      <c r="H38" s="38"/>
      <c r="J38" s="39"/>
    </row>
    <row r="39" spans="1:10" ht="12.75">
      <c r="A39" s="2" t="s">
        <v>76</v>
      </c>
      <c r="F39" s="24"/>
      <c r="H39" s="38"/>
      <c r="J39" s="39"/>
    </row>
    <row r="40" spans="1:10" ht="12.75">
      <c r="A40" s="2"/>
      <c r="F40" s="24"/>
      <c r="H40" s="38"/>
      <c r="J40" s="39"/>
    </row>
    <row r="41" spans="1:10" ht="12.75">
      <c r="A41" s="2" t="s">
        <v>43</v>
      </c>
      <c r="F41" s="24"/>
      <c r="H41" s="38"/>
      <c r="J41" s="39"/>
    </row>
    <row r="42" spans="1:10" ht="12.75">
      <c r="A42" s="2" t="s">
        <v>58</v>
      </c>
      <c r="F42" s="24"/>
      <c r="H42" s="38"/>
      <c r="J42" s="39"/>
    </row>
    <row r="43" spans="1:10" ht="12.75">
      <c r="A43" s="2" t="s">
        <v>57</v>
      </c>
      <c r="F43" s="24"/>
      <c r="H43" s="38"/>
      <c r="J43" s="39"/>
    </row>
    <row r="44" spans="1:10" ht="12.75">
      <c r="A44" s="2" t="s">
        <v>42</v>
      </c>
      <c r="F44" s="24"/>
      <c r="H44" s="38"/>
      <c r="J44" s="39"/>
    </row>
    <row r="45" spans="1:10" ht="12.75">
      <c r="A45" s="2" t="s">
        <v>54</v>
      </c>
      <c r="F45" s="24"/>
      <c r="H45" s="38"/>
      <c r="J45" s="39"/>
    </row>
    <row r="46" spans="1:10" ht="12.75">
      <c r="A46" s="2" t="s">
        <v>59</v>
      </c>
      <c r="F46" s="24"/>
      <c r="H46" s="38"/>
      <c r="J46" s="39"/>
    </row>
    <row r="47" spans="1:10" ht="12.75">
      <c r="A47" s="2" t="s">
        <v>44</v>
      </c>
      <c r="F47" s="24"/>
      <c r="H47" s="38"/>
      <c r="J47" s="39"/>
    </row>
    <row r="48" spans="1:10" ht="12.75">
      <c r="A48" s="2" t="s">
        <v>55</v>
      </c>
      <c r="F48" s="24"/>
      <c r="H48" s="38"/>
      <c r="J48" s="39"/>
    </row>
    <row r="49" spans="1:10" ht="12.75">
      <c r="A49" s="2" t="s">
        <v>60</v>
      </c>
      <c r="F49" s="24"/>
      <c r="H49" s="38"/>
      <c r="J49" s="39"/>
    </row>
    <row r="50" spans="1:10" ht="12.75">
      <c r="A50" s="2"/>
      <c r="F50" s="24"/>
      <c r="H50" s="38"/>
      <c r="J50" s="39"/>
    </row>
    <row r="51" spans="1:10" ht="12.75">
      <c r="A51" s="46" t="s">
        <v>33</v>
      </c>
      <c r="B51" s="46" t="s">
        <v>71</v>
      </c>
      <c r="F51" s="24"/>
      <c r="H51" s="38"/>
      <c r="J51" s="39"/>
    </row>
    <row r="52" spans="1:26" ht="12.75">
      <c r="A52" s="46" t="s">
        <v>34</v>
      </c>
      <c r="B52" s="46" t="s">
        <v>65</v>
      </c>
      <c r="C52" s="40"/>
      <c r="D52" s="40"/>
      <c r="F52" s="24"/>
      <c r="H52" s="35"/>
      <c r="J52" s="41"/>
      <c r="K52" s="40"/>
      <c r="O52" s="40"/>
      <c r="Q52" s="40"/>
      <c r="R52" s="40"/>
      <c r="T52" s="22"/>
      <c r="U52" s="40"/>
      <c r="V52" s="40"/>
      <c r="Z52" s="2" t="s">
        <v>36</v>
      </c>
    </row>
    <row r="53" spans="1:31" ht="12.75">
      <c r="A53" s="46" t="s">
        <v>35</v>
      </c>
      <c r="B53" s="46" t="s">
        <v>66</v>
      </c>
      <c r="AD53" s="33"/>
      <c r="AE53" s="42"/>
    </row>
    <row r="54" spans="30:31" ht="12.75">
      <c r="AD54" s="33"/>
      <c r="AE54" s="42"/>
    </row>
  </sheetData>
  <mergeCells count="42">
    <mergeCell ref="B6:C6"/>
    <mergeCell ref="B8:C8"/>
    <mergeCell ref="F6:G6"/>
    <mergeCell ref="F7:G7"/>
    <mergeCell ref="F8:G8"/>
    <mergeCell ref="D8:E8"/>
    <mergeCell ref="D6:E6"/>
    <mergeCell ref="D7:E7"/>
    <mergeCell ref="H6:I6"/>
    <mergeCell ref="H7:I7"/>
    <mergeCell ref="H8:I8"/>
    <mergeCell ref="J6:K6"/>
    <mergeCell ref="J7:K7"/>
    <mergeCell ref="J8:K8"/>
    <mergeCell ref="L6:M6"/>
    <mergeCell ref="L7:M7"/>
    <mergeCell ref="L8:M8"/>
    <mergeCell ref="P6:Q6"/>
    <mergeCell ref="P7:Q7"/>
    <mergeCell ref="P8:Q8"/>
    <mergeCell ref="N7:O7"/>
    <mergeCell ref="N6:O6"/>
    <mergeCell ref="N8:O8"/>
    <mergeCell ref="AB8:AC8"/>
    <mergeCell ref="AB7:AC7"/>
    <mergeCell ref="AB6:AC6"/>
    <mergeCell ref="B7:C7"/>
    <mergeCell ref="T6:U6"/>
    <mergeCell ref="T7:U7"/>
    <mergeCell ref="T8:U8"/>
    <mergeCell ref="R6:S6"/>
    <mergeCell ref="R7:S7"/>
    <mergeCell ref="R8:S8"/>
    <mergeCell ref="Z8:AA8"/>
    <mergeCell ref="V6:W6"/>
    <mergeCell ref="V7:W7"/>
    <mergeCell ref="V8:W8"/>
    <mergeCell ref="X6:Y6"/>
    <mergeCell ref="X7:Y7"/>
    <mergeCell ref="X8:Y8"/>
    <mergeCell ref="Z6:AA6"/>
    <mergeCell ref="Z7:AA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53"/>
  <sheetViews>
    <sheetView showGridLines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140625" defaultRowHeight="12.75"/>
  <cols>
    <col min="1" max="1" width="7.57421875" style="31" customWidth="1"/>
    <col min="2" max="2" width="6.57421875" style="2" customWidth="1"/>
    <col min="3" max="3" width="1.57421875" style="2" customWidth="1"/>
    <col min="4" max="4" width="5.421875" style="2" customWidth="1"/>
    <col min="5" max="5" width="1.57421875" style="2" customWidth="1"/>
    <col min="6" max="6" width="6.140625" style="2" customWidth="1"/>
    <col min="7" max="7" width="2.8515625" style="2" customWidth="1"/>
    <col min="8" max="8" width="7.140625" style="2" customWidth="1"/>
    <col min="9" max="9" width="2.28125" style="2" customWidth="1"/>
    <col min="10" max="10" width="7.57421875" style="2" customWidth="1"/>
    <col min="11" max="11" width="3.00390625" style="0" customWidth="1"/>
    <col min="12" max="12" width="6.7109375" style="2" customWidth="1"/>
    <col min="13" max="13" width="2.7109375" style="0" customWidth="1"/>
    <col min="14" max="14" width="4.8515625" style="2" customWidth="1"/>
    <col min="15" max="15" width="0.85546875" style="2" customWidth="1"/>
    <col min="16" max="16" width="8.140625" style="2" customWidth="1"/>
    <col min="17" max="17" width="3.00390625" style="2" customWidth="1"/>
    <col min="18" max="18" width="7.00390625" style="2" customWidth="1"/>
    <col min="19" max="19" width="5.140625" style="0" customWidth="1"/>
    <col min="20" max="20" width="7.421875" style="2" customWidth="1"/>
    <col min="21" max="21" width="1.7109375" style="0" customWidth="1"/>
    <col min="22" max="22" width="5.140625" style="2" customWidth="1"/>
    <col min="23" max="23" width="0.9921875" style="2" customWidth="1"/>
    <col min="24" max="24" width="7.7109375" style="2" customWidth="1"/>
    <col min="25" max="25" width="2.421875" style="2" customWidth="1"/>
    <col min="26" max="26" width="6.8515625" style="2" customWidth="1"/>
    <col min="27" max="27" width="2.8515625" style="0" customWidth="1"/>
    <col min="28" max="28" width="8.7109375" style="2" customWidth="1"/>
    <col min="29" max="29" width="3.140625" style="0" customWidth="1"/>
    <col min="30" max="16384" width="9.140625" style="2" customWidth="1"/>
  </cols>
  <sheetData>
    <row r="1" ht="16.5">
      <c r="A1" s="1" t="s">
        <v>37</v>
      </c>
    </row>
    <row r="2" ht="13.5">
      <c r="A2" s="3" t="s">
        <v>38</v>
      </c>
    </row>
    <row r="3" ht="13.5">
      <c r="A3" s="3" t="s">
        <v>39</v>
      </c>
    </row>
    <row r="4" ht="12.75">
      <c r="A4" s="4"/>
    </row>
    <row r="6" spans="1:29" s="6" customFormat="1" ht="39" customHeight="1">
      <c r="A6" s="5" t="s">
        <v>0</v>
      </c>
      <c r="B6" s="63" t="s">
        <v>1</v>
      </c>
      <c r="C6" s="75"/>
      <c r="D6" s="63" t="s">
        <v>41</v>
      </c>
      <c r="E6" s="64"/>
      <c r="F6" s="63" t="s">
        <v>2</v>
      </c>
      <c r="G6" s="64"/>
      <c r="H6" s="63" t="s">
        <v>61</v>
      </c>
      <c r="I6" s="64"/>
      <c r="J6" s="63" t="s">
        <v>45</v>
      </c>
      <c r="K6" s="64"/>
      <c r="L6" s="63" t="s">
        <v>46</v>
      </c>
      <c r="M6" s="64"/>
      <c r="N6" s="63" t="s">
        <v>3</v>
      </c>
      <c r="O6" s="64"/>
      <c r="P6" s="63" t="s">
        <v>4</v>
      </c>
      <c r="Q6" s="64"/>
      <c r="R6" s="63" t="s">
        <v>5</v>
      </c>
      <c r="S6" s="64"/>
      <c r="T6" s="63" t="s">
        <v>64</v>
      </c>
      <c r="U6" s="64"/>
      <c r="V6" s="63" t="s">
        <v>6</v>
      </c>
      <c r="W6" s="64"/>
      <c r="X6" s="63" t="s">
        <v>7</v>
      </c>
      <c r="Y6" s="64"/>
      <c r="Z6" s="63" t="s">
        <v>8</v>
      </c>
      <c r="AA6" s="64"/>
      <c r="AB6" s="71" t="s">
        <v>68</v>
      </c>
      <c r="AC6" s="72"/>
    </row>
    <row r="7" spans="1:29" s="8" customFormat="1" ht="32.25" customHeight="1">
      <c r="A7" s="7" t="s">
        <v>9</v>
      </c>
      <c r="B7" s="73" t="s">
        <v>10</v>
      </c>
      <c r="C7" s="74"/>
      <c r="D7" s="65" t="s">
        <v>47</v>
      </c>
      <c r="E7" s="66"/>
      <c r="F7" s="65" t="s">
        <v>11</v>
      </c>
      <c r="G7" s="66"/>
      <c r="H7" s="65" t="s">
        <v>62</v>
      </c>
      <c r="I7" s="66"/>
      <c r="J7" s="65" t="s">
        <v>49</v>
      </c>
      <c r="K7" s="66"/>
      <c r="L7" s="65" t="s">
        <v>51</v>
      </c>
      <c r="M7" s="66"/>
      <c r="N7" s="65" t="s">
        <v>12</v>
      </c>
      <c r="O7" s="66"/>
      <c r="P7" s="65" t="s">
        <v>13</v>
      </c>
      <c r="Q7" s="66"/>
      <c r="R7" s="65" t="s">
        <v>14</v>
      </c>
      <c r="S7" s="66"/>
      <c r="T7" s="65" t="s">
        <v>15</v>
      </c>
      <c r="U7" s="66"/>
      <c r="V7" s="65" t="s">
        <v>16</v>
      </c>
      <c r="W7" s="66"/>
      <c r="X7" s="65" t="s">
        <v>17</v>
      </c>
      <c r="Y7" s="66"/>
      <c r="Z7" s="65" t="s">
        <v>18</v>
      </c>
      <c r="AA7" s="66"/>
      <c r="AB7" s="69" t="s">
        <v>69</v>
      </c>
      <c r="AC7" s="70"/>
    </row>
    <row r="8" spans="1:29" s="8" customFormat="1" ht="44.25" customHeight="1">
      <c r="A8" s="9" t="s">
        <v>19</v>
      </c>
      <c r="B8" s="61" t="s">
        <v>20</v>
      </c>
      <c r="C8" s="62"/>
      <c r="D8" s="76" t="s">
        <v>48</v>
      </c>
      <c r="E8" s="62"/>
      <c r="F8" s="61" t="s">
        <v>21</v>
      </c>
      <c r="G8" s="62"/>
      <c r="H8" s="61" t="s">
        <v>63</v>
      </c>
      <c r="I8" s="62"/>
      <c r="J8" s="61" t="s">
        <v>50</v>
      </c>
      <c r="K8" s="62"/>
      <c r="L8" s="61" t="s">
        <v>52</v>
      </c>
      <c r="M8" s="62"/>
      <c r="N8" s="61" t="s">
        <v>22</v>
      </c>
      <c r="O8" s="62"/>
      <c r="P8" s="61" t="s">
        <v>23</v>
      </c>
      <c r="Q8" s="62"/>
      <c r="R8" s="61" t="s">
        <v>24</v>
      </c>
      <c r="S8" s="62"/>
      <c r="T8" s="61" t="s">
        <v>25</v>
      </c>
      <c r="U8" s="62"/>
      <c r="V8" s="61" t="s">
        <v>26</v>
      </c>
      <c r="W8" s="62"/>
      <c r="X8" s="61" t="s">
        <v>27</v>
      </c>
      <c r="Y8" s="62"/>
      <c r="Z8" s="61" t="s">
        <v>28</v>
      </c>
      <c r="AA8" s="62"/>
      <c r="AB8" s="67" t="s">
        <v>70</v>
      </c>
      <c r="AC8" s="68"/>
    </row>
    <row r="9" spans="1:29" s="8" customFormat="1" ht="12.75" customHeight="1">
      <c r="A9" s="10">
        <v>1970</v>
      </c>
      <c r="B9" s="16">
        <f>TJ!B9/41.868</f>
        <v>9861.01199006401</v>
      </c>
      <c r="C9" s="16"/>
      <c r="D9" s="16">
        <f>TJ!D9/41.868</f>
        <v>2263.0651093914203</v>
      </c>
      <c r="E9" s="16"/>
      <c r="F9" s="13" t="str">
        <f>TJ!F9</f>
        <v>–</v>
      </c>
      <c r="G9" s="13"/>
      <c r="H9" s="13" t="str">
        <f>TJ!H9</f>
        <v>–</v>
      </c>
      <c r="I9" s="16"/>
      <c r="J9" s="16">
        <f>TJ!J9/41.868</f>
        <v>45.399828030954424</v>
      </c>
      <c r="K9" s="16"/>
      <c r="L9" s="16">
        <f>TJ!L9/41.868</f>
        <v>810.7480653482373</v>
      </c>
      <c r="M9" s="16"/>
      <c r="N9" s="16">
        <f>TJ!N9/41.868</f>
        <v>21.33897009649374</v>
      </c>
      <c r="O9" s="16">
        <f>TJ!O9/41.868</f>
        <v>0</v>
      </c>
      <c r="P9" s="16">
        <f>TJ!P9/41.868</f>
        <v>1377</v>
      </c>
      <c r="Q9" s="16"/>
      <c r="R9" s="16">
        <f>TJ!R9/41.868</f>
        <v>483.00000000000006</v>
      </c>
      <c r="S9" s="16"/>
      <c r="T9" s="16">
        <f>TJ!T9/41.868</f>
        <v>2202</v>
      </c>
      <c r="U9" s="16"/>
      <c r="V9" s="16">
        <f>TJ!V9/41.868</f>
        <v>143.76612209802235</v>
      </c>
      <c r="W9" s="16">
        <f>TJ!W9/41.868</f>
        <v>0</v>
      </c>
      <c r="X9" s="16">
        <f>TJ!X9/41.868</f>
        <v>17207.859463074423</v>
      </c>
      <c r="Y9" s="16"/>
      <c r="Z9" s="16">
        <f>TJ!Z9/41.868</f>
        <v>122.83844463552116</v>
      </c>
      <c r="AA9" s="16"/>
      <c r="AB9" s="18">
        <f>TJ!AB9</f>
        <v>39.8</v>
      </c>
      <c r="AC9" s="52"/>
    </row>
    <row r="10" spans="1:29" s="8" customFormat="1" ht="12.75" customHeight="1">
      <c r="A10" s="51">
        <v>1975</v>
      </c>
      <c r="B10" s="16">
        <f>TJ!B10/41.868</f>
        <v>10771</v>
      </c>
      <c r="C10" s="16"/>
      <c r="D10" s="16">
        <f>TJ!D10/41.868</f>
        <v>2263</v>
      </c>
      <c r="E10" s="16"/>
      <c r="F10" s="13">
        <f>TJ!F10/41.868</f>
        <v>632</v>
      </c>
      <c r="G10" s="13"/>
      <c r="H10" s="13" t="str">
        <f>TJ!H10</f>
        <v>–</v>
      </c>
      <c r="I10" s="16"/>
      <c r="J10" s="16">
        <f>TJ!J10/41.868</f>
        <v>343</v>
      </c>
      <c r="K10" s="16"/>
      <c r="L10" s="16">
        <f>TJ!L10/41.868</f>
        <v>1039</v>
      </c>
      <c r="M10" s="16"/>
      <c r="N10" s="16">
        <f>TJ!N10/41.868</f>
        <v>42</v>
      </c>
      <c r="O10" s="16">
        <f>TJ!O10/41.868</f>
        <v>0</v>
      </c>
      <c r="P10" s="16">
        <f>TJ!P10/41.868</f>
        <v>1154</v>
      </c>
      <c r="Q10" s="16"/>
      <c r="R10" s="16">
        <f>TJ!R10/41.868</f>
        <v>354</v>
      </c>
      <c r="S10" s="16"/>
      <c r="T10" s="16">
        <f>TJ!T10/41.868</f>
        <v>1615</v>
      </c>
      <c r="U10" s="16"/>
      <c r="V10" s="16">
        <f>TJ!V10/41.868</f>
        <v>172</v>
      </c>
      <c r="W10" s="16">
        <f>TJ!W10/41.868</f>
        <v>0</v>
      </c>
      <c r="X10" s="16">
        <f>TJ!X10/41.868</f>
        <v>18386</v>
      </c>
      <c r="Y10" s="16"/>
      <c r="Z10" s="16">
        <f>TJ!Z10/41.868</f>
        <v>230.53405942485907</v>
      </c>
      <c r="AA10" s="16"/>
      <c r="AB10" s="18">
        <f>TJ!AB10</f>
        <v>43.9891526524253</v>
      </c>
      <c r="AC10" s="52"/>
    </row>
    <row r="11" spans="1:32" ht="12.75">
      <c r="A11" s="10">
        <v>1980</v>
      </c>
      <c r="B11" s="16">
        <f>TJ!B11/41.868</f>
        <v>10993.67989872934</v>
      </c>
      <c r="C11" s="16"/>
      <c r="D11" s="16">
        <f>TJ!D11/41.868</f>
        <v>4208.964841884016</v>
      </c>
      <c r="E11" s="16"/>
      <c r="F11" s="16">
        <f>TJ!F11/41.868</f>
        <v>769.1728766599789</v>
      </c>
      <c r="G11" s="16"/>
      <c r="H11" s="16">
        <f>TJ!H11/41.868</f>
        <v>1726.2044347169021</v>
      </c>
      <c r="I11" s="16"/>
      <c r="J11" s="16">
        <f>TJ!J11/41.868</f>
        <v>104.12725709372313</v>
      </c>
      <c r="K11" s="16"/>
      <c r="L11" s="16">
        <f>TJ!L11/41.868</f>
        <v>869.7334479793636</v>
      </c>
      <c r="M11" s="16"/>
      <c r="N11" s="16">
        <f>TJ!N11/41.868</f>
        <v>407.3803382057896</v>
      </c>
      <c r="O11" s="16">
        <f>TJ!O11/41.868</f>
        <v>0</v>
      </c>
      <c r="P11" s="16">
        <f>TJ!P11/41.868</f>
        <v>1610.1222890990734</v>
      </c>
      <c r="Q11" s="16"/>
      <c r="R11" s="16">
        <f>TJ!R11/41.868</f>
        <v>742.0141874462597</v>
      </c>
      <c r="S11" s="16"/>
      <c r="T11" s="16">
        <f>TJ!T11/41.868</f>
        <v>1041.3681092958823</v>
      </c>
      <c r="U11" s="16"/>
      <c r="V11" s="16">
        <f>TJ!V11/41.868</f>
        <v>150.10604757810262</v>
      </c>
      <c r="W11" s="16">
        <f>TJ!W11/41.868</f>
        <v>0</v>
      </c>
      <c r="X11" s="16">
        <f>TJ!X11/41.868</f>
        <v>22622.873728688428</v>
      </c>
      <c r="Y11" s="16"/>
      <c r="Z11" s="16">
        <f>TJ!Z11/41.868</f>
        <v>741.7829846183242</v>
      </c>
      <c r="AA11" s="16"/>
      <c r="AB11" s="18">
        <f>TJ!AB11</f>
        <v>54.39383265179654</v>
      </c>
      <c r="AC11" s="19"/>
      <c r="AF11" s="20"/>
    </row>
    <row r="12" spans="1:32" ht="12.75">
      <c r="A12" s="10">
        <v>1985</v>
      </c>
      <c r="B12" s="16">
        <f>TJ!B12/41.868</f>
        <v>9203.502436228146</v>
      </c>
      <c r="C12" s="16"/>
      <c r="D12" s="16">
        <f>TJ!D12/41.868</f>
        <v>4006.7559950320046</v>
      </c>
      <c r="E12" s="16"/>
      <c r="F12" s="16">
        <f>TJ!F12/41.868</f>
        <v>814.7606764115792</v>
      </c>
      <c r="G12" s="16"/>
      <c r="H12" s="16">
        <f>TJ!H12/41.868</f>
        <v>4684.853696031683</v>
      </c>
      <c r="I12" s="16"/>
      <c r="J12" s="16">
        <f>TJ!J12/41.868</f>
        <v>406.4488392089424</v>
      </c>
      <c r="K12" s="16"/>
      <c r="L12" s="16">
        <f>TJ!L12/41.868</f>
        <v>1049.957007738607</v>
      </c>
      <c r="M12" s="16"/>
      <c r="N12" s="16">
        <f>TJ!N12/41.868</f>
        <v>982.5625776249163</v>
      </c>
      <c r="O12" s="16">
        <f>TJ!O12/41.868</f>
        <v>0</v>
      </c>
      <c r="P12" s="16">
        <f>TJ!P12/41.868</f>
        <v>1804.1129263399255</v>
      </c>
      <c r="Q12" s="16"/>
      <c r="R12" s="16">
        <f>TJ!R12/41.868</f>
        <v>755.5935320531192</v>
      </c>
      <c r="S12" s="16"/>
      <c r="T12" s="16">
        <f>TJ!T12/41.868</f>
        <v>1053.310404127257</v>
      </c>
      <c r="U12" s="16"/>
      <c r="V12" s="16">
        <f>TJ!V12/41.868</f>
        <v>245.54791248686348</v>
      </c>
      <c r="W12" s="16">
        <f>TJ!W12/41.868</f>
        <v>0</v>
      </c>
      <c r="X12" s="16">
        <f>TJ!X12/41.868</f>
        <v>25007.406003283046</v>
      </c>
      <c r="Y12" s="16"/>
      <c r="Z12" s="16">
        <f>TJ!Z12/41.868</f>
        <v>623.369399063724</v>
      </c>
      <c r="AA12" s="16"/>
      <c r="AB12" s="18">
        <f>TJ!AB12</f>
        <v>50.440962472172785</v>
      </c>
      <c r="AC12" s="19"/>
      <c r="AF12" s="20"/>
    </row>
    <row r="13" spans="1:32" ht="12.75">
      <c r="A13" s="10">
        <v>1990</v>
      </c>
      <c r="B13" s="16">
        <f>TJ!B13/41.868</f>
        <v>9023.15785628564</v>
      </c>
      <c r="C13" s="16"/>
      <c r="D13" s="16">
        <f>TJ!D13/41.868</f>
        <v>3988.097831279258</v>
      </c>
      <c r="E13" s="16"/>
      <c r="F13" s="16">
        <f>TJ!F13/41.868</f>
        <v>2167.669819432502</v>
      </c>
      <c r="G13" s="16"/>
      <c r="H13" s="16">
        <f>TJ!H13/41.868</f>
        <v>4723.41645170536</v>
      </c>
      <c r="I13" s="16"/>
      <c r="J13" s="16">
        <f>TJ!J13/41.868</f>
        <v>923.645743766122</v>
      </c>
      <c r="K13" s="16"/>
      <c r="L13" s="16">
        <f>TJ!L13/41.868</f>
        <v>924.4677558039552</v>
      </c>
      <c r="M13" s="16"/>
      <c r="N13" s="16">
        <f>TJ!N13/41.868</f>
        <v>1272.6343269322629</v>
      </c>
      <c r="O13" s="16">
        <f>TJ!O13/41.868</f>
        <v>0</v>
      </c>
      <c r="P13" s="16">
        <f>TJ!P13/41.868</f>
        <v>2055.330801566829</v>
      </c>
      <c r="Q13" s="16"/>
      <c r="R13" s="16">
        <f>TJ!R13/41.868</f>
        <v>871.0179612114263</v>
      </c>
      <c r="S13" s="16"/>
      <c r="T13" s="16">
        <f>TJ!T13/41.868</f>
        <v>1067.6411579249068</v>
      </c>
      <c r="U13" s="16"/>
      <c r="V13" s="16">
        <f>TJ!V13/41.868</f>
        <v>257.32062673163273</v>
      </c>
      <c r="W13" s="16">
        <f>TJ!W13/41.868</f>
        <v>0</v>
      </c>
      <c r="X13" s="16">
        <f>TJ!X13/41.868</f>
        <v>27278.28014538471</v>
      </c>
      <c r="Y13" s="16"/>
      <c r="Z13" s="16">
        <f>TJ!Z13/41.868</f>
        <v>895.1050921945161</v>
      </c>
      <c r="AA13" s="16"/>
      <c r="AB13" s="18">
        <f>TJ!AB13</f>
        <v>53.068476119146695</v>
      </c>
      <c r="AC13" s="19"/>
      <c r="AF13" s="20"/>
    </row>
    <row r="14" spans="1:32" ht="12.75">
      <c r="A14" s="10">
        <v>1991</v>
      </c>
      <c r="B14" s="16">
        <f>TJ!B14/41.868</f>
        <v>8775.447961364544</v>
      </c>
      <c r="C14" s="16"/>
      <c r="D14" s="16">
        <f>TJ!D14/41.868</f>
        <v>3913.043374414827</v>
      </c>
      <c r="E14" s="16"/>
      <c r="F14" s="16">
        <f>TJ!F14/41.868</f>
        <v>2284.608770421324</v>
      </c>
      <c r="G14" s="16"/>
      <c r="H14" s="16">
        <f>TJ!H14/41.868</f>
        <v>4796.112457333437</v>
      </c>
      <c r="I14" s="16"/>
      <c r="J14" s="16">
        <f>TJ!J14/41.868</f>
        <v>617.7128116938951</v>
      </c>
      <c r="K14" s="16"/>
      <c r="L14" s="16">
        <f>TJ!L14/41.868</f>
        <v>1123.4833877901979</v>
      </c>
      <c r="M14" s="16"/>
      <c r="N14" s="16">
        <f>TJ!N14/41.868</f>
        <v>1337.4032554695707</v>
      </c>
      <c r="O14" s="16">
        <f>TJ!O14/41.868</f>
        <v>0</v>
      </c>
      <c r="P14" s="16">
        <f>TJ!P14/41.868</f>
        <v>1932.1467469188876</v>
      </c>
      <c r="Q14" s="16"/>
      <c r="R14" s="16">
        <f>TJ!R14/41.868</f>
        <v>786.6320340116556</v>
      </c>
      <c r="S14" s="16"/>
      <c r="T14" s="16">
        <f>TJ!T14/41.868</f>
        <v>1070.0296168911818</v>
      </c>
      <c r="U14" s="16"/>
      <c r="V14" s="16">
        <f>TJ!V14/41.868</f>
        <v>240.38955765739942</v>
      </c>
      <c r="W14" s="16">
        <f>TJ!W14/41.868</f>
        <v>0</v>
      </c>
      <c r="X14" s="16">
        <f>TJ!X14/41.868</f>
        <v>26879.919833525535</v>
      </c>
      <c r="Y14" s="16"/>
      <c r="Z14" s="16">
        <f>TJ!Z14/41.868</f>
        <v>849.2445304289671</v>
      </c>
      <c r="AA14" s="16"/>
      <c r="AB14" s="18">
        <f>TJ!AB14</f>
        <v>51.664123180049295</v>
      </c>
      <c r="AC14" s="19"/>
      <c r="AF14" s="20"/>
    </row>
    <row r="15" spans="1:32" ht="12.75">
      <c r="A15" s="10">
        <v>1992</v>
      </c>
      <c r="B15" s="16">
        <f>TJ!B15/41.868</f>
        <v>8625.012111344606</v>
      </c>
      <c r="C15" s="16"/>
      <c r="D15" s="16">
        <f>TJ!D15/41.868</f>
        <v>3376.7944520875126</v>
      </c>
      <c r="E15" s="16"/>
      <c r="F15" s="16">
        <f>TJ!F15/41.868</f>
        <v>2372.3129836629405</v>
      </c>
      <c r="G15" s="16"/>
      <c r="H15" s="16">
        <f>TJ!H15/41.868</f>
        <v>4734.359936423564</v>
      </c>
      <c r="I15" s="16"/>
      <c r="J15" s="16">
        <f>TJ!J15/41.868</f>
        <v>707.7386070507308</v>
      </c>
      <c r="K15" s="16"/>
      <c r="L15" s="16">
        <f>TJ!L15/41.868</f>
        <v>1286.2804041272573</v>
      </c>
      <c r="M15" s="16"/>
      <c r="N15" s="16">
        <f>TJ!N15/41.868</f>
        <v>1402.1721840068785</v>
      </c>
      <c r="O15" s="16">
        <f>TJ!O15/41.868</f>
        <v>0</v>
      </c>
      <c r="P15" s="16">
        <f>TJ!P15/41.868</f>
        <v>1994.2237508359606</v>
      </c>
      <c r="Q15" s="16"/>
      <c r="R15" s="16">
        <f>TJ!R15/41.868</f>
        <v>782.7522212668385</v>
      </c>
      <c r="S15" s="16"/>
      <c r="T15" s="16">
        <f>TJ!T15/41.868</f>
        <v>1072.4180758574566</v>
      </c>
      <c r="U15" s="16"/>
      <c r="V15" s="16">
        <f>TJ!V15/41.868</f>
        <v>255.66924620235025</v>
      </c>
      <c r="W15" s="16">
        <f>TJ!W15/41.868</f>
        <v>0</v>
      </c>
      <c r="X15" s="16">
        <f>TJ!X15/41.868</f>
        <v>26612.643832424706</v>
      </c>
      <c r="Y15" s="16"/>
      <c r="Z15" s="16">
        <f>TJ!Z15/41.868</f>
        <v>953.713098308971</v>
      </c>
      <c r="AA15" s="16"/>
      <c r="AB15" s="18">
        <f>TJ!AB15</f>
        <v>50.9489130278835</v>
      </c>
      <c r="AC15" s="19"/>
      <c r="AF15" s="20"/>
    </row>
    <row r="16" spans="1:32" ht="12.75">
      <c r="A16" s="10">
        <v>1993</v>
      </c>
      <c r="B16" s="16">
        <f>TJ!B16/41.868</f>
        <v>8260.452125117807</v>
      </c>
      <c r="C16" s="16"/>
      <c r="D16" s="16">
        <f>TJ!D16/41.868</f>
        <v>3925.5039652240375</v>
      </c>
      <c r="E16" s="16"/>
      <c r="F16" s="16">
        <f>TJ!F16/41.868</f>
        <v>2451.418744625967</v>
      </c>
      <c r="G16" s="16"/>
      <c r="H16" s="16">
        <f>TJ!H16/41.868</f>
        <v>4898.512207196643</v>
      </c>
      <c r="I16" s="16"/>
      <c r="J16" s="16">
        <f>TJ!J16/41.868</f>
        <v>648.0653482373173</v>
      </c>
      <c r="K16" s="16"/>
      <c r="L16" s="16">
        <f>TJ!L16/41.868</f>
        <v>1147.335649183147</v>
      </c>
      <c r="M16" s="16"/>
      <c r="N16" s="16">
        <f>TJ!N16/41.868</f>
        <v>1541.1833142256614</v>
      </c>
      <c r="O16" s="16">
        <f>TJ!O16/41.868</f>
        <v>0</v>
      </c>
      <c r="P16" s="16">
        <f>TJ!P16/41.868</f>
        <v>2271.630362090379</v>
      </c>
      <c r="Q16" s="16"/>
      <c r="R16" s="30">
        <f>TJ!R16/41.868</f>
        <v>964.1334670870353</v>
      </c>
      <c r="S16" s="16"/>
      <c r="T16" s="16">
        <f>TJ!T16/41.868</f>
        <v>1074.8065348237317</v>
      </c>
      <c r="U16" s="16"/>
      <c r="V16" s="16">
        <f>TJ!V16/41.868</f>
        <v>237.3932358842075</v>
      </c>
      <c r="W16" s="16">
        <f>TJ!W16/41.868</f>
        <v>0</v>
      </c>
      <c r="X16" s="16">
        <f>TJ!X16/41.868</f>
        <v>27421.404906882133</v>
      </c>
      <c r="Y16" s="16"/>
      <c r="Z16" s="16">
        <f>TJ!Z16/41.868</f>
        <v>791.2756759338873</v>
      </c>
      <c r="AA16" s="16"/>
      <c r="AB16" s="18">
        <f>TJ!AB16</f>
        <v>52.80769406043041</v>
      </c>
      <c r="AC16" s="19"/>
      <c r="AF16" s="20"/>
    </row>
    <row r="17" spans="1:32" ht="12.75">
      <c r="A17" s="10">
        <v>1994</v>
      </c>
      <c r="B17" s="16">
        <f>TJ!B17/41.868</f>
        <v>8578.297502741401</v>
      </c>
      <c r="C17" s="16"/>
      <c r="D17" s="16">
        <f>TJ!D17/41.868</f>
        <v>4901.461863475686</v>
      </c>
      <c r="E17" s="16"/>
      <c r="F17" s="16">
        <f>TJ!F17/41.868</f>
        <v>2705.932932072227</v>
      </c>
      <c r="G17" s="16"/>
      <c r="H17" s="16">
        <f>TJ!H17/41.868</f>
        <v>4775.528283696813</v>
      </c>
      <c r="I17" s="16"/>
      <c r="J17" s="16">
        <f>TJ!J17/41.868</f>
        <v>522.6139294926912</v>
      </c>
      <c r="K17" s="16"/>
      <c r="L17" s="16">
        <f>TJ!L17/41.868</f>
        <v>1003.4052192605333</v>
      </c>
      <c r="M17" s="16"/>
      <c r="N17" s="16">
        <f>TJ!N17/41.868</f>
        <v>1759.262873793828</v>
      </c>
      <c r="O17" s="16">
        <f>TJ!O17/41.868</f>
        <v>0</v>
      </c>
      <c r="P17" s="16">
        <f>TJ!P17/41.868</f>
        <v>2492.7796885449507</v>
      </c>
      <c r="Q17" s="16"/>
      <c r="R17" s="16">
        <f>TJ!R17/41.868</f>
        <v>1251.3136524314511</v>
      </c>
      <c r="S17" s="16"/>
      <c r="T17" s="16">
        <f>TJ!T17/41.868</f>
        <v>1074.8065348237317</v>
      </c>
      <c r="U17" s="16"/>
      <c r="V17" s="16">
        <f>TJ!V17/41.868</f>
        <v>241.72088468520113</v>
      </c>
      <c r="W17" s="16">
        <f>TJ!W17/41.868</f>
        <v>0</v>
      </c>
      <c r="X17" s="16">
        <f>TJ!X17/41.868</f>
        <v>29307.123365018517</v>
      </c>
      <c r="Y17" s="16"/>
      <c r="Z17" s="16">
        <f>TJ!Z17/41.868</f>
        <v>687.6392471577338</v>
      </c>
      <c r="AA17" s="16"/>
      <c r="AB17" s="18">
        <f>TJ!AB17</f>
        <v>58.143901398519304</v>
      </c>
      <c r="AC17" s="19"/>
      <c r="AF17" s="20"/>
    </row>
    <row r="18" spans="1:32" ht="12.75">
      <c r="A18" s="10">
        <v>1995</v>
      </c>
      <c r="B18" s="16">
        <f>TJ!B18/41.868</f>
        <v>8289.383042103018</v>
      </c>
      <c r="C18" s="16"/>
      <c r="D18" s="16">
        <f>TJ!D18/41.868</f>
        <v>3991.2734142925087</v>
      </c>
      <c r="E18" s="16"/>
      <c r="F18" s="16">
        <f>TJ!F18/41.868</f>
        <v>2809.9742046431643</v>
      </c>
      <c r="G18" s="16"/>
      <c r="H18" s="16">
        <f>TJ!H18/41.868</f>
        <v>4723.41645170536</v>
      </c>
      <c r="I18" s="16"/>
      <c r="J18" s="16">
        <f>TJ!J18/41.868</f>
        <v>722.6999140154771</v>
      </c>
      <c r="K18" s="16"/>
      <c r="L18" s="16">
        <f>TJ!L18/41.868</f>
        <v>1100.4878503869306</v>
      </c>
      <c r="M18" s="16"/>
      <c r="N18" s="16">
        <f>TJ!N18/41.868</f>
        <v>1896.8435320531196</v>
      </c>
      <c r="O18" s="16">
        <f>TJ!O18/41.868</f>
        <v>0</v>
      </c>
      <c r="P18" s="16">
        <f>TJ!P18/41.868</f>
        <v>2602.441005063533</v>
      </c>
      <c r="Q18" s="16"/>
      <c r="R18" s="16">
        <f>TJ!R18/41.868</f>
        <v>1286.94508553544</v>
      </c>
      <c r="S18" s="16"/>
      <c r="T18" s="16">
        <f>TJ!T18/41.868</f>
        <v>1067.6411579249068</v>
      </c>
      <c r="U18" s="16"/>
      <c r="V18" s="16">
        <f>TJ!V18/41.868</f>
        <v>261.84218554192535</v>
      </c>
      <c r="W18" s="16">
        <f>TJ!W18/41.868</f>
        <v>0</v>
      </c>
      <c r="X18" s="16">
        <f>TJ!X18/41.868</f>
        <v>28752.94784326538</v>
      </c>
      <c r="Y18" s="16"/>
      <c r="Z18" s="16">
        <f>TJ!Z18/41.868</f>
        <v>624.6461481673199</v>
      </c>
      <c r="AA18" s="16"/>
      <c r="AB18" s="18">
        <f>TJ!AB18</f>
        <v>54.7308095752449</v>
      </c>
      <c r="AC18" s="19"/>
      <c r="AF18" s="20"/>
    </row>
    <row r="19" spans="1:32" ht="12.75">
      <c r="A19" s="10">
        <v>1996</v>
      </c>
      <c r="B19" s="16">
        <f>TJ!B19/41.868</f>
        <v>8510.922332769656</v>
      </c>
      <c r="C19" s="16"/>
      <c r="D19" s="16">
        <f>TJ!D19/41.868</f>
        <v>4909.047528288326</v>
      </c>
      <c r="E19" s="16"/>
      <c r="F19" s="16">
        <f>TJ!F19/41.868</f>
        <v>2939.8108340498707</v>
      </c>
      <c r="G19" s="16"/>
      <c r="H19" s="16">
        <f>TJ!H19/41.868</f>
        <v>4866.984548841815</v>
      </c>
      <c r="I19" s="16"/>
      <c r="J19" s="16">
        <f>TJ!J19/41.868</f>
        <v>314.78933791917456</v>
      </c>
      <c r="K19" s="16"/>
      <c r="L19" s="16">
        <f>TJ!L19/41.868</f>
        <v>1007.2820292347377</v>
      </c>
      <c r="M19" s="16"/>
      <c r="N19" s="16">
        <f>TJ!N19/41.868</f>
        <v>2089.310236935128</v>
      </c>
      <c r="O19" s="16">
        <f>TJ!O19/41.868</f>
        <v>0</v>
      </c>
      <c r="P19" s="16">
        <f>TJ!P19/41.868</f>
        <v>2618.7780643928536</v>
      </c>
      <c r="Q19" s="16"/>
      <c r="R19" s="16">
        <f>TJ!R19/41.868</f>
        <v>1343.3170918123626</v>
      </c>
      <c r="S19" s="16"/>
      <c r="T19" s="16">
        <f>TJ!T19/41.868</f>
        <v>1120.1872551829558</v>
      </c>
      <c r="U19" s="16"/>
      <c r="V19" s="16">
        <f>TJ!V19/41.868</f>
        <v>265.56358696731536</v>
      </c>
      <c r="W19" s="16">
        <f>TJ!W19/41.868</f>
        <v>0</v>
      </c>
      <c r="X19" s="16">
        <f>TJ!X19/41.868</f>
        <v>29985.992846394198</v>
      </c>
      <c r="Y19" s="16"/>
      <c r="Z19" s="16">
        <f>TJ!Z19/41.868</f>
        <v>688.0299450654438</v>
      </c>
      <c r="AA19" s="16"/>
      <c r="AB19" s="18">
        <f>TJ!AB19</f>
        <v>60.4294210722601</v>
      </c>
      <c r="AC19" s="19"/>
      <c r="AF19" s="20"/>
    </row>
    <row r="20" spans="1:32" ht="12.75">
      <c r="A20" s="10">
        <v>1997</v>
      </c>
      <c r="B20" s="16">
        <f>TJ!B20/41.868</f>
        <v>8435.868808579346</v>
      </c>
      <c r="C20" s="16"/>
      <c r="D20" s="16">
        <f>TJ!D20/41.868</f>
        <v>4538.743046288219</v>
      </c>
      <c r="E20" s="16"/>
      <c r="F20" s="16">
        <f>TJ!F20/41.868</f>
        <v>2892.5193465176267</v>
      </c>
      <c r="G20" s="16"/>
      <c r="H20" s="16">
        <f>TJ!H20/41.868</f>
        <v>5224.471716303186</v>
      </c>
      <c r="I20" s="16"/>
      <c r="J20" s="16">
        <f>TJ!J20/41.868</f>
        <v>658.0395528804814</v>
      </c>
      <c r="K20" s="16"/>
      <c r="L20" s="16">
        <f>TJ!L20/41.868</f>
        <v>1015.6047291487533</v>
      </c>
      <c r="M20" s="16"/>
      <c r="N20" s="16">
        <f>TJ!N20/41.868</f>
        <v>2101.332361230534</v>
      </c>
      <c r="O20" s="16">
        <f>TJ!O20/41.868</f>
        <v>0</v>
      </c>
      <c r="P20" s="16">
        <f>TJ!P20/41.868</f>
        <v>3070.3401165567975</v>
      </c>
      <c r="Q20" s="16"/>
      <c r="R20" s="16">
        <f>TJ!R20/41.868</f>
        <v>1471.4713365989107</v>
      </c>
      <c r="S20" s="16"/>
      <c r="T20" s="16">
        <f>TJ!T20/41.868</f>
        <v>1122.5757141492309</v>
      </c>
      <c r="U20" s="16"/>
      <c r="V20" s="16">
        <f>TJ!V20/41.868</f>
        <v>318.1966401935607</v>
      </c>
      <c r="W20" s="16">
        <f>TJ!W20/41.868</f>
        <v>0</v>
      </c>
      <c r="X20" s="16">
        <f>TJ!X20/41.868</f>
        <v>30849.16336844664</v>
      </c>
      <c r="Y20" s="16"/>
      <c r="Z20" s="16">
        <f>TJ!Z20/41.868</f>
        <v>732.2901781790389</v>
      </c>
      <c r="AA20" s="16"/>
      <c r="AB20" s="18">
        <f>TJ!AB20</f>
        <v>58.7481393737876</v>
      </c>
      <c r="AC20" s="19"/>
      <c r="AF20" s="20"/>
    </row>
    <row r="21" spans="1:32" ht="12.75">
      <c r="A21" s="21">
        <v>1998</v>
      </c>
      <c r="B21" s="16">
        <f>TJ!B21/41.868</f>
        <v>8708.335666380053</v>
      </c>
      <c r="C21" s="16"/>
      <c r="D21" s="16">
        <f>TJ!D21/41.868</f>
        <v>3514.0245521639436</v>
      </c>
      <c r="E21" s="16"/>
      <c r="F21" s="16">
        <f>TJ!F21/41.868</f>
        <v>3313.8435081685293</v>
      </c>
      <c r="G21" s="16"/>
      <c r="H21" s="16">
        <f>TJ!H21/41.868</f>
        <v>5465.48893926366</v>
      </c>
      <c r="I21" s="16"/>
      <c r="J21" s="16">
        <f>TJ!J21/41.868</f>
        <v>800.1719690455717</v>
      </c>
      <c r="K21" s="16"/>
      <c r="L21" s="16">
        <f>TJ!L21/41.868</f>
        <v>1272.5379191745487</v>
      </c>
      <c r="M21" s="16"/>
      <c r="N21" s="16">
        <f>TJ!N21/41.868</f>
        <v>1927.8739132511703</v>
      </c>
      <c r="O21" s="16">
        <f>TJ!O21/41.868</f>
        <v>0</v>
      </c>
      <c r="P21" s="16">
        <f>TJ!P21/41.868</f>
        <v>3232.8508646221458</v>
      </c>
      <c r="Q21" s="16"/>
      <c r="R21" s="30">
        <f>TJ!R21/41.868</f>
        <v>1544.9551942201226</v>
      </c>
      <c r="S21" s="16"/>
      <c r="T21" s="16">
        <f>TJ!T21/41.868</f>
        <v>1136.9064679468806</v>
      </c>
      <c r="U21" s="16"/>
      <c r="V21" s="16">
        <f>TJ!V21/41.868</f>
        <v>363.52816907988074</v>
      </c>
      <c r="W21" s="16">
        <f>TJ!W21/41.868</f>
        <v>0</v>
      </c>
      <c r="X21" s="16">
        <f>TJ!X21/41.868</f>
        <v>31280.51716331651</v>
      </c>
      <c r="Y21" s="16"/>
      <c r="Z21" s="16">
        <f>TJ!Z21/41.868</f>
        <v>853.1316884016431</v>
      </c>
      <c r="AA21" s="16"/>
      <c r="AB21" s="18">
        <f>TJ!AB21</f>
        <v>55.661928666527</v>
      </c>
      <c r="AC21" s="19"/>
      <c r="AF21" s="20"/>
    </row>
    <row r="22" spans="1:32" ht="12.75">
      <c r="A22" s="21">
        <v>1999</v>
      </c>
      <c r="B22" s="16">
        <f>TJ!B22/41.868</f>
        <v>8757.999016057105</v>
      </c>
      <c r="C22" s="16"/>
      <c r="D22" s="16">
        <f>TJ!D22/41.868</f>
        <v>3555.7206518104517</v>
      </c>
      <c r="E22" s="16"/>
      <c r="F22" s="16">
        <f>TJ!F22/41.868</f>
        <v>3317.2828890799656</v>
      </c>
      <c r="G22" s="16"/>
      <c r="H22" s="16">
        <f>TJ!H22/41.868</f>
        <v>5747.935068657338</v>
      </c>
      <c r="I22" s="16"/>
      <c r="J22" s="16">
        <f>TJ!J22/41.868</f>
        <v>956.4918314703353</v>
      </c>
      <c r="K22" s="16"/>
      <c r="L22" s="16">
        <f>TJ!L22/41.868</f>
        <v>1083.0337919174551</v>
      </c>
      <c r="M22" s="16"/>
      <c r="N22" s="16">
        <f>TJ!N22/41.868</f>
        <v>1714.3014474061333</v>
      </c>
      <c r="O22" s="16">
        <f>TJ!O22/41.868</f>
        <v>0</v>
      </c>
      <c r="P22" s="16">
        <f>TJ!P22/41.868</f>
        <v>3406.491831470335</v>
      </c>
      <c r="Q22" s="16"/>
      <c r="R22" s="16">
        <f>TJ!R22/41.868</f>
        <v>2006.7822771718656</v>
      </c>
      <c r="S22" s="16"/>
      <c r="T22" s="16">
        <f>TJ!T22/41.868</f>
        <v>1111.8276488009935</v>
      </c>
      <c r="U22" s="16"/>
      <c r="V22" s="16">
        <f>TJ!V22/41.868</f>
        <v>373.1838765360351</v>
      </c>
      <c r="W22" s="16">
        <f>TJ!W22/41.868</f>
        <v>0</v>
      </c>
      <c r="X22" s="16">
        <f>TJ!X22/41.868</f>
        <v>32031.05033037801</v>
      </c>
      <c r="Y22" s="16"/>
      <c r="Z22" s="16">
        <f>TJ!Z22/41.868</f>
        <v>912.302897200726</v>
      </c>
      <c r="AA22" s="16"/>
      <c r="AB22" s="18">
        <f>TJ!AB22</f>
        <v>55.107622681139105</v>
      </c>
      <c r="AC22" s="19"/>
      <c r="AF22" s="20"/>
    </row>
    <row r="23" spans="1:32" ht="12.75">
      <c r="A23" s="21">
        <v>2000</v>
      </c>
      <c r="B23" s="16">
        <f>TJ!B23/41.868</f>
        <v>8445.769932613082</v>
      </c>
      <c r="C23" s="16"/>
      <c r="D23" s="16">
        <f>TJ!D23/41.868</f>
        <v>3543.882398490494</v>
      </c>
      <c r="E23" s="16"/>
      <c r="F23" s="16">
        <f>TJ!F23/41.868</f>
        <v>3388.650042992261</v>
      </c>
      <c r="G23" s="16"/>
      <c r="H23" s="16">
        <f>TJ!H23/41.868</f>
        <v>5621.567263347142</v>
      </c>
      <c r="I23" s="16"/>
      <c r="J23" s="16">
        <f>TJ!J23/41.868</f>
        <v>1021.4961306964746</v>
      </c>
      <c r="K23" s="16"/>
      <c r="L23" s="16">
        <f>TJ!L23/41.868</f>
        <v>1249.3029234737746</v>
      </c>
      <c r="M23" s="16"/>
      <c r="N23" s="16">
        <f>TJ!N23/41.868</f>
        <v>1479.1726378140822</v>
      </c>
      <c r="O23" s="16">
        <f>TJ!O23/41.868</f>
        <v>0</v>
      </c>
      <c r="P23" s="16">
        <f>TJ!P23/41.868</f>
        <v>3294.376010318143</v>
      </c>
      <c r="Q23" s="16"/>
      <c r="R23" s="16">
        <f>TJ!R23/41.868</f>
        <v>2028.528399732487</v>
      </c>
      <c r="S23" s="16"/>
      <c r="T23" s="16">
        <f>TJ!T23/41.868</f>
        <v>1081.9719117225566</v>
      </c>
      <c r="U23" s="16"/>
      <c r="V23" s="16">
        <f>TJ!V23/41.868</f>
        <v>390.666611705675</v>
      </c>
      <c r="W23" s="16">
        <f>TJ!W23/41.868</f>
        <v>0</v>
      </c>
      <c r="X23" s="16">
        <f>TJ!X23/41.868</f>
        <v>31545.384262906176</v>
      </c>
      <c r="Y23" s="16"/>
      <c r="Z23" s="16">
        <f>TJ!Z23/41.868</f>
        <v>985.9186825260341</v>
      </c>
      <c r="AA23" s="16"/>
      <c r="AB23" s="18">
        <f>TJ!AB23</f>
        <v>53.1772595219622</v>
      </c>
      <c r="AC23" s="19"/>
      <c r="AE23" s="24"/>
      <c r="AF23" s="20"/>
    </row>
    <row r="24" spans="1:32" ht="12.75">
      <c r="A24" s="21">
        <v>2001</v>
      </c>
      <c r="B24" s="16">
        <f>TJ!B24/41.868</f>
        <v>8600.114311952533</v>
      </c>
      <c r="C24" s="16"/>
      <c r="D24" s="16">
        <f>TJ!D24/41.868</f>
        <v>3990.7006401070025</v>
      </c>
      <c r="E24" s="16"/>
      <c r="F24" s="16">
        <f>TJ!F24/41.868</f>
        <v>3676.698194325021</v>
      </c>
      <c r="G24" s="16"/>
      <c r="H24" s="16">
        <f>TJ!H24/41.868</f>
        <v>5694.227832929466</v>
      </c>
      <c r="I24" s="16"/>
      <c r="J24" s="16">
        <f>TJ!J24/41.868</f>
        <v>856.3198624247635</v>
      </c>
      <c r="K24" s="16"/>
      <c r="L24" s="16">
        <f>TJ!L24/41.868</f>
        <v>1125.3408426483231</v>
      </c>
      <c r="M24" s="16"/>
      <c r="N24" s="16">
        <f>TJ!N24/41.868</f>
        <v>2052.2355975924334</v>
      </c>
      <c r="O24" s="16">
        <f>TJ!O24/41.868</f>
        <v>0</v>
      </c>
      <c r="P24" s="16">
        <f>TJ!P24/41.868</f>
        <v>3027.236629406707</v>
      </c>
      <c r="Q24" s="16"/>
      <c r="R24" s="16">
        <f>TJ!R24/41.868</f>
        <v>2004.840725760757</v>
      </c>
      <c r="S24" s="16"/>
      <c r="T24" s="16">
        <f>TJ!T24/41.868</f>
        <v>1141.6833858794305</v>
      </c>
      <c r="U24" s="16"/>
      <c r="V24" s="16">
        <f>TJ!V24/41.868</f>
        <v>446.62472916957773</v>
      </c>
      <c r="W24" s="16">
        <f>TJ!W24/41.868</f>
        <v>0</v>
      </c>
      <c r="X24" s="16">
        <f>TJ!X24/41.868</f>
        <v>32616.02275219601</v>
      </c>
      <c r="Y24" s="16"/>
      <c r="Z24" s="16">
        <f>TJ!Z24/41.868</f>
        <v>927.5243933314225</v>
      </c>
      <c r="AA24" s="16"/>
      <c r="AB24" s="18">
        <f>TJ!AB24</f>
        <v>58.3764710074896</v>
      </c>
      <c r="AC24" s="19"/>
      <c r="AE24" s="24"/>
      <c r="AF24" s="20"/>
    </row>
    <row r="25" spans="1:31" ht="12.75">
      <c r="A25" s="10" t="s">
        <v>29</v>
      </c>
      <c r="B25" s="16">
        <f>TJ!B25/41.868</f>
        <v>8730.644502528146</v>
      </c>
      <c r="C25" s="16"/>
      <c r="D25" s="16">
        <f>TJ!D25/41.868</f>
        <v>4384.950580395529</v>
      </c>
      <c r="E25" s="16"/>
      <c r="F25" s="16">
        <f>TJ!F25/41.868</f>
        <v>3650.902837489252</v>
      </c>
      <c r="G25" s="16"/>
      <c r="H25" s="16">
        <f>TJ!H25/41.868</f>
        <v>5574.607207066363</v>
      </c>
      <c r="I25" s="16"/>
      <c r="J25" s="16">
        <f>TJ!J25/41.868</f>
        <v>1025.36543422184</v>
      </c>
      <c r="K25" s="16"/>
      <c r="L25" s="16">
        <f>TJ!L25/41.868</f>
        <v>918.8409206362853</v>
      </c>
      <c r="M25" s="16"/>
      <c r="N25" s="16">
        <f>TJ!N25/41.868</f>
        <v>2143.618037642113</v>
      </c>
      <c r="O25" s="16">
        <f>TJ!O25/41.868</f>
        <v>0</v>
      </c>
      <c r="P25" s="16">
        <f>TJ!P25/41.868</f>
        <v>3346.5903697334475</v>
      </c>
      <c r="Q25" s="16"/>
      <c r="R25" s="16">
        <f>TJ!R25/41.868</f>
        <v>2139.226079501016</v>
      </c>
      <c r="S25" s="16"/>
      <c r="T25" s="16">
        <f>TJ!T25/41.868</f>
        <v>1163.1795165759052</v>
      </c>
      <c r="U25" s="16"/>
      <c r="V25" s="16">
        <f>TJ!V25/41.868</f>
        <v>473.78156731616565</v>
      </c>
      <c r="W25" s="16">
        <f>TJ!W25/41.868</f>
        <v>0</v>
      </c>
      <c r="X25" s="16">
        <f>TJ!X25/41.868</f>
        <v>33551.70705310606</v>
      </c>
      <c r="Y25" s="16"/>
      <c r="Z25" s="16">
        <f>TJ!Z25/41.868</f>
        <v>993.0276655202061</v>
      </c>
      <c r="AA25" s="16"/>
      <c r="AB25" s="18">
        <f>TJ!AB25</f>
        <v>60.9148291403423</v>
      </c>
      <c r="AC25" s="19"/>
      <c r="AE25" s="24"/>
    </row>
    <row r="26" spans="1:31" ht="12.75">
      <c r="A26" s="10" t="s">
        <v>30</v>
      </c>
      <c r="B26" s="16">
        <f>TJ!B26/41.868</f>
        <v>8930.812069903333</v>
      </c>
      <c r="C26" s="16"/>
      <c r="D26" s="16">
        <f>TJ!D26/41.868</f>
        <v>5811.3899679787255</v>
      </c>
      <c r="E26" s="16"/>
      <c r="F26" s="16">
        <f>TJ!F26/41.868</f>
        <v>4041.272570937231</v>
      </c>
      <c r="G26" s="16"/>
      <c r="H26" s="16">
        <f>TJ!H26/41.868</f>
        <v>5687.9863988118495</v>
      </c>
      <c r="I26" s="16"/>
      <c r="J26" s="16">
        <f>TJ!J26/41.868</f>
        <v>417.1969045571797</v>
      </c>
      <c r="K26" s="16"/>
      <c r="L26" s="16">
        <f>TJ!L26/41.868</f>
        <v>820.8858108340498</v>
      </c>
      <c r="M26" s="16"/>
      <c r="N26" s="16">
        <f>TJ!N26/41.868</f>
        <v>2368.849718161842</v>
      </c>
      <c r="O26" s="16">
        <f>TJ!O26/41.868</f>
        <v>0</v>
      </c>
      <c r="P26" s="16">
        <f>TJ!P26/41.868</f>
        <v>3372.3527944969906</v>
      </c>
      <c r="Q26" s="16"/>
      <c r="R26" s="16">
        <f>TJ!R26/41.868</f>
        <v>2237.164589536364</v>
      </c>
      <c r="S26" s="16"/>
      <c r="T26" s="16">
        <f>TJ!T26/41.868</f>
        <v>1162.7018247826502</v>
      </c>
      <c r="U26" s="16"/>
      <c r="V26" s="16">
        <f>TJ!V26/41.868</f>
        <v>533.9546147455717</v>
      </c>
      <c r="W26" s="16">
        <f>TJ!W26/41.868</f>
        <v>0</v>
      </c>
      <c r="X26" s="16">
        <f>TJ!X26/41.868</f>
        <v>35384.56726474579</v>
      </c>
      <c r="Y26" s="16"/>
      <c r="Z26" s="16">
        <f>TJ!Z26/41.868</f>
        <v>1000.5489978503869</v>
      </c>
      <c r="AA26" s="16"/>
      <c r="AB26" s="18">
        <f>TJ!AB26</f>
        <v>68.35154117953209</v>
      </c>
      <c r="AC26" s="28"/>
      <c r="AE26" s="24"/>
    </row>
    <row r="27" spans="1:29" ht="11.25">
      <c r="A27" s="21">
        <v>2004</v>
      </c>
      <c r="B27" s="16">
        <f>TJ!B27/41.868</f>
        <v>8928.503907763825</v>
      </c>
      <c r="C27" s="16"/>
      <c r="D27" s="16">
        <f>TJ!D27/41.868</f>
        <v>5229.905860810126</v>
      </c>
      <c r="E27" s="16"/>
      <c r="F27" s="16">
        <f>TJ!F27/41.868</f>
        <v>3893.3791917454855</v>
      </c>
      <c r="G27" s="16"/>
      <c r="H27" s="16">
        <f>TJ!H27/41.868</f>
        <v>5683.817712811693</v>
      </c>
      <c r="I27" s="16"/>
      <c r="J27" s="16">
        <f>TJ!J27/41.868</f>
        <v>418.7446259673259</v>
      </c>
      <c r="K27" s="16"/>
      <c r="L27" s="16">
        <f>TJ!L27/41.868</f>
        <v>1288.500652622528</v>
      </c>
      <c r="M27" s="16"/>
      <c r="N27" s="16">
        <f>TJ!N27/41.868</f>
        <v>2120.951562052164</v>
      </c>
      <c r="O27" s="16">
        <f>TJ!O27/41.868</f>
        <v>0</v>
      </c>
      <c r="P27" s="16">
        <f>TJ!P27/41.868</f>
        <v>3540.101203783319</v>
      </c>
      <c r="Q27" s="16"/>
      <c r="R27" s="16">
        <f>TJ!R27/41.868</f>
        <v>2406.708001885476</v>
      </c>
      <c r="S27" s="16"/>
      <c r="T27" s="16">
        <f>TJ!T27/41.868</f>
        <v>1157.4472150568452</v>
      </c>
      <c r="U27" s="16"/>
      <c r="V27" s="16">
        <f>TJ!V27/41.868</f>
        <v>590.8115839454256</v>
      </c>
      <c r="W27" s="16">
        <f>TJ!W27/41.868</f>
        <v>0</v>
      </c>
      <c r="X27" s="16">
        <f>TJ!X27/41.868</f>
        <v>35258.871518444204</v>
      </c>
      <c r="Y27" s="16"/>
      <c r="Z27" s="16">
        <f>TJ!Z27/41.868</f>
        <v>930.2776440240754</v>
      </c>
      <c r="AA27" s="16"/>
      <c r="AB27" s="18">
        <f>TJ!AB27</f>
        <v>64.3363154216871</v>
      </c>
      <c r="AC27" s="43"/>
    </row>
    <row r="28" spans="1:29" ht="11.25">
      <c r="A28" s="21">
        <v>2005</v>
      </c>
      <c r="B28" s="16">
        <f>TJ!B28/41.868</f>
        <v>8650.15736498286</v>
      </c>
      <c r="C28" s="16"/>
      <c r="D28" s="16">
        <f>TJ!D28/41.868</f>
        <v>3086.4727663848284</v>
      </c>
      <c r="E28" s="16"/>
      <c r="F28" s="16">
        <f>TJ!F28/41.868</f>
        <v>3562.338779019776</v>
      </c>
      <c r="G28" s="16"/>
      <c r="H28" s="16">
        <f>TJ!H28/41.868</f>
        <v>5825.139268870997</v>
      </c>
      <c r="I28" s="16"/>
      <c r="J28" s="16">
        <f>TJ!J28/41.868</f>
        <v>1463.0395267411836</v>
      </c>
      <c r="K28" s="16"/>
      <c r="L28" s="16">
        <f>TJ!L28/41.868</f>
        <v>1169.073086844368</v>
      </c>
      <c r="M28" s="16"/>
      <c r="N28" s="16">
        <f>TJ!N28/41.868</f>
        <v>1642.8812458201971</v>
      </c>
      <c r="O28" s="16">
        <f>TJ!O28/41.868</f>
        <v>0</v>
      </c>
      <c r="P28" s="16">
        <f>TJ!P28/41.868</f>
        <v>3155.809974204643</v>
      </c>
      <c r="Q28" s="16"/>
      <c r="R28" s="16">
        <f>TJ!R28/41.868</f>
        <v>2274.314902073182</v>
      </c>
      <c r="S28" s="16"/>
      <c r="T28" s="16">
        <f>TJ!T28/41.868</f>
        <v>1150.2818381580205</v>
      </c>
      <c r="U28" s="16"/>
      <c r="V28" s="16">
        <f>TJ!V28/41.868</f>
        <v>657.1795145827161</v>
      </c>
      <c r="W28" s="16">
        <f>TJ!W28/41.868</f>
        <v>0</v>
      </c>
      <c r="X28" s="16">
        <f>TJ!X28/41.868</f>
        <v>32636.688267682774</v>
      </c>
      <c r="Y28" s="16"/>
      <c r="Z28" s="16">
        <f>TJ!Z28/41.868</f>
        <v>924.3519107671729</v>
      </c>
      <c r="AA28" s="16"/>
      <c r="AB28" s="18">
        <f>TJ!AB28</f>
        <v>52.829046019647</v>
      </c>
      <c r="AC28" s="43"/>
    </row>
    <row r="29" spans="1:29" ht="11.25">
      <c r="A29" s="21">
        <v>2006</v>
      </c>
      <c r="B29" s="16">
        <f>TJ!B29/41.868</f>
        <v>8716.304213724114</v>
      </c>
      <c r="C29" s="16"/>
      <c r="D29" s="16">
        <f>TJ!D29/41.868</f>
        <v>5161.905490183433</v>
      </c>
      <c r="E29" s="16"/>
      <c r="F29" s="16">
        <f>TJ!F29/41.868</f>
        <v>3807.3946689595873</v>
      </c>
      <c r="G29" s="16"/>
      <c r="H29" s="16">
        <f>TJ!H29/41.868</f>
        <v>5733.247869928868</v>
      </c>
      <c r="I29" s="16"/>
      <c r="J29" s="16">
        <f>TJ!J29/41.868</f>
        <v>980.2793776354272</v>
      </c>
      <c r="K29" s="16"/>
      <c r="L29" s="16">
        <f>TJ!L29/41.868</f>
        <v>985.8747309376681</v>
      </c>
      <c r="M29" s="16"/>
      <c r="N29" s="16">
        <f>TJ!N29/41.868</f>
        <v>2235.597592433362</v>
      </c>
      <c r="O29" s="16">
        <f>TJ!O29/41.868</f>
        <v>0</v>
      </c>
      <c r="P29" s="16">
        <f>TJ!P29/41.868</f>
        <v>3726.7023215821155</v>
      </c>
      <c r="Q29" s="16"/>
      <c r="R29" s="16">
        <f>TJ!R29/41.868</f>
        <v>2482.3265739944586</v>
      </c>
      <c r="S29" s="16"/>
      <c r="T29" s="16">
        <f>TJ!T29/41.868</f>
        <v>1172.2556606477501</v>
      </c>
      <c r="U29" s="16"/>
      <c r="V29" s="16">
        <f>TJ!V29/41.868</f>
        <v>674.1107250534537</v>
      </c>
      <c r="W29" s="16">
        <f>TJ!W29/41.868</f>
        <v>0</v>
      </c>
      <c r="X29" s="16">
        <f>TJ!X29/41.868</f>
        <v>35675.99922508024</v>
      </c>
      <c r="Y29" s="16"/>
      <c r="Z29" s="16">
        <f>TJ!Z29/41.868</f>
        <v>1022.276476067641</v>
      </c>
      <c r="AA29" s="16"/>
      <c r="AB29" s="18">
        <f>TJ!AB29</f>
        <v>64.1</v>
      </c>
      <c r="AC29" s="43"/>
    </row>
    <row r="30" spans="1:29" ht="11.25">
      <c r="A30" s="21" t="s">
        <v>73</v>
      </c>
      <c r="B30" s="16">
        <f>TJ!B30/41.868</f>
        <v>8616.026960924808</v>
      </c>
      <c r="C30" s="16"/>
      <c r="D30" s="16">
        <f>TJ!D30/41.868</f>
        <v>4564.205866700106</v>
      </c>
      <c r="E30" s="16"/>
      <c r="F30" s="16">
        <f>TJ!F30/41.868</f>
        <v>3654.3422184006877</v>
      </c>
      <c r="G30" s="16"/>
      <c r="H30" s="16">
        <f>TJ!H30/41.868</f>
        <v>5862.411279419637</v>
      </c>
      <c r="I30" s="16"/>
      <c r="J30" s="16">
        <f>TJ!J30/41.868</f>
        <v>1080.0506794496987</v>
      </c>
      <c r="K30" s="16"/>
      <c r="L30" s="16">
        <f>TJ!L30/41.868</f>
        <v>1217.6613705346201</v>
      </c>
      <c r="M30" s="16"/>
      <c r="N30" s="16">
        <f>TJ!N30/41.868</f>
        <v>2531.766504251457</v>
      </c>
      <c r="O30" s="16">
        <f>TJ!O30/41.868</f>
        <v>0</v>
      </c>
      <c r="P30" s="16">
        <v>7165</v>
      </c>
      <c r="Q30" s="16" t="s">
        <v>81</v>
      </c>
      <c r="R30" s="16"/>
      <c r="S30" s="16"/>
      <c r="T30" s="16"/>
      <c r="U30" s="16"/>
      <c r="V30" s="16">
        <f>TJ!V30/41.868</f>
        <v>677.2157217096111</v>
      </c>
      <c r="W30" s="16">
        <f>TJ!W30/41.868</f>
        <v>0</v>
      </c>
      <c r="X30" s="16">
        <f>TJ!X30/41.868</f>
        <v>35369.0575002155</v>
      </c>
      <c r="Y30" s="16"/>
      <c r="Z30" s="16">
        <f>TJ!Z30/41.868</f>
        <v>996.5360776726855</v>
      </c>
      <c r="AA30" s="16"/>
      <c r="AB30" s="16">
        <f>TJ!AB30</f>
        <v>62</v>
      </c>
      <c r="AC30" s="43"/>
    </row>
    <row r="31" spans="1:29" ht="11.25">
      <c r="A31" s="21" t="s">
        <v>79</v>
      </c>
      <c r="B31" s="16">
        <v>4288</v>
      </c>
      <c r="C31" s="16"/>
      <c r="D31" s="16">
        <v>2202</v>
      </c>
      <c r="E31" s="16"/>
      <c r="F31" s="16">
        <v>1855</v>
      </c>
      <c r="G31" s="16"/>
      <c r="H31" s="16">
        <v>2911</v>
      </c>
      <c r="I31" s="16"/>
      <c r="J31" s="16">
        <v>625</v>
      </c>
      <c r="K31" s="16"/>
      <c r="L31" s="16">
        <v>633</v>
      </c>
      <c r="M31" s="16"/>
      <c r="N31" s="16">
        <v>1332</v>
      </c>
      <c r="O31" s="16"/>
      <c r="P31" s="59">
        <v>3614</v>
      </c>
      <c r="Q31" s="16" t="s">
        <v>81</v>
      </c>
      <c r="R31" s="16"/>
      <c r="S31" s="16"/>
      <c r="T31" s="16"/>
      <c r="U31" s="16"/>
      <c r="V31" s="16">
        <v>388</v>
      </c>
      <c r="W31" s="16"/>
      <c r="X31" s="16">
        <v>17848</v>
      </c>
      <c r="Y31" s="16"/>
      <c r="Z31" s="16">
        <v>473</v>
      </c>
      <c r="AA31" s="16"/>
      <c r="AB31" s="16">
        <v>31</v>
      </c>
      <c r="AC31" s="43"/>
    </row>
    <row r="32" spans="1:29" ht="11.25">
      <c r="A32" s="29" t="s">
        <v>80</v>
      </c>
      <c r="B32" s="30">
        <v>4128</v>
      </c>
      <c r="C32" s="30"/>
      <c r="D32" s="30">
        <v>1539</v>
      </c>
      <c r="E32" s="30"/>
      <c r="F32" s="30">
        <v>1951</v>
      </c>
      <c r="G32" s="30"/>
      <c r="H32" s="30">
        <v>2903</v>
      </c>
      <c r="I32" s="30"/>
      <c r="J32" s="30">
        <v>701</v>
      </c>
      <c r="K32" s="30"/>
      <c r="L32" s="30">
        <v>763</v>
      </c>
      <c r="M32" s="30"/>
      <c r="N32" s="30">
        <v>1147</v>
      </c>
      <c r="O32" s="30"/>
      <c r="P32" s="60">
        <v>3585</v>
      </c>
      <c r="Q32" s="30" t="s">
        <v>81</v>
      </c>
      <c r="R32" s="30"/>
      <c r="S32" s="30"/>
      <c r="T32" s="30"/>
      <c r="U32" s="30"/>
      <c r="V32" s="30">
        <v>377</v>
      </c>
      <c r="W32" s="30"/>
      <c r="X32" s="30">
        <v>17094</v>
      </c>
      <c r="Y32" s="30"/>
      <c r="Z32" s="30">
        <v>499</v>
      </c>
      <c r="AA32" s="30"/>
      <c r="AB32" s="30">
        <v>27</v>
      </c>
      <c r="AC32" s="44"/>
    </row>
    <row r="33" spans="2:25" ht="12.75">
      <c r="B33" s="32"/>
      <c r="C33" s="33"/>
      <c r="D33" s="32"/>
      <c r="E33" s="20"/>
      <c r="F33" s="32"/>
      <c r="G33" s="20"/>
      <c r="H33" s="32"/>
      <c r="I33" s="20"/>
      <c r="J33" s="32"/>
      <c r="L33" s="32"/>
      <c r="N33" s="32"/>
      <c r="O33" s="34"/>
      <c r="P33" s="32"/>
      <c r="Q33" s="34"/>
      <c r="V33" s="32"/>
      <c r="W33" s="34"/>
      <c r="X33" s="32"/>
      <c r="Y33" s="34"/>
    </row>
    <row r="34" spans="1:25" ht="12.75">
      <c r="A34" s="2" t="s">
        <v>31</v>
      </c>
      <c r="B34"/>
      <c r="C34" s="33"/>
      <c r="D34" s="20"/>
      <c r="E34" s="20"/>
      <c r="F34" s="20"/>
      <c r="G34" s="20"/>
      <c r="H34" s="35"/>
      <c r="I34" s="20"/>
      <c r="J34" s="36"/>
      <c r="N34" s="34"/>
      <c r="O34" s="34"/>
      <c r="Q34" s="34"/>
      <c r="V34" s="34"/>
      <c r="W34" s="34"/>
      <c r="X34" s="37"/>
      <c r="Y34" s="34"/>
    </row>
    <row r="35" spans="1:10" ht="12.75">
      <c r="A35" s="2" t="s">
        <v>32</v>
      </c>
      <c r="H35" s="38"/>
      <c r="J35" s="39"/>
    </row>
    <row r="36" spans="1:18" ht="12.75">
      <c r="A36" s="2"/>
      <c r="H36" s="38"/>
      <c r="J36" s="39"/>
      <c r="R36" s="58"/>
    </row>
    <row r="37" spans="1:18" ht="12.75">
      <c r="A37" s="2" t="s">
        <v>67</v>
      </c>
      <c r="H37" s="38"/>
      <c r="J37" s="39"/>
      <c r="R37" s="58"/>
    </row>
    <row r="38" spans="1:10" ht="12.75">
      <c r="A38" s="2" t="s">
        <v>53</v>
      </c>
      <c r="H38" s="38"/>
      <c r="J38" s="39"/>
    </row>
    <row r="39" spans="1:10" ht="12.75">
      <c r="A39" s="2" t="s">
        <v>56</v>
      </c>
      <c r="H39" s="38"/>
      <c r="J39" s="39"/>
    </row>
    <row r="40" spans="1:10" ht="12.75">
      <c r="A40" s="2"/>
      <c r="F40" s="24"/>
      <c r="H40" s="38"/>
      <c r="J40" s="39"/>
    </row>
    <row r="41" spans="1:10" ht="12.75">
      <c r="A41" s="2" t="s">
        <v>43</v>
      </c>
      <c r="F41" s="24"/>
      <c r="H41" s="38"/>
      <c r="J41" s="39"/>
    </row>
    <row r="42" spans="1:10" ht="12.75">
      <c r="A42" s="2" t="s">
        <v>58</v>
      </c>
      <c r="F42" s="24"/>
      <c r="H42" s="38"/>
      <c r="J42" s="39"/>
    </row>
    <row r="43" spans="1:26" ht="12.75">
      <c r="A43" s="2" t="s">
        <v>57</v>
      </c>
      <c r="D43" s="40"/>
      <c r="F43" s="24"/>
      <c r="H43" s="35"/>
      <c r="J43" s="41"/>
      <c r="K43" s="40"/>
      <c r="O43" s="40"/>
      <c r="Q43" s="40"/>
      <c r="R43" s="40"/>
      <c r="T43" s="22"/>
      <c r="U43" s="40"/>
      <c r="V43" s="40"/>
      <c r="Z43" s="2" t="s">
        <v>36</v>
      </c>
    </row>
    <row r="44" spans="1:31" ht="12.75">
      <c r="A44" s="2" t="s">
        <v>42</v>
      </c>
      <c r="AD44" s="33"/>
      <c r="AE44" s="42"/>
    </row>
    <row r="45" spans="1:31" ht="12.75">
      <c r="A45" s="2" t="s">
        <v>54</v>
      </c>
      <c r="AD45" s="33"/>
      <c r="AE45" s="42"/>
    </row>
    <row r="46" ht="12.75">
      <c r="A46" s="2" t="s">
        <v>59</v>
      </c>
    </row>
    <row r="47" ht="12.75">
      <c r="A47" s="2" t="s">
        <v>44</v>
      </c>
    </row>
    <row r="48" ht="12.75">
      <c r="A48" s="2" t="s">
        <v>55</v>
      </c>
    </row>
    <row r="49" ht="12.75">
      <c r="A49" s="2" t="s">
        <v>60</v>
      </c>
    </row>
    <row r="50" ht="12.75">
      <c r="A50" s="2"/>
    </row>
    <row r="51" spans="1:2" ht="12.75">
      <c r="A51" s="46" t="s">
        <v>33</v>
      </c>
      <c r="B51" s="46" t="s">
        <v>71</v>
      </c>
    </row>
    <row r="52" spans="1:3" ht="12.75">
      <c r="A52" s="46" t="s">
        <v>34</v>
      </c>
      <c r="B52" s="46" t="s">
        <v>65</v>
      </c>
      <c r="C52" s="40"/>
    </row>
    <row r="53" spans="1:2" ht="12.75">
      <c r="A53" s="46" t="s">
        <v>35</v>
      </c>
      <c r="B53" s="46" t="s">
        <v>66</v>
      </c>
    </row>
  </sheetData>
  <mergeCells count="42">
    <mergeCell ref="Z8:AA8"/>
    <mergeCell ref="V6:W6"/>
    <mergeCell ref="V7:W7"/>
    <mergeCell ref="V8:W8"/>
    <mergeCell ref="X6:Y6"/>
    <mergeCell ref="X7:Y7"/>
    <mergeCell ref="X8:Y8"/>
    <mergeCell ref="Z6:AA6"/>
    <mergeCell ref="Z7:AA7"/>
    <mergeCell ref="AB8:AC8"/>
    <mergeCell ref="AB7:AC7"/>
    <mergeCell ref="AB6:AC6"/>
    <mergeCell ref="B7:C7"/>
    <mergeCell ref="T6:U6"/>
    <mergeCell ref="T7:U7"/>
    <mergeCell ref="T8:U8"/>
    <mergeCell ref="R6:S6"/>
    <mergeCell ref="R7:S7"/>
    <mergeCell ref="R8:S8"/>
    <mergeCell ref="L6:M6"/>
    <mergeCell ref="L7:M7"/>
    <mergeCell ref="L8:M8"/>
    <mergeCell ref="P6:Q6"/>
    <mergeCell ref="P7:Q7"/>
    <mergeCell ref="P8:Q8"/>
    <mergeCell ref="N7:O7"/>
    <mergeCell ref="N6:O6"/>
    <mergeCell ref="N8:O8"/>
    <mergeCell ref="H6:I6"/>
    <mergeCell ref="H7:I7"/>
    <mergeCell ref="H8:I8"/>
    <mergeCell ref="J6:K6"/>
    <mergeCell ref="J7:K7"/>
    <mergeCell ref="J8:K8"/>
    <mergeCell ref="B6:C6"/>
    <mergeCell ref="B8:C8"/>
    <mergeCell ref="F6:G6"/>
    <mergeCell ref="F7:G7"/>
    <mergeCell ref="F8:G8"/>
    <mergeCell ref="D8:E8"/>
    <mergeCell ref="D6:E6"/>
    <mergeCell ref="D7:E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Kirsi Niemi</cp:lastModifiedBy>
  <dcterms:created xsi:type="dcterms:W3CDTF">2000-10-02T11:34:44Z</dcterms:created>
  <dcterms:modified xsi:type="dcterms:W3CDTF">2004-09-02T11:52:11Z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