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8460" activeTab="2"/>
  </bookViews>
  <sheets>
    <sheet name="Valtio,Stats" sheetId="1" r:id="rId1"/>
    <sheet name="vuosimuutos, årsändring-%" sheetId="2" r:id="rId2"/>
    <sheet name="Vanhata indeksit, gamla index" sheetId="3" r:id="rId3"/>
  </sheets>
  <definedNames>
    <definedName name="_xlnm.Print_Area" localSheetId="0">'Valtio,Stats'!$A$1:$AI$50</definedName>
    <definedName name="_xlnm.Print_Area" localSheetId="2">'Vanhata indeksit, gamla index'!$A$1:$G$341</definedName>
    <definedName name="_xlnm.Print_Titles" localSheetId="0">'Valtio,Stats'!$A:$B</definedName>
    <definedName name="_xlnm.Print_Titles" localSheetId="2">'Vanhata indeksit, gamla index'!$1:$9</definedName>
    <definedName name="_xlnm.Print_Titles" localSheetId="1">'vuosimuutos, årsändring-%'!$A:$B</definedName>
  </definedNames>
  <calcPr fullCalcOnLoad="1"/>
</workbook>
</file>

<file path=xl/comments3.xml><?xml version="1.0" encoding="utf-8"?>
<comments xmlns="http://schemas.openxmlformats.org/spreadsheetml/2006/main">
  <authors>
    <author>Wanhatalo</author>
  </authors>
  <commentList>
    <comment ref="E11" authorId="0">
      <text>
        <r>
          <rPr>
            <sz val="8"/>
            <rFont val="Tahoma"/>
            <family val="0"/>
          </rPr>
          <t xml:space="preserve">
1) Yhteensä indeksi on hallinnonalat yhteensä ilman korkomenoja.</t>
        </r>
      </text>
    </comment>
    <comment ref="E9" authorId="0">
      <text>
        <r>
          <rPr>
            <sz val="8"/>
            <rFont val="Tahoma"/>
            <family val="0"/>
          </rPr>
          <t xml:space="preserve">
1) Yhteensä indeksi on hallinnonalat yhteensä ilman korkomenoja.</t>
        </r>
      </text>
    </comment>
    <comment ref="F9" authorId="0">
      <text>
        <r>
          <rPr>
            <b/>
            <sz val="8"/>
            <rFont val="Tahoma"/>
            <family val="0"/>
          </rPr>
          <t xml:space="preserve">
Valtiontalous yhteensä mukaan lukien valtion velka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<sst xmlns="http://schemas.openxmlformats.org/spreadsheetml/2006/main" count="746" uniqueCount="151">
  <si>
    <t>JULKISTEN MENOJEN HINTAINDEKSIN 2000=100</t>
  </si>
  <si>
    <t xml:space="preserve"> </t>
  </si>
  <si>
    <t>Paino</t>
  </si>
  <si>
    <t>%</t>
  </si>
  <si>
    <t>euroa</t>
  </si>
  <si>
    <t>I</t>
  </si>
  <si>
    <t>II</t>
  </si>
  <si>
    <t>III</t>
  </si>
  <si>
    <t>IV</t>
  </si>
  <si>
    <t>I-IV</t>
  </si>
  <si>
    <t>11</t>
  </si>
  <si>
    <t>YHTEENSÄ</t>
  </si>
  <si>
    <t>0</t>
  </si>
  <si>
    <t>MENOLAJEITTAIN</t>
  </si>
  <si>
    <t>1.</t>
  </si>
  <si>
    <t>1.1</t>
  </si>
  <si>
    <t>1.1.1</t>
  </si>
  <si>
    <t>Palkat ja palkkiot</t>
  </si>
  <si>
    <t>1.1.2</t>
  </si>
  <si>
    <t>Sosiaalivakuutusmaksut</t>
  </si>
  <si>
    <t>Maksetut eläkkeet</t>
  </si>
  <si>
    <t>1.2</t>
  </si>
  <si>
    <t>1.3</t>
  </si>
  <si>
    <t>2.</t>
  </si>
  <si>
    <t>3.</t>
  </si>
  <si>
    <t>4.</t>
  </si>
  <si>
    <t>VALTIO/BUDJETTITALOUS</t>
  </si>
  <si>
    <t>HALLINNONALOITTAIN</t>
  </si>
  <si>
    <t>01</t>
  </si>
  <si>
    <t>Yleinen hallinto</t>
  </si>
  <si>
    <t>02</t>
  </si>
  <si>
    <t>Ulkoasiainministeriö</t>
  </si>
  <si>
    <t>03</t>
  </si>
  <si>
    <t>Sisäasiainministeriö</t>
  </si>
  <si>
    <t>031</t>
  </si>
  <si>
    <t>Poliisi</t>
  </si>
  <si>
    <t>032</t>
  </si>
  <si>
    <t>Rajavartiolaitos</t>
  </si>
  <si>
    <t>Muut</t>
  </si>
  <si>
    <t>033</t>
  </si>
  <si>
    <t>04</t>
  </si>
  <si>
    <t>Puolustusministeriö</t>
  </si>
  <si>
    <t>05</t>
  </si>
  <si>
    <t>Valtiovarainministeriö</t>
  </si>
  <si>
    <t>06</t>
  </si>
  <si>
    <t>Opetusministeriö</t>
  </si>
  <si>
    <t>061</t>
  </si>
  <si>
    <t>Yliopistot, korkeakoulut</t>
  </si>
  <si>
    <t>Ammattikorkeakoulut, yms</t>
  </si>
  <si>
    <t>062</t>
  </si>
  <si>
    <t>063</t>
  </si>
  <si>
    <t>07</t>
  </si>
  <si>
    <t>Maa- ja metsätalousministeriö</t>
  </si>
  <si>
    <t>08</t>
  </si>
  <si>
    <t>Liikenneministeriö</t>
  </si>
  <si>
    <t>Kauppa- ja teollisuusministeriö</t>
  </si>
  <si>
    <t>09</t>
  </si>
  <si>
    <t>10</t>
  </si>
  <si>
    <t>Sosiaali- ja terveysministeriö</t>
  </si>
  <si>
    <t>Työministeriö</t>
  </si>
  <si>
    <t>Ympäristöministeriö</t>
  </si>
  <si>
    <t>Kulutusmenot</t>
  </si>
  <si>
    <t>Palkat ja muut henkilöstömenot</t>
  </si>
  <si>
    <t>Tavarat ja palvelut</t>
  </si>
  <si>
    <t>Siirtomenot</t>
  </si>
  <si>
    <t>2.1</t>
  </si>
  <si>
    <t>Siirtomenot kunnille</t>
  </si>
  <si>
    <t>2.2</t>
  </si>
  <si>
    <t>Siirtomenot elinkeinoelämälle</t>
  </si>
  <si>
    <t>2.3</t>
  </si>
  <si>
    <t>Siirtomenot kotitalouksille</t>
  </si>
  <si>
    <t>2.4</t>
  </si>
  <si>
    <t>Siirtomenot yleishyödyll. yhd.</t>
  </si>
  <si>
    <t>2.5</t>
  </si>
  <si>
    <t>Maksuosuudet EU:lle</t>
  </si>
  <si>
    <t>2.6</t>
  </si>
  <si>
    <t>Siirtomenot ulkomaille</t>
  </si>
  <si>
    <t>2.7</t>
  </si>
  <si>
    <t>Muu siirtomenot</t>
  </si>
  <si>
    <t>Reaalisijoitukset</t>
  </si>
  <si>
    <t>Finanssisijoitukset</t>
  </si>
  <si>
    <t>5</t>
  </si>
  <si>
    <t>Muu menot</t>
  </si>
  <si>
    <t>0.</t>
  </si>
  <si>
    <t>* ennakollinen</t>
  </si>
  <si>
    <t>VALTIONTALOUS, VANHAT INDEKSIT</t>
  </si>
  <si>
    <t>1977=100</t>
  </si>
  <si>
    <t>1985=100</t>
  </si>
  <si>
    <t>1995=100</t>
  </si>
  <si>
    <t>2000=100</t>
  </si>
  <si>
    <t>Kokonaisindeksi</t>
  </si>
  <si>
    <t>1)</t>
  </si>
  <si>
    <t>Ulkoministeriö</t>
  </si>
  <si>
    <t>Maa- ja metsätalousmin.</t>
  </si>
  <si>
    <t>Kauppa- ja teollisuusmin.</t>
  </si>
  <si>
    <t>Sosiaali- ja terveysmin.</t>
  </si>
  <si>
    <t>1) Yhteensä indeksi on hallinnonalat yhteensä ilman korkomenoja.</t>
  </si>
  <si>
    <t>Ketjutusajankohta on IV-neljännes 2002 eli viimeisin ATI:n lopullinen neljännes.</t>
  </si>
  <si>
    <t>Ketjutuskertoimet on laskettu yhden desimaalin pisteluvuista.</t>
  </si>
  <si>
    <t>2005*</t>
  </si>
  <si>
    <t>Kohtien 2.4 ja 2.5 mittaus menetelmää muutettu 30.5.2005</t>
  </si>
  <si>
    <t>*2005</t>
  </si>
  <si>
    <t>EFTER FÖRVALTNINGSOMRÅDE</t>
  </si>
  <si>
    <t>Allmän förvaltning</t>
  </si>
  <si>
    <t>Utrikesministeriet</t>
  </si>
  <si>
    <t>Inrikesministeriet</t>
  </si>
  <si>
    <t>Polisen</t>
  </si>
  <si>
    <t>Gränsbevakningsväsendet</t>
  </si>
  <si>
    <t>Övriga</t>
  </si>
  <si>
    <t>Försvarsministeriet</t>
  </si>
  <si>
    <t>Finansministeriet</t>
  </si>
  <si>
    <t>Undervisningsministeriet</t>
  </si>
  <si>
    <t>Universitet, högskolor</t>
  </si>
  <si>
    <t>Yrkeshögskolor o.d.</t>
  </si>
  <si>
    <t>Jord- och skogsbruksministeriet</t>
  </si>
  <si>
    <t>Kommunikationsministeriet</t>
  </si>
  <si>
    <t>Handels- och industriministeriet</t>
  </si>
  <si>
    <t>Social- och hälsovårdsministeriet</t>
  </si>
  <si>
    <t>Arbetsministeriet</t>
  </si>
  <si>
    <t>Miljöministeriet</t>
  </si>
  <si>
    <t>TOTALT</t>
  </si>
  <si>
    <t>EFTER UTGIFTSSLAG</t>
  </si>
  <si>
    <t>Konsumtionsutgifter</t>
  </si>
  <si>
    <t>Löner och övriga personalkostnader</t>
  </si>
  <si>
    <t>Löner och arvoden</t>
  </si>
  <si>
    <t>Socialförsäkringsavgifter</t>
  </si>
  <si>
    <t>Betalda pensioner</t>
  </si>
  <si>
    <t>Varor och tjänster</t>
  </si>
  <si>
    <t>Transfereringar</t>
  </si>
  <si>
    <t>Transfereringar till kommuner</t>
  </si>
  <si>
    <t>Transfereringar till näringslivet</t>
  </si>
  <si>
    <t>Transfereringar till hushåll</t>
  </si>
  <si>
    <t>Transfereringar till allmännyttiga samfund</t>
  </si>
  <si>
    <t>Betalningsandelar till EU</t>
  </si>
  <si>
    <t>Transferering till utlandet</t>
  </si>
  <si>
    <t>Övriga transfereringar</t>
  </si>
  <si>
    <t>Realinvesteringar</t>
  </si>
  <si>
    <t>Finansinvesteringar</t>
  </si>
  <si>
    <t>Övriga utgifter</t>
  </si>
  <si>
    <t>PRISINDEX FÖR OFFENTLIGA UTGIFTER 2000=100</t>
  </si>
  <si>
    <t>* preliminär</t>
  </si>
  <si>
    <t>Mätmetoden för punkterna 2.4 och 2.5 har ändrats 30.5.2005</t>
  </si>
  <si>
    <t>STATEN/BUDGETEKONOMIN</t>
  </si>
  <si>
    <t>STATSEKONOMIN, GAMLA INDEX</t>
  </si>
  <si>
    <t>Totalindex</t>
  </si>
  <si>
    <t>1) Totalt omfattar indexet samtliga förvaltningsområden utan ränteutgifter.</t>
  </si>
  <si>
    <t>* preliminärt</t>
  </si>
  <si>
    <t>Tidpunkten för kedjning är  fjärde kvartalet 2002, dvs. det senaste slutliga kvartalet för förtjänstnivåindex.</t>
  </si>
  <si>
    <t>Kedjningskoefficienterna har beräknats ur indextal med en decimal.</t>
  </si>
  <si>
    <t>Korjaus 17.2.2006 ilmestyneeseen taulukkoon. Punaisella merkityt luvut korjattu 27.5.2008.</t>
  </si>
  <si>
    <t>Korrigering i den tabell som publicerades 17.2.2006. Siffrorna med rött har korrigerats 27.5.2008.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</si>
</sst>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49" fontId="0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169" fontId="0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9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9" fontId="0" fillId="0" borderId="8" xfId="0" applyNumberFormat="1" applyFont="1" applyBorder="1" applyAlignment="1" applyProtection="1">
      <alignment horizontal="right"/>
      <protection locked="0"/>
    </xf>
    <xf numFmtId="0" fontId="0" fillId="0" borderId="8" xfId="0" applyNumberFormat="1" applyFont="1" applyBorder="1" applyAlignment="1" applyProtection="1">
      <alignment horizontal="right"/>
      <protection locked="0"/>
    </xf>
    <xf numFmtId="169" fontId="0" fillId="0" borderId="9" xfId="0" applyNumberFormat="1" applyFont="1" applyBorder="1" applyAlignment="1" applyProtection="1">
      <alignment horizontal="right"/>
      <protection locked="0"/>
    </xf>
    <xf numFmtId="49" fontId="0" fillId="0" borderId="3" xfId="0" applyNumberFormat="1" applyFont="1" applyBorder="1" applyAlignment="1" quotePrefix="1">
      <alignment/>
    </xf>
    <xf numFmtId="169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168" fontId="1" fillId="0" borderId="6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/>
    </xf>
    <xf numFmtId="0" fontId="0" fillId="0" borderId="5" xfId="0" applyFont="1" applyBorder="1" applyAlignment="1" quotePrefix="1">
      <alignment horizontal="left"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>
      <alignment/>
    </xf>
    <xf numFmtId="0" fontId="0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8" fontId="6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0</xdr:rowOff>
    </xdr:from>
    <xdr:to>
      <xdr:col>2</xdr:col>
      <xdr:colOff>304800</xdr:colOff>
      <xdr:row>3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50"/>
  <sheetViews>
    <sheetView zoomScale="85" zoomScaleNormal="85" workbookViewId="0" topLeftCell="A1">
      <pane xSplit="5" ySplit="8" topLeftCell="X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4" sqref="B4"/>
    </sheetView>
  </sheetViews>
  <sheetFormatPr defaultColWidth="9.140625" defaultRowHeight="12.75"/>
  <cols>
    <col min="1" max="1" width="6.8515625" style="1" customWidth="1"/>
    <col min="2" max="3" width="31.140625" style="2" customWidth="1"/>
    <col min="4" max="4" width="7.8515625" style="2" customWidth="1"/>
    <col min="5" max="5" width="10.00390625" style="2" customWidth="1"/>
    <col min="6" max="6" width="7.57421875" style="2" customWidth="1"/>
    <col min="7" max="7" width="7.7109375" style="2" customWidth="1"/>
    <col min="8" max="9" width="8.421875" style="2" customWidth="1"/>
    <col min="10" max="10" width="8.140625" style="2" customWidth="1"/>
    <col min="11" max="11" width="7.57421875" style="2" customWidth="1"/>
    <col min="12" max="12" width="7.7109375" style="2" customWidth="1"/>
    <col min="13" max="14" width="8.421875" style="2" customWidth="1"/>
    <col min="15" max="15" width="8.140625" style="2" customWidth="1"/>
    <col min="16" max="16" width="8.8515625" style="2" customWidth="1"/>
    <col min="17" max="17" width="7.8515625" style="2" customWidth="1"/>
    <col min="18" max="19" width="7.57421875" style="2" customWidth="1"/>
    <col min="20" max="20" width="9.57421875" style="2" customWidth="1"/>
    <col min="21" max="21" width="8.7109375" style="2" customWidth="1"/>
    <col min="22" max="22" width="8.8515625" style="2" customWidth="1"/>
    <col min="23" max="24" width="8.57421875" style="2" customWidth="1"/>
    <col min="25" max="25" width="10.00390625" style="2" customWidth="1"/>
    <col min="26" max="26" width="8.7109375" style="2" customWidth="1"/>
    <col min="27" max="27" width="8.8515625" style="2" customWidth="1"/>
    <col min="28" max="29" width="8.57421875" style="2" customWidth="1"/>
    <col min="30" max="30" width="10.00390625" style="2" customWidth="1"/>
    <col min="31" max="31" width="8.7109375" style="2" customWidth="1"/>
    <col min="32" max="32" width="8.8515625" style="2" customWidth="1"/>
    <col min="33" max="34" width="8.57421875" style="2" customWidth="1"/>
    <col min="35" max="35" width="10.00390625" style="2" customWidth="1"/>
    <col min="36" max="16384" width="11.421875" style="2" customWidth="1"/>
  </cols>
  <sheetData>
    <row r="2" spans="4:27" ht="12.75">
      <c r="D2" s="3" t="s">
        <v>0</v>
      </c>
      <c r="J2" s="3" t="s">
        <v>26</v>
      </c>
      <c r="M2" s="2" t="s">
        <v>1</v>
      </c>
      <c r="U2" s="3" t="s">
        <v>0</v>
      </c>
      <c r="AA2" s="3" t="s">
        <v>26</v>
      </c>
    </row>
    <row r="3" spans="4:27" ht="12.75">
      <c r="D3" s="56" t="s">
        <v>139</v>
      </c>
      <c r="J3" s="2" t="s">
        <v>142</v>
      </c>
      <c r="U3" s="56" t="s">
        <v>139</v>
      </c>
      <c r="AA3" s="2" t="s">
        <v>142</v>
      </c>
    </row>
    <row r="4" ht="12.75"/>
    <row r="5" spans="4:10" ht="12.75">
      <c r="D5" s="2" t="s">
        <v>84</v>
      </c>
      <c r="J5" s="2" t="s">
        <v>140</v>
      </c>
    </row>
    <row r="6" spans="4:10" ht="12.75">
      <c r="D6" s="2" t="s">
        <v>100</v>
      </c>
      <c r="J6" s="2" t="s">
        <v>141</v>
      </c>
    </row>
    <row r="7" spans="1:35" ht="12.75">
      <c r="A7" s="4"/>
      <c r="B7" s="36" t="s">
        <v>27</v>
      </c>
      <c r="C7" s="36" t="s">
        <v>102</v>
      </c>
      <c r="D7" s="5" t="s">
        <v>2</v>
      </c>
      <c r="E7" s="45">
        <v>1000</v>
      </c>
      <c r="F7" s="47">
        <v>2000</v>
      </c>
      <c r="G7" s="46"/>
      <c r="H7" s="46"/>
      <c r="I7" s="46"/>
      <c r="J7" s="48"/>
      <c r="K7" s="47">
        <v>2001</v>
      </c>
      <c r="L7" s="46"/>
      <c r="M7" s="46"/>
      <c r="N7" s="46"/>
      <c r="O7" s="48"/>
      <c r="P7" s="47">
        <v>2002</v>
      </c>
      <c r="Q7" s="46"/>
      <c r="R7" s="46"/>
      <c r="S7" s="46"/>
      <c r="T7" s="48"/>
      <c r="U7" s="46">
        <v>2003</v>
      </c>
      <c r="V7" s="46"/>
      <c r="W7" s="46"/>
      <c r="X7" s="46"/>
      <c r="Y7" s="46"/>
      <c r="Z7" s="47">
        <v>2004</v>
      </c>
      <c r="AA7" s="46"/>
      <c r="AB7" s="46"/>
      <c r="AC7" s="46"/>
      <c r="AD7" s="48"/>
      <c r="AE7" s="47" t="s">
        <v>99</v>
      </c>
      <c r="AF7" s="46"/>
      <c r="AG7" s="46"/>
      <c r="AH7" s="46"/>
      <c r="AI7" s="48"/>
    </row>
    <row r="8" spans="1:35" ht="12.75">
      <c r="A8" s="9"/>
      <c r="B8" s="13"/>
      <c r="C8" s="13"/>
      <c r="D8" s="44" t="s">
        <v>3</v>
      </c>
      <c r="E8" s="44" t="s">
        <v>4</v>
      </c>
      <c r="F8" s="11" t="s">
        <v>5</v>
      </c>
      <c r="G8" s="10" t="s">
        <v>6</v>
      </c>
      <c r="H8" s="10" t="s">
        <v>7</v>
      </c>
      <c r="I8" s="10" t="s">
        <v>8</v>
      </c>
      <c r="J8" s="12" t="s">
        <v>9</v>
      </c>
      <c r="K8" s="11" t="s">
        <v>5</v>
      </c>
      <c r="L8" s="10" t="s">
        <v>6</v>
      </c>
      <c r="M8" s="10" t="s">
        <v>7</v>
      </c>
      <c r="N8" s="10" t="s">
        <v>8</v>
      </c>
      <c r="O8" s="12" t="s">
        <v>9</v>
      </c>
      <c r="P8" s="11" t="s">
        <v>5</v>
      </c>
      <c r="Q8" s="10" t="s">
        <v>6</v>
      </c>
      <c r="R8" s="10" t="s">
        <v>7</v>
      </c>
      <c r="S8" s="10" t="s">
        <v>8</v>
      </c>
      <c r="T8" s="12" t="s">
        <v>9</v>
      </c>
      <c r="U8" s="10" t="s">
        <v>5</v>
      </c>
      <c r="V8" s="10" t="s">
        <v>6</v>
      </c>
      <c r="W8" s="10" t="s">
        <v>7</v>
      </c>
      <c r="X8" s="10" t="s">
        <v>8</v>
      </c>
      <c r="Y8" s="10" t="s">
        <v>9</v>
      </c>
      <c r="Z8" s="11" t="s">
        <v>5</v>
      </c>
      <c r="AA8" s="10" t="s">
        <v>6</v>
      </c>
      <c r="AB8" s="10" t="s">
        <v>7</v>
      </c>
      <c r="AC8" s="10" t="s">
        <v>8</v>
      </c>
      <c r="AD8" s="12" t="s">
        <v>9</v>
      </c>
      <c r="AE8" s="11" t="s">
        <v>5</v>
      </c>
      <c r="AF8" s="10" t="s">
        <v>6</v>
      </c>
      <c r="AG8" s="10" t="s">
        <v>7</v>
      </c>
      <c r="AH8" s="10" t="s">
        <v>8</v>
      </c>
      <c r="AI8" s="12" t="s">
        <v>9</v>
      </c>
    </row>
    <row r="9" spans="1:35" ht="12.75">
      <c r="A9" s="4" t="s">
        <v>28</v>
      </c>
      <c r="B9" s="36" t="s">
        <v>29</v>
      </c>
      <c r="C9" s="36" t="s">
        <v>103</v>
      </c>
      <c r="D9" s="28">
        <f>E9/$E$28</f>
        <v>0.024662038728534893</v>
      </c>
      <c r="E9" s="29">
        <v>810</v>
      </c>
      <c r="F9" s="21">
        <v>98.9</v>
      </c>
      <c r="G9" s="22">
        <v>100</v>
      </c>
      <c r="H9" s="22">
        <v>100.3</v>
      </c>
      <c r="I9" s="22">
        <v>100.8</v>
      </c>
      <c r="J9" s="23">
        <v>100</v>
      </c>
      <c r="K9" s="21">
        <v>102.9</v>
      </c>
      <c r="L9" s="22">
        <v>104.2</v>
      </c>
      <c r="M9" s="22">
        <v>104.4</v>
      </c>
      <c r="N9" s="22">
        <v>104.8</v>
      </c>
      <c r="O9" s="23">
        <v>104.1</v>
      </c>
      <c r="P9" s="21">
        <v>106.1</v>
      </c>
      <c r="Q9" s="22">
        <v>108</v>
      </c>
      <c r="R9" s="22">
        <v>108.3</v>
      </c>
      <c r="S9" s="22">
        <v>108.5</v>
      </c>
      <c r="T9" s="23">
        <v>107.7</v>
      </c>
      <c r="U9" s="22">
        <v>110.6</v>
      </c>
      <c r="V9" s="22">
        <v>112.5</v>
      </c>
      <c r="W9" s="22">
        <v>112.6</v>
      </c>
      <c r="X9" s="22">
        <v>112.8</v>
      </c>
      <c r="Y9" s="22">
        <v>112.1</v>
      </c>
      <c r="Z9" s="21">
        <v>113.4</v>
      </c>
      <c r="AA9" s="22">
        <v>115.4</v>
      </c>
      <c r="AB9" s="22">
        <v>115.7</v>
      </c>
      <c r="AC9" s="22">
        <v>116.1</v>
      </c>
      <c r="AD9" s="23">
        <v>115.2</v>
      </c>
      <c r="AE9" s="21">
        <v>116.9</v>
      </c>
      <c r="AF9" s="22">
        <v>118.6</v>
      </c>
      <c r="AG9" s="22">
        <v>118.9</v>
      </c>
      <c r="AH9" s="22">
        <v>119.2</v>
      </c>
      <c r="AI9" s="23">
        <v>118.4</v>
      </c>
    </row>
    <row r="10" spans="1:35" ht="12.75">
      <c r="A10" s="6" t="s">
        <v>30</v>
      </c>
      <c r="B10" s="37" t="s">
        <v>31</v>
      </c>
      <c r="C10" s="37" t="s">
        <v>104</v>
      </c>
      <c r="D10" s="14">
        <f aca="true" t="shared" si="0" ref="D10:D26">E10/$E$28</f>
        <v>0.021708683473389355</v>
      </c>
      <c r="E10" s="15">
        <v>713</v>
      </c>
      <c r="F10" s="17">
        <v>99.4</v>
      </c>
      <c r="G10" s="16">
        <v>100</v>
      </c>
      <c r="H10" s="16">
        <v>100.2</v>
      </c>
      <c r="I10" s="16">
        <v>100.4</v>
      </c>
      <c r="J10" s="18">
        <v>100</v>
      </c>
      <c r="K10" s="17">
        <v>103.2</v>
      </c>
      <c r="L10" s="16">
        <v>103.9</v>
      </c>
      <c r="M10" s="16">
        <v>104</v>
      </c>
      <c r="N10" s="16">
        <v>104.1</v>
      </c>
      <c r="O10" s="18">
        <v>103.8</v>
      </c>
      <c r="P10" s="17">
        <v>106.4</v>
      </c>
      <c r="Q10" s="16">
        <v>107.3</v>
      </c>
      <c r="R10" s="16">
        <v>107.5</v>
      </c>
      <c r="S10" s="16">
        <v>107.6</v>
      </c>
      <c r="T10" s="18">
        <v>107.2</v>
      </c>
      <c r="U10" s="16">
        <v>109.5</v>
      </c>
      <c r="V10" s="16">
        <v>110.4</v>
      </c>
      <c r="W10" s="16">
        <v>110.5</v>
      </c>
      <c r="X10" s="16">
        <v>110.6</v>
      </c>
      <c r="Y10" s="16">
        <v>110.2</v>
      </c>
      <c r="Z10" s="17">
        <v>110.9</v>
      </c>
      <c r="AA10" s="16">
        <v>111.9</v>
      </c>
      <c r="AB10" s="16">
        <v>112.2</v>
      </c>
      <c r="AC10" s="16">
        <v>112.4</v>
      </c>
      <c r="AD10" s="18">
        <v>111.9</v>
      </c>
      <c r="AE10" s="17">
        <v>113.3</v>
      </c>
      <c r="AF10" s="16">
        <v>114.3</v>
      </c>
      <c r="AG10" s="16">
        <v>114.5</v>
      </c>
      <c r="AH10" s="16">
        <v>114.7</v>
      </c>
      <c r="AI10" s="18">
        <v>114.2</v>
      </c>
    </row>
    <row r="11" spans="1:35" ht="12.75">
      <c r="A11" s="27" t="s">
        <v>32</v>
      </c>
      <c r="B11" s="37" t="s">
        <v>33</v>
      </c>
      <c r="C11" s="37" t="s">
        <v>105</v>
      </c>
      <c r="D11" s="14">
        <f t="shared" si="0"/>
        <v>0.04308245037145293</v>
      </c>
      <c r="E11" s="15">
        <v>1415</v>
      </c>
      <c r="F11" s="17">
        <v>98.9</v>
      </c>
      <c r="G11" s="16">
        <v>100</v>
      </c>
      <c r="H11" s="16">
        <v>100.3</v>
      </c>
      <c r="I11" s="16">
        <v>100.7</v>
      </c>
      <c r="J11" s="18">
        <v>100</v>
      </c>
      <c r="K11" s="17">
        <v>102.4</v>
      </c>
      <c r="L11" s="16">
        <v>103.5</v>
      </c>
      <c r="M11" s="16">
        <v>103.5</v>
      </c>
      <c r="N11" s="16">
        <v>103.4</v>
      </c>
      <c r="O11" s="18">
        <v>103.2</v>
      </c>
      <c r="P11" s="17">
        <v>104.8</v>
      </c>
      <c r="Q11" s="16">
        <v>106.7</v>
      </c>
      <c r="R11" s="16">
        <v>106.9</v>
      </c>
      <c r="S11" s="16">
        <v>106.8</v>
      </c>
      <c r="T11" s="18">
        <v>106.3</v>
      </c>
      <c r="U11" s="16">
        <v>108.2</v>
      </c>
      <c r="V11" s="16">
        <v>110</v>
      </c>
      <c r="W11" s="16">
        <v>110.2</v>
      </c>
      <c r="X11" s="16">
        <v>110.5</v>
      </c>
      <c r="Y11" s="16">
        <v>109.7</v>
      </c>
      <c r="Z11" s="17">
        <v>111.8</v>
      </c>
      <c r="AA11" s="16">
        <v>113.7</v>
      </c>
      <c r="AB11" s="16">
        <v>114.2</v>
      </c>
      <c r="AC11" s="16">
        <v>114.7</v>
      </c>
      <c r="AD11" s="18">
        <v>113.6</v>
      </c>
      <c r="AE11" s="17">
        <v>115.7</v>
      </c>
      <c r="AF11" s="16">
        <v>117.5</v>
      </c>
      <c r="AG11" s="16">
        <v>117.8</v>
      </c>
      <c r="AH11" s="16">
        <v>118.2</v>
      </c>
      <c r="AI11" s="18">
        <v>117.3</v>
      </c>
    </row>
    <row r="12" spans="1:35" ht="12.75">
      <c r="A12" s="27" t="s">
        <v>34</v>
      </c>
      <c r="B12" s="38" t="s">
        <v>35</v>
      </c>
      <c r="C12" s="38" t="s">
        <v>106</v>
      </c>
      <c r="D12" s="14">
        <f t="shared" si="0"/>
        <v>0.018481305565704542</v>
      </c>
      <c r="E12" s="15">
        <v>607</v>
      </c>
      <c r="F12" s="17">
        <v>99</v>
      </c>
      <c r="G12" s="16">
        <v>100.1</v>
      </c>
      <c r="H12" s="16">
        <v>100.3</v>
      </c>
      <c r="I12" s="16">
        <v>100.6</v>
      </c>
      <c r="J12" s="18">
        <v>100</v>
      </c>
      <c r="K12" s="17">
        <v>102.3</v>
      </c>
      <c r="L12" s="16">
        <v>103.1</v>
      </c>
      <c r="M12" s="16">
        <v>102.8</v>
      </c>
      <c r="N12" s="16">
        <v>102.5</v>
      </c>
      <c r="O12" s="18">
        <v>102.7</v>
      </c>
      <c r="P12" s="17">
        <v>104.5</v>
      </c>
      <c r="Q12" s="16">
        <v>106.7</v>
      </c>
      <c r="R12" s="16">
        <v>107.3</v>
      </c>
      <c r="S12" s="16">
        <v>107.1</v>
      </c>
      <c r="T12" s="18">
        <v>106.4</v>
      </c>
      <c r="U12" s="16">
        <v>108.4</v>
      </c>
      <c r="V12" s="16">
        <v>110.5</v>
      </c>
      <c r="W12" s="16">
        <v>110.7</v>
      </c>
      <c r="X12" s="16">
        <v>111.1</v>
      </c>
      <c r="Y12" s="16">
        <v>110.2</v>
      </c>
      <c r="Z12" s="17">
        <v>112.6</v>
      </c>
      <c r="AA12" s="16">
        <v>114.8</v>
      </c>
      <c r="AB12" s="16">
        <v>115.2</v>
      </c>
      <c r="AC12" s="16">
        <v>115.7</v>
      </c>
      <c r="AD12" s="18">
        <v>114.6</v>
      </c>
      <c r="AE12" s="17">
        <v>116.8</v>
      </c>
      <c r="AF12" s="16">
        <v>118.7</v>
      </c>
      <c r="AG12" s="16">
        <v>118.9</v>
      </c>
      <c r="AH12" s="16">
        <v>119.3</v>
      </c>
      <c r="AI12" s="18">
        <v>118.4</v>
      </c>
    </row>
    <row r="13" spans="1:35" ht="12.75">
      <c r="A13" s="27" t="s">
        <v>36</v>
      </c>
      <c r="B13" s="38" t="s">
        <v>37</v>
      </c>
      <c r="C13" s="38" t="s">
        <v>107</v>
      </c>
      <c r="D13" s="14">
        <f t="shared" si="0"/>
        <v>0.005967604433077579</v>
      </c>
      <c r="E13" s="15">
        <v>196</v>
      </c>
      <c r="F13" s="17">
        <v>99.2</v>
      </c>
      <c r="G13" s="16">
        <v>100.2</v>
      </c>
      <c r="H13" s="16">
        <v>100.2</v>
      </c>
      <c r="I13" s="16">
        <v>100.4</v>
      </c>
      <c r="J13" s="18">
        <v>100</v>
      </c>
      <c r="K13" s="17">
        <v>102.4</v>
      </c>
      <c r="L13" s="16">
        <v>103.9</v>
      </c>
      <c r="M13" s="16">
        <v>104.3</v>
      </c>
      <c r="N13" s="16">
        <v>104.7</v>
      </c>
      <c r="O13" s="18">
        <v>103.8</v>
      </c>
      <c r="P13" s="17">
        <v>105.3</v>
      </c>
      <c r="Q13" s="16">
        <v>106.5</v>
      </c>
      <c r="R13" s="16">
        <v>106.1</v>
      </c>
      <c r="S13" s="16">
        <v>104.8</v>
      </c>
      <c r="T13" s="18">
        <v>105.7</v>
      </c>
      <c r="U13" s="16">
        <v>106.1</v>
      </c>
      <c r="V13" s="16">
        <v>108</v>
      </c>
      <c r="W13" s="16">
        <v>108.2</v>
      </c>
      <c r="X13" s="16">
        <v>108.6</v>
      </c>
      <c r="Y13" s="16">
        <v>107.7</v>
      </c>
      <c r="Z13" s="17">
        <v>110.2</v>
      </c>
      <c r="AA13" s="16">
        <v>112.4</v>
      </c>
      <c r="AB13" s="16">
        <v>112.8</v>
      </c>
      <c r="AC13" s="16">
        <v>113.3</v>
      </c>
      <c r="AD13" s="18">
        <v>112.2</v>
      </c>
      <c r="AE13" s="17">
        <v>114.6</v>
      </c>
      <c r="AF13" s="16">
        <v>116.5</v>
      </c>
      <c r="AG13" s="16">
        <v>116.8</v>
      </c>
      <c r="AH13" s="16">
        <v>117.1</v>
      </c>
      <c r="AI13" s="18">
        <v>116.3</v>
      </c>
    </row>
    <row r="14" spans="1:35" ht="12.75">
      <c r="A14" s="27" t="s">
        <v>39</v>
      </c>
      <c r="B14" s="8" t="s">
        <v>38</v>
      </c>
      <c r="C14" s="8" t="s">
        <v>108</v>
      </c>
      <c r="D14" s="14">
        <f t="shared" si="0"/>
        <v>0.018633540372670808</v>
      </c>
      <c r="E14" s="15">
        <v>612</v>
      </c>
      <c r="F14" s="17">
        <v>98.7</v>
      </c>
      <c r="G14" s="16">
        <v>99.9</v>
      </c>
      <c r="H14" s="16">
        <v>100.3</v>
      </c>
      <c r="I14" s="16">
        <v>101</v>
      </c>
      <c r="J14" s="18">
        <v>100</v>
      </c>
      <c r="K14" s="17">
        <v>102.5</v>
      </c>
      <c r="L14" s="16">
        <v>103.7</v>
      </c>
      <c r="M14" s="16">
        <v>103.9</v>
      </c>
      <c r="N14" s="16">
        <v>103.9</v>
      </c>
      <c r="O14" s="18">
        <v>103.5</v>
      </c>
      <c r="P14" s="17">
        <v>105</v>
      </c>
      <c r="Q14" s="16">
        <v>106.7</v>
      </c>
      <c r="R14" s="16">
        <v>106.8</v>
      </c>
      <c r="S14" s="16">
        <v>107.2</v>
      </c>
      <c r="T14" s="18">
        <v>106.4</v>
      </c>
      <c r="U14" s="16">
        <v>108.8</v>
      </c>
      <c r="V14" s="16">
        <v>110.2</v>
      </c>
      <c r="W14" s="16">
        <v>110.2</v>
      </c>
      <c r="X14" s="16">
        <v>110.5</v>
      </c>
      <c r="Y14" s="16">
        <v>109.9</v>
      </c>
      <c r="Z14" s="17">
        <v>111.5</v>
      </c>
      <c r="AA14" s="16">
        <v>113</v>
      </c>
      <c r="AB14" s="16">
        <v>113.6</v>
      </c>
      <c r="AC14" s="16">
        <v>114.1</v>
      </c>
      <c r="AD14" s="18">
        <v>113</v>
      </c>
      <c r="AE14" s="17">
        <v>115</v>
      </c>
      <c r="AF14" s="16">
        <v>116.6</v>
      </c>
      <c r="AG14" s="16">
        <v>117.1</v>
      </c>
      <c r="AH14" s="16">
        <v>117.6</v>
      </c>
      <c r="AI14" s="18">
        <v>116.5</v>
      </c>
    </row>
    <row r="15" spans="1:35" ht="12.75">
      <c r="A15" s="6" t="s">
        <v>40</v>
      </c>
      <c r="B15" s="37" t="s">
        <v>41</v>
      </c>
      <c r="C15" s="37" t="s">
        <v>109</v>
      </c>
      <c r="D15" s="14">
        <f t="shared" si="0"/>
        <v>0.06311655096821338</v>
      </c>
      <c r="E15" s="15">
        <v>2073</v>
      </c>
      <c r="F15" s="17">
        <v>99.1</v>
      </c>
      <c r="G15" s="16">
        <v>100.1</v>
      </c>
      <c r="H15" s="16">
        <v>100.2</v>
      </c>
      <c r="I15" s="16">
        <v>100.6</v>
      </c>
      <c r="J15" s="18">
        <v>100</v>
      </c>
      <c r="K15" s="17">
        <v>101.4</v>
      </c>
      <c r="L15" s="16">
        <v>102.2</v>
      </c>
      <c r="M15" s="16">
        <v>101.9</v>
      </c>
      <c r="N15" s="16">
        <v>101.8</v>
      </c>
      <c r="O15" s="18">
        <v>101.8</v>
      </c>
      <c r="P15" s="17">
        <v>102.8</v>
      </c>
      <c r="Q15" s="16">
        <v>104.3</v>
      </c>
      <c r="R15" s="16">
        <v>104.5</v>
      </c>
      <c r="S15" s="16">
        <v>104.6</v>
      </c>
      <c r="T15" s="18">
        <v>104.1</v>
      </c>
      <c r="U15" s="16">
        <v>105.8</v>
      </c>
      <c r="V15" s="16">
        <v>106.6</v>
      </c>
      <c r="W15" s="16">
        <v>106.6</v>
      </c>
      <c r="X15" s="16">
        <v>106.8</v>
      </c>
      <c r="Y15" s="16">
        <v>106.4</v>
      </c>
      <c r="Z15" s="17">
        <v>107.2</v>
      </c>
      <c r="AA15" s="16">
        <v>108.7</v>
      </c>
      <c r="AB15" s="16">
        <v>109</v>
      </c>
      <c r="AC15" s="16">
        <v>109.4</v>
      </c>
      <c r="AD15" s="18">
        <v>108.5</v>
      </c>
      <c r="AE15" s="17">
        <v>109.8</v>
      </c>
      <c r="AF15" s="16">
        <v>111.3</v>
      </c>
      <c r="AG15" s="16">
        <v>111.6</v>
      </c>
      <c r="AH15" s="16">
        <v>111.9</v>
      </c>
      <c r="AI15" s="18">
        <v>111.2</v>
      </c>
    </row>
    <row r="16" spans="1:35" ht="12.75">
      <c r="A16" s="6" t="s">
        <v>42</v>
      </c>
      <c r="B16" s="37" t="s">
        <v>43</v>
      </c>
      <c r="C16" s="37" t="s">
        <v>110</v>
      </c>
      <c r="D16" s="14">
        <f t="shared" si="0"/>
        <v>0.15177810254536597</v>
      </c>
      <c r="E16" s="15">
        <v>4985</v>
      </c>
      <c r="F16" s="17">
        <v>99.8</v>
      </c>
      <c r="G16" s="16">
        <v>100</v>
      </c>
      <c r="H16" s="16">
        <v>100</v>
      </c>
      <c r="I16" s="16">
        <v>100.2</v>
      </c>
      <c r="J16" s="18">
        <v>100</v>
      </c>
      <c r="K16" s="17">
        <v>103.6</v>
      </c>
      <c r="L16" s="16">
        <v>103.8</v>
      </c>
      <c r="M16" s="16">
        <v>103.9</v>
      </c>
      <c r="N16" s="16">
        <v>103.9</v>
      </c>
      <c r="O16" s="18">
        <v>103.8</v>
      </c>
      <c r="P16" s="17">
        <v>106.8</v>
      </c>
      <c r="Q16" s="16">
        <v>107.1</v>
      </c>
      <c r="R16" s="16">
        <v>107.2</v>
      </c>
      <c r="S16" s="16">
        <v>107.3</v>
      </c>
      <c r="T16" s="18">
        <v>107.1</v>
      </c>
      <c r="U16" s="16">
        <v>109.2</v>
      </c>
      <c r="V16" s="16">
        <v>109.5</v>
      </c>
      <c r="W16" s="16">
        <v>109.5</v>
      </c>
      <c r="X16" s="16">
        <v>109.5</v>
      </c>
      <c r="Y16" s="16">
        <v>109.4</v>
      </c>
      <c r="Z16" s="17">
        <v>110.5</v>
      </c>
      <c r="AA16" s="16">
        <v>110.9</v>
      </c>
      <c r="AB16" s="16">
        <v>110.9</v>
      </c>
      <c r="AC16" s="16">
        <v>111</v>
      </c>
      <c r="AD16" s="18">
        <v>110.8</v>
      </c>
      <c r="AE16" s="17">
        <v>112.1</v>
      </c>
      <c r="AF16" s="16">
        <v>112.4</v>
      </c>
      <c r="AG16" s="16">
        <v>112.4</v>
      </c>
      <c r="AH16" s="16">
        <v>112.5</v>
      </c>
      <c r="AI16" s="18">
        <v>112.3</v>
      </c>
    </row>
    <row r="17" spans="1:35" ht="12.75">
      <c r="A17" s="27" t="s">
        <v>44</v>
      </c>
      <c r="B17" s="37" t="s">
        <v>45</v>
      </c>
      <c r="C17" s="37" t="s">
        <v>111</v>
      </c>
      <c r="D17" s="14">
        <f t="shared" si="0"/>
        <v>0.18758372914383145</v>
      </c>
      <c r="E17" s="15">
        <v>6161</v>
      </c>
      <c r="F17" s="17">
        <v>99</v>
      </c>
      <c r="G17" s="16">
        <v>100</v>
      </c>
      <c r="H17" s="16">
        <v>100.3</v>
      </c>
      <c r="I17" s="16">
        <v>100.7</v>
      </c>
      <c r="J17" s="18">
        <v>100</v>
      </c>
      <c r="K17" s="17">
        <v>103</v>
      </c>
      <c r="L17" s="16">
        <v>104.2</v>
      </c>
      <c r="M17" s="16">
        <v>104.5</v>
      </c>
      <c r="N17" s="16">
        <v>104.4</v>
      </c>
      <c r="O17" s="18">
        <v>104</v>
      </c>
      <c r="P17" s="17">
        <v>106.3</v>
      </c>
      <c r="Q17" s="16">
        <v>107.6</v>
      </c>
      <c r="R17" s="16">
        <v>107.5</v>
      </c>
      <c r="S17" s="16">
        <v>107.5</v>
      </c>
      <c r="T17" s="18">
        <v>107.2</v>
      </c>
      <c r="U17" s="16">
        <v>108.8</v>
      </c>
      <c r="V17" s="16">
        <v>110.3</v>
      </c>
      <c r="W17" s="16">
        <v>110.3</v>
      </c>
      <c r="X17" s="16">
        <v>110.7</v>
      </c>
      <c r="Y17" s="16">
        <v>110</v>
      </c>
      <c r="Z17" s="17">
        <v>111.6</v>
      </c>
      <c r="AA17" s="16">
        <v>112.9</v>
      </c>
      <c r="AB17" s="16">
        <v>113.3</v>
      </c>
      <c r="AC17" s="16">
        <v>113.8</v>
      </c>
      <c r="AD17" s="18">
        <v>112.9</v>
      </c>
      <c r="AE17" s="17">
        <v>114.6</v>
      </c>
      <c r="AF17" s="16">
        <v>116.3</v>
      </c>
      <c r="AG17" s="16">
        <v>116.9</v>
      </c>
      <c r="AH17" s="16">
        <v>117.5</v>
      </c>
      <c r="AI17" s="18">
        <v>116.3</v>
      </c>
    </row>
    <row r="18" spans="1:35" ht="12.75">
      <c r="A18" s="27" t="s">
        <v>46</v>
      </c>
      <c r="B18" s="8" t="s">
        <v>47</v>
      </c>
      <c r="C18" s="8" t="s">
        <v>112</v>
      </c>
      <c r="D18" s="14">
        <f t="shared" si="0"/>
        <v>0.05352575812933869</v>
      </c>
      <c r="E18" s="15">
        <v>1758</v>
      </c>
      <c r="F18" s="17">
        <v>99</v>
      </c>
      <c r="G18" s="16">
        <v>100.1</v>
      </c>
      <c r="H18" s="16">
        <v>100.3</v>
      </c>
      <c r="I18" s="16">
        <v>100.6</v>
      </c>
      <c r="J18" s="18">
        <v>100</v>
      </c>
      <c r="K18" s="17">
        <v>102.7</v>
      </c>
      <c r="L18" s="16">
        <v>104</v>
      </c>
      <c r="M18" s="16">
        <v>104.2</v>
      </c>
      <c r="N18" s="16">
        <v>104.4</v>
      </c>
      <c r="O18" s="18">
        <v>103.8</v>
      </c>
      <c r="P18" s="17">
        <v>105.2</v>
      </c>
      <c r="Q18" s="16">
        <v>106.6</v>
      </c>
      <c r="R18" s="16">
        <v>106.3</v>
      </c>
      <c r="S18" s="16">
        <v>105.4</v>
      </c>
      <c r="T18" s="18">
        <v>105.9</v>
      </c>
      <c r="U18" s="16">
        <v>107.3</v>
      </c>
      <c r="V18" s="16">
        <v>109</v>
      </c>
      <c r="W18" s="16">
        <v>109</v>
      </c>
      <c r="X18" s="16">
        <v>109.2</v>
      </c>
      <c r="Y18" s="16">
        <v>108.6</v>
      </c>
      <c r="Z18" s="17">
        <v>109.7</v>
      </c>
      <c r="AA18" s="16">
        <v>111.5</v>
      </c>
      <c r="AB18" s="16">
        <v>111.7</v>
      </c>
      <c r="AC18" s="16">
        <v>112</v>
      </c>
      <c r="AD18" s="18">
        <v>111.2</v>
      </c>
      <c r="AE18" s="17">
        <v>112.7</v>
      </c>
      <c r="AF18" s="16">
        <v>114.4</v>
      </c>
      <c r="AG18" s="16">
        <v>114.7</v>
      </c>
      <c r="AH18" s="16">
        <v>115</v>
      </c>
      <c r="AI18" s="18">
        <v>114.2</v>
      </c>
    </row>
    <row r="19" spans="1:35" ht="12.75">
      <c r="A19" s="27" t="s">
        <v>49</v>
      </c>
      <c r="B19" s="8" t="s">
        <v>48</v>
      </c>
      <c r="C19" s="8" t="s">
        <v>113</v>
      </c>
      <c r="D19" s="14">
        <f t="shared" si="0"/>
        <v>0.010047497259773474</v>
      </c>
      <c r="E19" s="15">
        <v>330</v>
      </c>
      <c r="F19" s="17">
        <v>99</v>
      </c>
      <c r="G19" s="16">
        <v>100</v>
      </c>
      <c r="H19" s="16">
        <v>100.3</v>
      </c>
      <c r="I19" s="16">
        <v>100.7</v>
      </c>
      <c r="J19" s="18">
        <v>100</v>
      </c>
      <c r="K19" s="17">
        <v>103.6</v>
      </c>
      <c r="L19" s="16">
        <v>104.7</v>
      </c>
      <c r="M19" s="16">
        <v>105</v>
      </c>
      <c r="N19" s="16">
        <v>104.8</v>
      </c>
      <c r="O19" s="18">
        <v>104.5</v>
      </c>
      <c r="P19" s="17">
        <v>107.7</v>
      </c>
      <c r="Q19" s="16">
        <v>109</v>
      </c>
      <c r="R19" s="16">
        <v>109.1</v>
      </c>
      <c r="S19" s="16">
        <v>109.5</v>
      </c>
      <c r="T19" s="18">
        <v>108.8</v>
      </c>
      <c r="U19" s="16">
        <v>110.5</v>
      </c>
      <c r="V19" s="16">
        <v>112.2</v>
      </c>
      <c r="W19" s="16">
        <v>112.3</v>
      </c>
      <c r="X19" s="16">
        <v>112.9</v>
      </c>
      <c r="Y19" s="16">
        <v>112</v>
      </c>
      <c r="Z19" s="17">
        <v>114.2</v>
      </c>
      <c r="AA19" s="16">
        <v>115.6</v>
      </c>
      <c r="AB19" s="16">
        <v>116.1</v>
      </c>
      <c r="AC19" s="16">
        <v>116.8</v>
      </c>
      <c r="AD19" s="18">
        <v>115.7</v>
      </c>
      <c r="AE19" s="17">
        <v>117.9</v>
      </c>
      <c r="AF19" s="16">
        <v>119.8</v>
      </c>
      <c r="AG19" s="16">
        <v>120.7</v>
      </c>
      <c r="AH19" s="16">
        <v>121.5</v>
      </c>
      <c r="AI19" s="18">
        <v>120</v>
      </c>
    </row>
    <row r="20" spans="1:35" ht="12.75">
      <c r="A20" s="27" t="s">
        <v>50</v>
      </c>
      <c r="B20" s="8" t="s">
        <v>38</v>
      </c>
      <c r="C20" s="8" t="s">
        <v>108</v>
      </c>
      <c r="D20" s="14">
        <f t="shared" si="0"/>
        <v>0.12401047375471928</v>
      </c>
      <c r="E20" s="15">
        <v>4073</v>
      </c>
      <c r="F20" s="17">
        <v>98.9</v>
      </c>
      <c r="G20" s="16">
        <v>100</v>
      </c>
      <c r="H20" s="16">
        <v>100.3</v>
      </c>
      <c r="I20" s="16">
        <v>100.8</v>
      </c>
      <c r="J20" s="18">
        <v>100</v>
      </c>
      <c r="K20" s="17">
        <v>103.1</v>
      </c>
      <c r="L20" s="16">
        <v>104.3</v>
      </c>
      <c r="M20" s="16">
        <v>104.5</v>
      </c>
      <c r="N20" s="16">
        <v>104.4</v>
      </c>
      <c r="O20" s="18">
        <v>104.1</v>
      </c>
      <c r="P20" s="17">
        <v>106.6</v>
      </c>
      <c r="Q20" s="16">
        <v>107.9</v>
      </c>
      <c r="R20" s="16">
        <v>107.9</v>
      </c>
      <c r="S20" s="16">
        <v>108.2</v>
      </c>
      <c r="T20" s="18">
        <v>107.7</v>
      </c>
      <c r="U20" s="16">
        <v>109.3</v>
      </c>
      <c r="V20" s="16">
        <v>110.7</v>
      </c>
      <c r="W20" s="16">
        <v>110.7</v>
      </c>
      <c r="X20" s="16">
        <v>111.1</v>
      </c>
      <c r="Y20" s="16">
        <v>110.4</v>
      </c>
      <c r="Z20" s="17">
        <v>112.2</v>
      </c>
      <c r="AA20" s="16">
        <v>113.3</v>
      </c>
      <c r="AB20" s="16">
        <v>113.8</v>
      </c>
      <c r="AC20" s="16">
        <v>114.4</v>
      </c>
      <c r="AD20" s="18">
        <v>113.4</v>
      </c>
      <c r="AE20" s="17">
        <v>115.2</v>
      </c>
      <c r="AF20" s="16">
        <v>116.9</v>
      </c>
      <c r="AG20" s="16">
        <v>117.6</v>
      </c>
      <c r="AH20" s="16">
        <v>118.3</v>
      </c>
      <c r="AI20" s="18">
        <v>117</v>
      </c>
    </row>
    <row r="21" spans="1:35" ht="12.75">
      <c r="A21" s="27" t="s">
        <v>51</v>
      </c>
      <c r="B21" s="37" t="s">
        <v>52</v>
      </c>
      <c r="C21" s="37" t="s">
        <v>114</v>
      </c>
      <c r="D21" s="14">
        <f t="shared" si="0"/>
        <v>0.0783704786262331</v>
      </c>
      <c r="E21" s="15">
        <v>2574</v>
      </c>
      <c r="F21" s="17">
        <v>98.5</v>
      </c>
      <c r="G21" s="16">
        <v>99.8</v>
      </c>
      <c r="H21" s="16">
        <v>100.6</v>
      </c>
      <c r="I21" s="16">
        <v>101.1</v>
      </c>
      <c r="J21" s="18">
        <v>100</v>
      </c>
      <c r="K21" s="17">
        <v>101.7</v>
      </c>
      <c r="L21" s="16">
        <v>102.2</v>
      </c>
      <c r="M21" s="16">
        <v>102.4</v>
      </c>
      <c r="N21" s="16">
        <v>102.6</v>
      </c>
      <c r="O21" s="18">
        <v>102.2</v>
      </c>
      <c r="P21" s="17">
        <v>103.7</v>
      </c>
      <c r="Q21" s="16">
        <v>105</v>
      </c>
      <c r="R21" s="16">
        <v>105.6</v>
      </c>
      <c r="S21" s="16">
        <v>106</v>
      </c>
      <c r="T21" s="18">
        <v>105.1</v>
      </c>
      <c r="U21" s="16">
        <v>106.3</v>
      </c>
      <c r="V21" s="16">
        <v>106.5</v>
      </c>
      <c r="W21" s="16">
        <v>106.5</v>
      </c>
      <c r="X21" s="16">
        <v>106.5</v>
      </c>
      <c r="Y21" s="16">
        <v>106.4</v>
      </c>
      <c r="Z21" s="17">
        <v>107.5</v>
      </c>
      <c r="AA21" s="16">
        <v>109.5</v>
      </c>
      <c r="AB21" s="16">
        <v>111.5</v>
      </c>
      <c r="AC21" s="16">
        <v>112.3</v>
      </c>
      <c r="AD21" s="18">
        <v>110.2</v>
      </c>
      <c r="AE21" s="17">
        <v>110.9</v>
      </c>
      <c r="AF21" s="16">
        <v>105.2</v>
      </c>
      <c r="AG21" s="16">
        <v>100.7</v>
      </c>
      <c r="AH21" s="16">
        <v>99.2</v>
      </c>
      <c r="AI21" s="18">
        <v>104</v>
      </c>
    </row>
    <row r="22" spans="1:35" ht="12.75">
      <c r="A22" s="6" t="s">
        <v>53</v>
      </c>
      <c r="B22" s="37" t="s">
        <v>54</v>
      </c>
      <c r="C22" s="37" t="s">
        <v>115</v>
      </c>
      <c r="D22" s="14">
        <f t="shared" si="0"/>
        <v>0.05574838631104616</v>
      </c>
      <c r="E22" s="15">
        <v>1831</v>
      </c>
      <c r="F22" s="17">
        <v>98.3</v>
      </c>
      <c r="G22" s="16">
        <v>99.7</v>
      </c>
      <c r="H22" s="16">
        <v>100.5</v>
      </c>
      <c r="I22" s="16">
        <v>101.5</v>
      </c>
      <c r="J22" s="18">
        <v>100</v>
      </c>
      <c r="K22" s="17">
        <v>102.7</v>
      </c>
      <c r="L22" s="16">
        <v>104</v>
      </c>
      <c r="M22" s="16">
        <v>104.2</v>
      </c>
      <c r="N22" s="16">
        <v>103.8</v>
      </c>
      <c r="O22" s="18">
        <v>103.7</v>
      </c>
      <c r="P22" s="17">
        <v>105</v>
      </c>
      <c r="Q22" s="16">
        <v>106.3</v>
      </c>
      <c r="R22" s="16">
        <v>106.9</v>
      </c>
      <c r="S22" s="16">
        <v>107</v>
      </c>
      <c r="T22" s="18">
        <v>106.3</v>
      </c>
      <c r="U22" s="16">
        <v>108.6</v>
      </c>
      <c r="V22" s="16">
        <v>109.2</v>
      </c>
      <c r="W22" s="16">
        <v>109.4</v>
      </c>
      <c r="X22" s="16">
        <v>109.9</v>
      </c>
      <c r="Y22" s="16">
        <v>109.3</v>
      </c>
      <c r="Z22" s="17">
        <v>110.2</v>
      </c>
      <c r="AA22" s="16">
        <v>111.5</v>
      </c>
      <c r="AB22" s="16">
        <v>112.2</v>
      </c>
      <c r="AC22" s="16">
        <v>112.9</v>
      </c>
      <c r="AD22" s="18">
        <v>111.7</v>
      </c>
      <c r="AE22" s="17">
        <v>114</v>
      </c>
      <c r="AF22" s="16">
        <v>115.7</v>
      </c>
      <c r="AG22" s="16">
        <v>116.6</v>
      </c>
      <c r="AH22" s="16">
        <v>117.3</v>
      </c>
      <c r="AI22" s="18">
        <v>115.9</v>
      </c>
    </row>
    <row r="23" spans="1:35" ht="12.75">
      <c r="A23" s="27" t="s">
        <v>56</v>
      </c>
      <c r="B23" s="37" t="s">
        <v>55</v>
      </c>
      <c r="C23" s="37" t="s">
        <v>116</v>
      </c>
      <c r="D23" s="14">
        <f t="shared" si="0"/>
        <v>0.028894166362197053</v>
      </c>
      <c r="E23" s="15">
        <v>949</v>
      </c>
      <c r="F23" s="17">
        <v>97.6</v>
      </c>
      <c r="G23" s="16">
        <v>101.1</v>
      </c>
      <c r="H23" s="16">
        <v>100.2</v>
      </c>
      <c r="I23" s="16">
        <v>101</v>
      </c>
      <c r="J23" s="18">
        <v>100</v>
      </c>
      <c r="K23" s="17">
        <v>102.3</v>
      </c>
      <c r="L23" s="16">
        <v>103.4</v>
      </c>
      <c r="M23" s="16">
        <v>103.3</v>
      </c>
      <c r="N23" s="16">
        <v>102.9</v>
      </c>
      <c r="O23" s="18">
        <v>103</v>
      </c>
      <c r="P23" s="17">
        <v>103.6</v>
      </c>
      <c r="Q23" s="16">
        <v>106.6</v>
      </c>
      <c r="R23" s="16">
        <v>105.2</v>
      </c>
      <c r="S23" s="16">
        <v>105.8</v>
      </c>
      <c r="T23" s="18">
        <v>105.3</v>
      </c>
      <c r="U23" s="16">
        <v>106.5</v>
      </c>
      <c r="V23" s="16">
        <v>107.3</v>
      </c>
      <c r="W23" s="16">
        <v>106.8</v>
      </c>
      <c r="X23" s="16">
        <v>106.9</v>
      </c>
      <c r="Y23" s="16">
        <v>106.9</v>
      </c>
      <c r="Z23" s="17">
        <v>107.3</v>
      </c>
      <c r="AA23" s="16">
        <v>108.4</v>
      </c>
      <c r="AB23" s="16">
        <v>108.8</v>
      </c>
      <c r="AC23" s="16">
        <v>109.1</v>
      </c>
      <c r="AD23" s="18">
        <v>108.4</v>
      </c>
      <c r="AE23" s="17">
        <v>109.6</v>
      </c>
      <c r="AF23" s="16">
        <v>110.8</v>
      </c>
      <c r="AG23" s="16">
        <v>111</v>
      </c>
      <c r="AH23" s="16">
        <v>111.4</v>
      </c>
      <c r="AI23" s="18">
        <v>110.7</v>
      </c>
    </row>
    <row r="24" spans="1:35" ht="12.75">
      <c r="A24" s="27" t="s">
        <v>57</v>
      </c>
      <c r="B24" s="37" t="s">
        <v>58</v>
      </c>
      <c r="C24" s="37" t="s">
        <v>117</v>
      </c>
      <c r="D24" s="14">
        <f t="shared" si="0"/>
        <v>0.26242236024844723</v>
      </c>
      <c r="E24" s="15">
        <v>8619</v>
      </c>
      <c r="F24" s="17">
        <v>99.4</v>
      </c>
      <c r="G24" s="16">
        <v>100</v>
      </c>
      <c r="H24" s="16">
        <v>100.2</v>
      </c>
      <c r="I24" s="16">
        <v>100.4</v>
      </c>
      <c r="J24" s="18">
        <v>100</v>
      </c>
      <c r="K24" s="17">
        <v>102.5</v>
      </c>
      <c r="L24" s="16">
        <v>103</v>
      </c>
      <c r="M24" s="16">
        <v>103.3</v>
      </c>
      <c r="N24" s="16">
        <v>103.3</v>
      </c>
      <c r="O24" s="18">
        <v>103</v>
      </c>
      <c r="P24" s="17">
        <v>104.4</v>
      </c>
      <c r="Q24" s="16">
        <v>105.3</v>
      </c>
      <c r="R24" s="16">
        <v>105.3</v>
      </c>
      <c r="S24" s="16">
        <v>105.4</v>
      </c>
      <c r="T24" s="18">
        <v>105.1</v>
      </c>
      <c r="U24" s="16">
        <v>106.6</v>
      </c>
      <c r="V24" s="16">
        <v>107.4</v>
      </c>
      <c r="W24" s="16">
        <v>107.3</v>
      </c>
      <c r="X24" s="16">
        <v>107.5</v>
      </c>
      <c r="Y24" s="16">
        <v>107.2</v>
      </c>
      <c r="Z24" s="17">
        <v>109.3</v>
      </c>
      <c r="AA24" s="16">
        <v>109.9</v>
      </c>
      <c r="AB24" s="16">
        <v>110.2</v>
      </c>
      <c r="AC24" s="16">
        <v>110.5</v>
      </c>
      <c r="AD24" s="18">
        <v>110</v>
      </c>
      <c r="AE24" s="17">
        <v>111.1</v>
      </c>
      <c r="AF24" s="16">
        <v>111.7</v>
      </c>
      <c r="AG24" s="16">
        <v>111.7</v>
      </c>
      <c r="AH24" s="16">
        <v>112</v>
      </c>
      <c r="AI24" s="18">
        <v>111.6</v>
      </c>
    </row>
    <row r="25" spans="1:35" ht="12.75">
      <c r="A25" s="27" t="s">
        <v>10</v>
      </c>
      <c r="B25" s="37" t="s">
        <v>59</v>
      </c>
      <c r="C25" s="37" t="s">
        <v>118</v>
      </c>
      <c r="D25" s="14">
        <f t="shared" si="0"/>
        <v>0.06247716477895506</v>
      </c>
      <c r="E25" s="15">
        <v>2052</v>
      </c>
      <c r="F25" s="17">
        <v>98.8</v>
      </c>
      <c r="G25" s="16">
        <v>99.8</v>
      </c>
      <c r="H25" s="16">
        <v>100.3</v>
      </c>
      <c r="I25" s="16">
        <v>101</v>
      </c>
      <c r="J25" s="18">
        <v>100</v>
      </c>
      <c r="K25" s="17">
        <v>102.1</v>
      </c>
      <c r="L25" s="16">
        <v>103.3</v>
      </c>
      <c r="M25" s="16">
        <v>103.3</v>
      </c>
      <c r="N25" s="16">
        <v>103.3</v>
      </c>
      <c r="O25" s="18">
        <v>103</v>
      </c>
      <c r="P25" s="17">
        <v>104.3</v>
      </c>
      <c r="Q25" s="16">
        <v>105.4</v>
      </c>
      <c r="R25" s="16">
        <v>105.4</v>
      </c>
      <c r="S25" s="16">
        <v>105.7</v>
      </c>
      <c r="T25" s="18">
        <v>105.2</v>
      </c>
      <c r="U25" s="16">
        <v>106.8</v>
      </c>
      <c r="V25" s="16">
        <v>107.4</v>
      </c>
      <c r="W25" s="16">
        <v>107.2</v>
      </c>
      <c r="X25" s="16">
        <v>107.4</v>
      </c>
      <c r="Y25" s="16">
        <v>107.2</v>
      </c>
      <c r="Z25" s="17">
        <v>107.8</v>
      </c>
      <c r="AA25" s="16">
        <v>108.5</v>
      </c>
      <c r="AB25" s="16">
        <v>108.8</v>
      </c>
      <c r="AC25" s="16">
        <v>109.2</v>
      </c>
      <c r="AD25" s="18">
        <v>108.6</v>
      </c>
      <c r="AE25" s="17">
        <v>109.5</v>
      </c>
      <c r="AF25" s="16">
        <v>110.5</v>
      </c>
      <c r="AG25" s="16">
        <v>110.8</v>
      </c>
      <c r="AH25" s="16">
        <v>111.1</v>
      </c>
      <c r="AI25" s="18">
        <v>110.5</v>
      </c>
    </row>
    <row r="26" spans="1:35" ht="12.75">
      <c r="A26" s="7">
        <v>12</v>
      </c>
      <c r="B26" s="39" t="s">
        <v>60</v>
      </c>
      <c r="C26" s="39" t="s">
        <v>119</v>
      </c>
      <c r="D26" s="14">
        <f t="shared" si="0"/>
        <v>0.020155888442333455</v>
      </c>
      <c r="E26" s="15">
        <v>662</v>
      </c>
      <c r="F26" s="17">
        <v>98.7</v>
      </c>
      <c r="G26" s="16">
        <v>99.8</v>
      </c>
      <c r="H26" s="16">
        <v>100.4</v>
      </c>
      <c r="I26" s="16">
        <v>101</v>
      </c>
      <c r="J26" s="18">
        <v>100</v>
      </c>
      <c r="K26" s="17">
        <v>102.4</v>
      </c>
      <c r="L26" s="16">
        <v>103.8</v>
      </c>
      <c r="M26" s="16">
        <v>104.4</v>
      </c>
      <c r="N26" s="16">
        <v>104.7</v>
      </c>
      <c r="O26" s="18">
        <v>103.8</v>
      </c>
      <c r="P26" s="17">
        <v>105.7</v>
      </c>
      <c r="Q26" s="16">
        <v>107</v>
      </c>
      <c r="R26" s="16">
        <v>107.5</v>
      </c>
      <c r="S26" s="16">
        <v>107.9</v>
      </c>
      <c r="T26" s="18">
        <v>107</v>
      </c>
      <c r="U26" s="16">
        <v>109.1</v>
      </c>
      <c r="V26" s="16">
        <v>110.2</v>
      </c>
      <c r="W26" s="16">
        <v>110.5</v>
      </c>
      <c r="X26" s="16">
        <v>110.8</v>
      </c>
      <c r="Y26" s="16">
        <v>110.2</v>
      </c>
      <c r="Z26" s="17">
        <v>111.3</v>
      </c>
      <c r="AA26" s="16">
        <v>111.8</v>
      </c>
      <c r="AB26" s="16">
        <v>113.3</v>
      </c>
      <c r="AC26" s="16">
        <v>113.9</v>
      </c>
      <c r="AD26" s="18">
        <v>112.6</v>
      </c>
      <c r="AE26" s="17">
        <v>114.6</v>
      </c>
      <c r="AF26" s="16">
        <v>115.7</v>
      </c>
      <c r="AG26" s="16">
        <v>116.4</v>
      </c>
      <c r="AH26" s="16">
        <v>116.7</v>
      </c>
      <c r="AI26" s="18">
        <v>115.8</v>
      </c>
    </row>
    <row r="27" spans="1:35" ht="12.75">
      <c r="A27" s="19"/>
      <c r="B27" s="39"/>
      <c r="C27" s="39"/>
      <c r="D27" s="14"/>
      <c r="E27" s="15"/>
      <c r="F27" s="17"/>
      <c r="G27" s="16"/>
      <c r="H27" s="16"/>
      <c r="I27" s="16"/>
      <c r="J27" s="18"/>
      <c r="K27" s="17"/>
      <c r="L27" s="16"/>
      <c r="M27" s="16"/>
      <c r="N27" s="16"/>
      <c r="O27" s="18"/>
      <c r="P27" s="17"/>
      <c r="Q27" s="16"/>
      <c r="R27" s="16"/>
      <c r="S27" s="16"/>
      <c r="T27" s="18"/>
      <c r="U27" s="16"/>
      <c r="V27" s="16"/>
      <c r="W27" s="16"/>
      <c r="X27" s="16"/>
      <c r="Y27" s="16"/>
      <c r="Z27" s="17"/>
      <c r="AA27" s="16"/>
      <c r="AB27" s="16"/>
      <c r="AC27" s="16"/>
      <c r="AD27" s="18"/>
      <c r="AE27" s="17"/>
      <c r="AF27" s="16"/>
      <c r="AG27" s="16"/>
      <c r="AH27" s="16"/>
      <c r="AI27" s="18"/>
    </row>
    <row r="28" spans="1:35" ht="12.75">
      <c r="A28" s="35" t="s">
        <v>12</v>
      </c>
      <c r="B28" s="34" t="s">
        <v>11</v>
      </c>
      <c r="C28" s="34" t="s">
        <v>120</v>
      </c>
      <c r="D28" s="30">
        <f>E28/$E$28</f>
        <v>1</v>
      </c>
      <c r="E28" s="20">
        <v>32844</v>
      </c>
      <c r="F28" s="32">
        <v>99.1</v>
      </c>
      <c r="G28" s="31">
        <v>100</v>
      </c>
      <c r="H28" s="31">
        <v>100.3</v>
      </c>
      <c r="I28" s="31">
        <v>100.6</v>
      </c>
      <c r="J28" s="33">
        <v>100</v>
      </c>
      <c r="K28" s="32">
        <v>102.6</v>
      </c>
      <c r="L28" s="31">
        <v>103.4</v>
      </c>
      <c r="M28" s="31">
        <v>103.6</v>
      </c>
      <c r="N28" s="31">
        <v>103.5</v>
      </c>
      <c r="O28" s="33">
        <v>103.3</v>
      </c>
      <c r="P28" s="32">
        <v>105.1</v>
      </c>
      <c r="Q28" s="31">
        <v>106.2</v>
      </c>
      <c r="R28" s="31">
        <v>106.3</v>
      </c>
      <c r="S28" s="31">
        <v>106.4</v>
      </c>
      <c r="T28" s="33">
        <v>106</v>
      </c>
      <c r="U28" s="31">
        <v>107.7</v>
      </c>
      <c r="V28" s="31">
        <v>108.6</v>
      </c>
      <c r="W28" s="31">
        <v>108.6</v>
      </c>
      <c r="X28" s="31">
        <v>108.8</v>
      </c>
      <c r="Y28" s="31">
        <v>108.4</v>
      </c>
      <c r="Z28" s="32">
        <v>109.8</v>
      </c>
      <c r="AA28" s="31">
        <v>110.9</v>
      </c>
      <c r="AB28" s="31">
        <v>111.3</v>
      </c>
      <c r="AC28" s="31">
        <v>111.7</v>
      </c>
      <c r="AD28" s="33">
        <v>110.9</v>
      </c>
      <c r="AE28" s="32">
        <v>112.3</v>
      </c>
      <c r="AF28" s="31">
        <v>112.8</v>
      </c>
      <c r="AG28" s="31">
        <v>112.7</v>
      </c>
      <c r="AH28" s="31">
        <v>112.9</v>
      </c>
      <c r="AI28" s="33">
        <v>112.7</v>
      </c>
    </row>
    <row r="29" spans="1:35" ht="12.75">
      <c r="A29" s="6"/>
      <c r="B29" s="8"/>
      <c r="C29" s="8"/>
      <c r="D29" s="14"/>
      <c r="E29" s="15"/>
      <c r="F29" s="17"/>
      <c r="G29" s="16"/>
      <c r="H29" s="16"/>
      <c r="I29" s="16"/>
      <c r="J29" s="18"/>
      <c r="K29" s="17"/>
      <c r="L29" s="16"/>
      <c r="M29" s="16"/>
      <c r="N29" s="16"/>
      <c r="O29" s="18"/>
      <c r="P29" s="17"/>
      <c r="Q29" s="16"/>
      <c r="R29" s="16"/>
      <c r="S29" s="16"/>
      <c r="T29" s="18"/>
      <c r="U29" s="16"/>
      <c r="V29" s="16"/>
      <c r="W29" s="16"/>
      <c r="X29" s="16"/>
      <c r="Y29" s="16"/>
      <c r="Z29" s="17"/>
      <c r="AA29" s="16"/>
      <c r="AB29" s="16"/>
      <c r="AC29" s="16"/>
      <c r="AD29" s="18"/>
      <c r="AE29" s="17"/>
      <c r="AF29" s="16"/>
      <c r="AG29" s="16"/>
      <c r="AH29" s="16"/>
      <c r="AI29" s="18"/>
    </row>
    <row r="30" spans="1:35" ht="12.75">
      <c r="A30" s="6"/>
      <c r="B30" s="40" t="s">
        <v>13</v>
      </c>
      <c r="C30" s="40" t="s">
        <v>121</v>
      </c>
      <c r="D30" s="14"/>
      <c r="E30" s="15"/>
      <c r="F30" s="17"/>
      <c r="G30" s="16"/>
      <c r="H30" s="16"/>
      <c r="I30" s="16"/>
      <c r="J30" s="18"/>
      <c r="K30" s="17"/>
      <c r="L30" s="16"/>
      <c r="M30" s="16"/>
      <c r="N30" s="16"/>
      <c r="O30" s="18"/>
      <c r="P30" s="17"/>
      <c r="Q30" s="16"/>
      <c r="R30" s="16"/>
      <c r="S30" s="16"/>
      <c r="T30" s="18"/>
      <c r="U30" s="16"/>
      <c r="V30" s="16"/>
      <c r="W30" s="16"/>
      <c r="X30" s="16"/>
      <c r="Y30" s="16"/>
      <c r="Z30" s="17"/>
      <c r="AA30" s="16"/>
      <c r="AB30" s="16"/>
      <c r="AC30" s="16"/>
      <c r="AD30" s="18"/>
      <c r="AE30" s="17"/>
      <c r="AF30" s="16"/>
      <c r="AG30" s="16"/>
      <c r="AH30" s="16"/>
      <c r="AI30" s="18"/>
    </row>
    <row r="31" spans="1:35" ht="12.75">
      <c r="A31" s="6"/>
      <c r="B31" s="8"/>
      <c r="C31" s="8"/>
      <c r="D31" s="14"/>
      <c r="E31" s="15"/>
      <c r="F31" s="17"/>
      <c r="G31" s="16"/>
      <c r="H31" s="16"/>
      <c r="I31" s="16"/>
      <c r="J31" s="18"/>
      <c r="K31" s="17"/>
      <c r="L31" s="16"/>
      <c r="M31" s="16"/>
      <c r="N31" s="16"/>
      <c r="O31" s="18"/>
      <c r="P31" s="17"/>
      <c r="Q31" s="16"/>
      <c r="R31" s="16"/>
      <c r="S31" s="16"/>
      <c r="T31" s="18"/>
      <c r="U31" s="16"/>
      <c r="V31" s="16"/>
      <c r="W31" s="16"/>
      <c r="X31" s="16"/>
      <c r="Y31" s="16"/>
      <c r="Z31" s="17"/>
      <c r="AA31" s="16"/>
      <c r="AB31" s="16"/>
      <c r="AC31" s="16"/>
      <c r="AD31" s="18"/>
      <c r="AE31" s="17"/>
      <c r="AF31" s="16"/>
      <c r="AG31" s="16"/>
      <c r="AH31" s="16"/>
      <c r="AI31" s="18"/>
    </row>
    <row r="32" spans="1:35" ht="15">
      <c r="A32" s="6" t="s">
        <v>14</v>
      </c>
      <c r="B32" s="41" t="s">
        <v>61</v>
      </c>
      <c r="C32" s="41" t="s">
        <v>122</v>
      </c>
      <c r="D32" s="24">
        <f>E32/$E$50</f>
        <v>0.3754414809402022</v>
      </c>
      <c r="E32" s="25">
        <v>12331</v>
      </c>
      <c r="F32" s="17">
        <v>99.1</v>
      </c>
      <c r="G32" s="16">
        <v>100</v>
      </c>
      <c r="H32" s="16">
        <v>100.2</v>
      </c>
      <c r="I32" s="16">
        <v>100.6</v>
      </c>
      <c r="J32" s="18">
        <v>100</v>
      </c>
      <c r="K32" s="17">
        <v>102.9</v>
      </c>
      <c r="L32" s="16">
        <v>103.8</v>
      </c>
      <c r="M32" s="16">
        <v>103.8</v>
      </c>
      <c r="N32" s="16">
        <v>104</v>
      </c>
      <c r="O32" s="18">
        <v>103.6</v>
      </c>
      <c r="P32" s="17">
        <v>105.6</v>
      </c>
      <c r="Q32" s="16">
        <v>106.9</v>
      </c>
      <c r="R32" s="16">
        <v>107.1</v>
      </c>
      <c r="S32" s="16">
        <v>107.1</v>
      </c>
      <c r="T32" s="18">
        <v>106.7</v>
      </c>
      <c r="U32" s="16">
        <v>108.9</v>
      </c>
      <c r="V32" s="16">
        <v>110.1</v>
      </c>
      <c r="W32" s="16">
        <v>110.2</v>
      </c>
      <c r="X32" s="16">
        <v>110.4</v>
      </c>
      <c r="Y32" s="16">
        <v>109.9</v>
      </c>
      <c r="Z32" s="17">
        <v>111.3</v>
      </c>
      <c r="AA32" s="16">
        <v>112.7</v>
      </c>
      <c r="AB32" s="16">
        <v>113</v>
      </c>
      <c r="AC32" s="16">
        <v>113.3</v>
      </c>
      <c r="AD32" s="18">
        <v>112.6</v>
      </c>
      <c r="AE32" s="17">
        <v>114.3</v>
      </c>
      <c r="AF32" s="16">
        <v>115.6</v>
      </c>
      <c r="AG32" s="16">
        <v>115.9</v>
      </c>
      <c r="AH32" s="16">
        <v>116.1</v>
      </c>
      <c r="AI32" s="18">
        <v>115.5</v>
      </c>
    </row>
    <row r="33" spans="1:35" ht="12.75">
      <c r="A33" s="6" t="s">
        <v>15</v>
      </c>
      <c r="B33" s="8" t="s">
        <v>62</v>
      </c>
      <c r="C33" s="8" t="s">
        <v>123</v>
      </c>
      <c r="D33" s="24">
        <f aca="true" t="shared" si="1" ref="D33:D48">E33/$E$50</f>
        <v>0.15859822189745462</v>
      </c>
      <c r="E33" s="25">
        <v>5209</v>
      </c>
      <c r="F33" s="17">
        <v>98.9</v>
      </c>
      <c r="G33" s="16">
        <v>100.1</v>
      </c>
      <c r="H33" s="16">
        <v>100.3</v>
      </c>
      <c r="I33" s="16">
        <v>100.6</v>
      </c>
      <c r="J33" s="18">
        <v>100</v>
      </c>
      <c r="K33" s="17">
        <v>103.3</v>
      </c>
      <c r="L33" s="16">
        <v>104.5</v>
      </c>
      <c r="M33" s="16">
        <v>104.6</v>
      </c>
      <c r="N33" s="16">
        <v>104.8</v>
      </c>
      <c r="O33" s="18">
        <v>104.3</v>
      </c>
      <c r="P33" s="17">
        <v>106.4</v>
      </c>
      <c r="Q33" s="16">
        <v>108.6</v>
      </c>
      <c r="R33" s="16">
        <v>108.9</v>
      </c>
      <c r="S33" s="16">
        <v>108.7</v>
      </c>
      <c r="T33" s="18">
        <v>108.1</v>
      </c>
      <c r="U33" s="16">
        <v>111.3</v>
      </c>
      <c r="V33" s="16">
        <v>113.8</v>
      </c>
      <c r="W33" s="16">
        <v>114</v>
      </c>
      <c r="X33" s="16">
        <v>114.3</v>
      </c>
      <c r="Y33" s="16">
        <v>113.3</v>
      </c>
      <c r="Z33" s="17">
        <v>115.2</v>
      </c>
      <c r="AA33" s="16">
        <v>117.8</v>
      </c>
      <c r="AB33" s="16">
        <v>118.1</v>
      </c>
      <c r="AC33" s="16">
        <v>118.5</v>
      </c>
      <c r="AD33" s="18">
        <v>117.4</v>
      </c>
      <c r="AE33" s="17">
        <v>119.7</v>
      </c>
      <c r="AF33" s="16">
        <v>121.9</v>
      </c>
      <c r="AG33" s="16">
        <v>122.2</v>
      </c>
      <c r="AH33" s="16">
        <v>122.5</v>
      </c>
      <c r="AI33" s="18">
        <v>121.6</v>
      </c>
    </row>
    <row r="34" spans="1:35" ht="12.75">
      <c r="A34" s="6" t="s">
        <v>16</v>
      </c>
      <c r="B34" s="8" t="s">
        <v>17</v>
      </c>
      <c r="C34" s="8" t="s">
        <v>124</v>
      </c>
      <c r="D34" s="24">
        <f t="shared" si="1"/>
        <v>0.1206308610400682</v>
      </c>
      <c r="E34" s="25">
        <v>3962</v>
      </c>
      <c r="F34" s="17">
        <v>98.9</v>
      </c>
      <c r="G34" s="16">
        <v>100.1</v>
      </c>
      <c r="H34" s="16">
        <v>100.3</v>
      </c>
      <c r="I34" s="16">
        <v>100.6</v>
      </c>
      <c r="J34" s="18">
        <v>100</v>
      </c>
      <c r="K34" s="17">
        <v>104</v>
      </c>
      <c r="L34" s="16">
        <v>105.2</v>
      </c>
      <c r="M34" s="16">
        <v>105.3</v>
      </c>
      <c r="N34" s="16">
        <v>105.4</v>
      </c>
      <c r="O34" s="18">
        <v>105</v>
      </c>
      <c r="P34" s="17">
        <v>107.1</v>
      </c>
      <c r="Q34" s="16">
        <v>109.4</v>
      </c>
      <c r="R34" s="16">
        <v>109.7</v>
      </c>
      <c r="S34" s="16">
        <v>109.5</v>
      </c>
      <c r="T34" s="18">
        <v>108.9</v>
      </c>
      <c r="U34" s="16">
        <v>110.9</v>
      </c>
      <c r="V34" s="16">
        <v>113.4</v>
      </c>
      <c r="W34" s="16">
        <v>113.6</v>
      </c>
      <c r="X34" s="16">
        <v>113.9</v>
      </c>
      <c r="Y34" s="16">
        <v>112.9</v>
      </c>
      <c r="Z34" s="17">
        <v>115.3</v>
      </c>
      <c r="AA34" s="16">
        <v>117.9</v>
      </c>
      <c r="AB34" s="16">
        <v>118.2</v>
      </c>
      <c r="AC34" s="16">
        <v>118.6</v>
      </c>
      <c r="AD34" s="18">
        <v>117.5</v>
      </c>
      <c r="AE34" s="17">
        <v>119.8</v>
      </c>
      <c r="AF34" s="16">
        <v>122</v>
      </c>
      <c r="AG34" s="16">
        <v>122.3</v>
      </c>
      <c r="AH34" s="16">
        <v>122.6</v>
      </c>
      <c r="AI34" s="18">
        <v>121.7</v>
      </c>
    </row>
    <row r="35" spans="1:35" ht="12.75">
      <c r="A35" s="6" t="s">
        <v>18</v>
      </c>
      <c r="B35" s="42" t="s">
        <v>19</v>
      </c>
      <c r="C35" s="42" t="s">
        <v>125</v>
      </c>
      <c r="D35" s="24">
        <f t="shared" si="1"/>
        <v>0.03796736085738643</v>
      </c>
      <c r="E35" s="25">
        <v>1247</v>
      </c>
      <c r="F35" s="17">
        <v>98.9</v>
      </c>
      <c r="G35" s="16">
        <v>100.1</v>
      </c>
      <c r="H35" s="16">
        <v>100.3</v>
      </c>
      <c r="I35" s="16">
        <v>100.6</v>
      </c>
      <c r="J35" s="18">
        <v>100</v>
      </c>
      <c r="K35" s="17">
        <v>101.2</v>
      </c>
      <c r="L35" s="16">
        <v>102.3</v>
      </c>
      <c r="M35" s="16">
        <v>102.4</v>
      </c>
      <c r="N35" s="16">
        <v>102.6</v>
      </c>
      <c r="O35" s="18">
        <v>102.1</v>
      </c>
      <c r="P35" s="17">
        <v>103.9</v>
      </c>
      <c r="Q35" s="16">
        <v>106.1</v>
      </c>
      <c r="R35" s="16">
        <v>106.5</v>
      </c>
      <c r="S35" s="16">
        <v>106.3</v>
      </c>
      <c r="T35" s="18">
        <v>105.7</v>
      </c>
      <c r="U35" s="16">
        <v>112.5</v>
      </c>
      <c r="V35" s="16">
        <v>115</v>
      </c>
      <c r="W35" s="16">
        <v>115.2</v>
      </c>
      <c r="X35" s="16">
        <v>115.6</v>
      </c>
      <c r="Y35" s="16">
        <v>114.6</v>
      </c>
      <c r="Z35" s="17">
        <v>114.8</v>
      </c>
      <c r="AA35" s="16">
        <v>117.5</v>
      </c>
      <c r="AB35" s="16">
        <v>117.7</v>
      </c>
      <c r="AC35" s="16">
        <v>118.1</v>
      </c>
      <c r="AD35" s="18">
        <v>117</v>
      </c>
      <c r="AE35" s="17">
        <v>119.4</v>
      </c>
      <c r="AF35" s="16">
        <v>121.6</v>
      </c>
      <c r="AG35" s="16">
        <v>121.8</v>
      </c>
      <c r="AH35" s="16">
        <v>122.2</v>
      </c>
      <c r="AI35" s="18">
        <v>121.3</v>
      </c>
    </row>
    <row r="36" spans="1:35" ht="12.75">
      <c r="A36" s="6" t="s">
        <v>21</v>
      </c>
      <c r="B36" s="42" t="s">
        <v>20</v>
      </c>
      <c r="C36" s="42" t="s">
        <v>126</v>
      </c>
      <c r="D36" s="24">
        <f t="shared" si="1"/>
        <v>0.08433808305931068</v>
      </c>
      <c r="E36" s="25">
        <v>2770</v>
      </c>
      <c r="F36" s="17">
        <v>100</v>
      </c>
      <c r="G36" s="16">
        <v>100</v>
      </c>
      <c r="H36" s="16">
        <v>100</v>
      </c>
      <c r="I36" s="16">
        <v>100</v>
      </c>
      <c r="J36" s="18">
        <v>100</v>
      </c>
      <c r="K36" s="17">
        <v>104.1</v>
      </c>
      <c r="L36" s="16">
        <v>104.1</v>
      </c>
      <c r="M36" s="16">
        <v>104.1</v>
      </c>
      <c r="N36" s="16">
        <v>104.1</v>
      </c>
      <c r="O36" s="18">
        <v>104.1</v>
      </c>
      <c r="P36" s="17">
        <v>107.4</v>
      </c>
      <c r="Q36" s="16">
        <v>107.4</v>
      </c>
      <c r="R36" s="16">
        <v>107.4</v>
      </c>
      <c r="S36" s="16">
        <v>107.4</v>
      </c>
      <c r="T36" s="18">
        <v>107.4</v>
      </c>
      <c r="U36" s="16">
        <v>109.5</v>
      </c>
      <c r="V36" s="16">
        <v>109.5</v>
      </c>
      <c r="W36" s="16">
        <v>109.5</v>
      </c>
      <c r="X36" s="16">
        <v>109.5</v>
      </c>
      <c r="Y36" s="16">
        <v>109.5</v>
      </c>
      <c r="Z36" s="17">
        <v>111.3</v>
      </c>
      <c r="AA36" s="16">
        <v>111.3</v>
      </c>
      <c r="AB36" s="16">
        <v>111.3</v>
      </c>
      <c r="AC36" s="16">
        <v>111.3</v>
      </c>
      <c r="AD36" s="18">
        <v>111.3</v>
      </c>
      <c r="AE36" s="17">
        <v>112.7</v>
      </c>
      <c r="AF36" s="16">
        <v>112.7</v>
      </c>
      <c r="AG36" s="16">
        <v>112.7</v>
      </c>
      <c r="AH36" s="16">
        <v>112.7</v>
      </c>
      <c r="AI36" s="18">
        <v>112.7</v>
      </c>
    </row>
    <row r="37" spans="1:35" ht="12.75">
      <c r="A37" s="6" t="s">
        <v>22</v>
      </c>
      <c r="B37" s="42" t="s">
        <v>63</v>
      </c>
      <c r="C37" s="42" t="s">
        <v>127</v>
      </c>
      <c r="D37" s="24">
        <f t="shared" si="1"/>
        <v>0.13250517598343686</v>
      </c>
      <c r="E37" s="25">
        <v>4352</v>
      </c>
      <c r="F37" s="17">
        <v>98.8</v>
      </c>
      <c r="G37" s="16">
        <v>99.8</v>
      </c>
      <c r="H37" s="16">
        <v>100.2</v>
      </c>
      <c r="I37" s="16">
        <v>101.1</v>
      </c>
      <c r="J37" s="18">
        <v>100</v>
      </c>
      <c r="K37" s="17">
        <v>101.6</v>
      </c>
      <c r="L37" s="16">
        <v>102.8</v>
      </c>
      <c r="M37" s="16">
        <v>102.8</v>
      </c>
      <c r="N37" s="16">
        <v>102.9</v>
      </c>
      <c r="O37" s="18">
        <v>102.6</v>
      </c>
      <c r="P37" s="17">
        <v>103.7</v>
      </c>
      <c r="Q37" s="16">
        <v>104.7</v>
      </c>
      <c r="R37" s="16">
        <v>104.7</v>
      </c>
      <c r="S37" s="16">
        <v>105</v>
      </c>
      <c r="T37" s="18">
        <v>104.5</v>
      </c>
      <c r="U37" s="16">
        <v>105.8</v>
      </c>
      <c r="V37" s="16">
        <v>106.2</v>
      </c>
      <c r="W37" s="16">
        <v>106.1</v>
      </c>
      <c r="X37" s="16">
        <v>106.3</v>
      </c>
      <c r="Y37" s="16">
        <v>106.1</v>
      </c>
      <c r="Z37" s="17">
        <v>106.6</v>
      </c>
      <c r="AA37" s="16">
        <v>107.6</v>
      </c>
      <c r="AB37" s="16">
        <v>108</v>
      </c>
      <c r="AC37" s="16">
        <v>108.4</v>
      </c>
      <c r="AD37" s="18">
        <v>107.7</v>
      </c>
      <c r="AE37" s="17">
        <v>108.7</v>
      </c>
      <c r="AF37" s="16">
        <v>109.9</v>
      </c>
      <c r="AG37" s="16">
        <v>110.3</v>
      </c>
      <c r="AH37" s="16">
        <v>110.7</v>
      </c>
      <c r="AI37" s="18">
        <v>109.9</v>
      </c>
    </row>
    <row r="38" spans="1:35" ht="15">
      <c r="A38" s="6" t="s">
        <v>23</v>
      </c>
      <c r="B38" s="43" t="s">
        <v>64</v>
      </c>
      <c r="C38" s="43" t="s">
        <v>128</v>
      </c>
      <c r="D38" s="24">
        <f t="shared" si="1"/>
        <v>0.6038241383509926</v>
      </c>
      <c r="E38" s="25">
        <v>19832</v>
      </c>
      <c r="F38" s="17">
        <v>99.1</v>
      </c>
      <c r="G38" s="16">
        <v>100</v>
      </c>
      <c r="H38" s="16">
        <v>100.3</v>
      </c>
      <c r="I38" s="16">
        <v>100.6</v>
      </c>
      <c r="J38" s="18">
        <v>100</v>
      </c>
      <c r="K38" s="17">
        <v>102.5</v>
      </c>
      <c r="L38" s="16">
        <v>103.2</v>
      </c>
      <c r="M38" s="16">
        <v>103.4</v>
      </c>
      <c r="N38" s="16">
        <v>103.3</v>
      </c>
      <c r="O38" s="18">
        <v>103.1</v>
      </c>
      <c r="P38" s="17">
        <v>104.8</v>
      </c>
      <c r="Q38" s="16">
        <v>105.8</v>
      </c>
      <c r="R38" s="16">
        <v>105.8</v>
      </c>
      <c r="S38" s="16">
        <v>106</v>
      </c>
      <c r="T38" s="18">
        <v>105.6</v>
      </c>
      <c r="U38" s="16">
        <v>107</v>
      </c>
      <c r="V38" s="16">
        <v>107.7</v>
      </c>
      <c r="W38" s="16">
        <v>107.6</v>
      </c>
      <c r="X38" s="16">
        <v>107.8</v>
      </c>
      <c r="Y38" s="16">
        <v>107.5</v>
      </c>
      <c r="Z38" s="17">
        <v>109</v>
      </c>
      <c r="AA38" s="16">
        <v>109.8</v>
      </c>
      <c r="AB38" s="16">
        <v>110.4</v>
      </c>
      <c r="AC38" s="16">
        <v>110.8</v>
      </c>
      <c r="AD38" s="18">
        <v>110</v>
      </c>
      <c r="AE38" s="17">
        <v>111.1</v>
      </c>
      <c r="AF38" s="16">
        <v>111.1</v>
      </c>
      <c r="AG38" s="16">
        <v>110.8</v>
      </c>
      <c r="AH38" s="16">
        <v>110.9</v>
      </c>
      <c r="AI38" s="18">
        <v>111</v>
      </c>
    </row>
    <row r="39" spans="1:35" ht="12.75">
      <c r="A39" s="6" t="s">
        <v>65</v>
      </c>
      <c r="B39" s="42" t="s">
        <v>66</v>
      </c>
      <c r="C39" s="42" t="s">
        <v>129</v>
      </c>
      <c r="D39" s="24">
        <f t="shared" si="1"/>
        <v>0.1945256363414931</v>
      </c>
      <c r="E39" s="25">
        <v>6389</v>
      </c>
      <c r="F39" s="17">
        <v>99</v>
      </c>
      <c r="G39" s="16">
        <v>100</v>
      </c>
      <c r="H39" s="16">
        <v>100.3</v>
      </c>
      <c r="I39" s="16">
        <v>100.7</v>
      </c>
      <c r="J39" s="18">
        <v>100</v>
      </c>
      <c r="K39" s="17">
        <v>102.8</v>
      </c>
      <c r="L39" s="16">
        <v>103.8</v>
      </c>
      <c r="M39" s="16">
        <v>104.3</v>
      </c>
      <c r="N39" s="16">
        <v>104.1</v>
      </c>
      <c r="O39" s="18">
        <v>103.7</v>
      </c>
      <c r="P39" s="17">
        <v>105.9</v>
      </c>
      <c r="Q39" s="16">
        <v>107.4</v>
      </c>
      <c r="R39" s="16">
        <v>107.4</v>
      </c>
      <c r="S39" s="16">
        <v>107.7</v>
      </c>
      <c r="T39" s="18">
        <v>107.1</v>
      </c>
      <c r="U39" s="16">
        <v>108.8</v>
      </c>
      <c r="V39" s="16">
        <v>110.5</v>
      </c>
      <c r="W39" s="16">
        <v>110.6</v>
      </c>
      <c r="X39" s="16">
        <v>111.1</v>
      </c>
      <c r="Y39" s="16">
        <v>110.3</v>
      </c>
      <c r="Z39" s="17">
        <v>112.5</v>
      </c>
      <c r="AA39" s="16">
        <v>113.8</v>
      </c>
      <c r="AB39" s="16">
        <v>114.3</v>
      </c>
      <c r="AC39" s="16">
        <v>115</v>
      </c>
      <c r="AD39" s="18">
        <v>113.9</v>
      </c>
      <c r="AE39" s="17">
        <v>116</v>
      </c>
      <c r="AF39" s="16">
        <v>117.8</v>
      </c>
      <c r="AG39" s="16">
        <v>118.4</v>
      </c>
      <c r="AH39" s="16">
        <v>119.3</v>
      </c>
      <c r="AI39" s="18">
        <v>117.9</v>
      </c>
    </row>
    <row r="40" spans="1:35" ht="12.75">
      <c r="A40" s="6" t="s">
        <v>67</v>
      </c>
      <c r="B40" s="42" t="s">
        <v>68</v>
      </c>
      <c r="C40" s="42" t="s">
        <v>130</v>
      </c>
      <c r="D40" s="24">
        <f t="shared" si="1"/>
        <v>0.08476434051881622</v>
      </c>
      <c r="E40" s="25">
        <v>2784</v>
      </c>
      <c r="F40" s="17">
        <v>98.1</v>
      </c>
      <c r="G40" s="16">
        <v>100.2</v>
      </c>
      <c r="H40" s="16">
        <v>100.6</v>
      </c>
      <c r="I40" s="16">
        <v>101.1</v>
      </c>
      <c r="J40" s="18">
        <v>100</v>
      </c>
      <c r="K40" s="17">
        <v>101.4</v>
      </c>
      <c r="L40" s="16">
        <v>101.8</v>
      </c>
      <c r="M40" s="16">
        <v>101.9</v>
      </c>
      <c r="N40" s="16">
        <v>101.8</v>
      </c>
      <c r="O40" s="18">
        <v>101.7</v>
      </c>
      <c r="P40" s="17">
        <v>102.7</v>
      </c>
      <c r="Q40" s="16">
        <v>104.3</v>
      </c>
      <c r="R40" s="16">
        <v>104.4</v>
      </c>
      <c r="S40" s="16">
        <v>104.9</v>
      </c>
      <c r="T40" s="18">
        <v>104.1</v>
      </c>
      <c r="U40" s="16">
        <v>104.6</v>
      </c>
      <c r="V40" s="16">
        <v>104.4</v>
      </c>
      <c r="W40" s="16">
        <v>104.2</v>
      </c>
      <c r="X40" s="16">
        <v>104.2</v>
      </c>
      <c r="Y40" s="16">
        <v>104.4</v>
      </c>
      <c r="Z40" s="17">
        <v>105</v>
      </c>
      <c r="AA40" s="16">
        <v>106.8</v>
      </c>
      <c r="AB40" s="16">
        <v>108.8</v>
      </c>
      <c r="AC40" s="16">
        <v>109.5</v>
      </c>
      <c r="AD40" s="18">
        <v>107.5</v>
      </c>
      <c r="AE40" s="17">
        <v>107.9</v>
      </c>
      <c r="AF40" s="16">
        <v>101.8</v>
      </c>
      <c r="AG40" s="16">
        <v>97.2</v>
      </c>
      <c r="AH40" s="16">
        <v>95.7</v>
      </c>
      <c r="AI40" s="18">
        <v>100.7</v>
      </c>
    </row>
    <row r="41" spans="1:35" ht="12.75">
      <c r="A41" s="6" t="s">
        <v>69</v>
      </c>
      <c r="B41" s="42" t="s">
        <v>70</v>
      </c>
      <c r="C41" s="42" t="s">
        <v>131</v>
      </c>
      <c r="D41" s="24">
        <f t="shared" si="1"/>
        <v>0.21940080379978077</v>
      </c>
      <c r="E41" s="25">
        <v>7206</v>
      </c>
      <c r="F41" s="17">
        <v>99.5</v>
      </c>
      <c r="G41" s="16">
        <v>99.9</v>
      </c>
      <c r="H41" s="16">
        <v>100.1</v>
      </c>
      <c r="I41" s="16">
        <v>100.4</v>
      </c>
      <c r="J41" s="18">
        <v>100</v>
      </c>
      <c r="K41" s="17">
        <v>102.4</v>
      </c>
      <c r="L41" s="16">
        <v>103</v>
      </c>
      <c r="M41" s="16">
        <v>103.1</v>
      </c>
      <c r="N41" s="16">
        <v>103.1</v>
      </c>
      <c r="O41" s="18">
        <v>102.9</v>
      </c>
      <c r="P41" s="17">
        <v>104.3</v>
      </c>
      <c r="Q41" s="16">
        <v>104.7</v>
      </c>
      <c r="R41" s="16">
        <v>104.7</v>
      </c>
      <c r="S41" s="16">
        <v>104.8</v>
      </c>
      <c r="T41" s="18">
        <v>104.6</v>
      </c>
      <c r="U41" s="16">
        <v>105.8</v>
      </c>
      <c r="V41" s="16">
        <v>105.9</v>
      </c>
      <c r="W41" s="16">
        <v>105.8</v>
      </c>
      <c r="X41" s="16">
        <v>105.9</v>
      </c>
      <c r="Y41" s="16">
        <v>105.9</v>
      </c>
      <c r="Z41" s="17">
        <v>107.3</v>
      </c>
      <c r="AA41" s="16">
        <v>107.3</v>
      </c>
      <c r="AB41" s="16">
        <v>107.5</v>
      </c>
      <c r="AC41" s="16">
        <v>107.7</v>
      </c>
      <c r="AD41" s="18">
        <v>107.5</v>
      </c>
      <c r="AE41" s="17">
        <v>108</v>
      </c>
      <c r="AF41" s="16">
        <v>108.3</v>
      </c>
      <c r="AG41" s="16">
        <v>108.4</v>
      </c>
      <c r="AH41" s="16">
        <v>108.5</v>
      </c>
      <c r="AI41" s="18">
        <v>108.3</v>
      </c>
    </row>
    <row r="42" spans="1:35" ht="12.75">
      <c r="A42" s="6" t="s">
        <v>71</v>
      </c>
      <c r="B42" s="42" t="s">
        <v>72</v>
      </c>
      <c r="C42" s="42" t="s">
        <v>132</v>
      </c>
      <c r="D42" s="24">
        <f t="shared" si="1"/>
        <v>0.028315674095725246</v>
      </c>
      <c r="E42" s="25">
        <v>930</v>
      </c>
      <c r="F42" s="17">
        <v>99</v>
      </c>
      <c r="G42" s="16">
        <v>100</v>
      </c>
      <c r="H42" s="16">
        <v>100.3</v>
      </c>
      <c r="I42" s="16">
        <v>100.7</v>
      </c>
      <c r="J42" s="18">
        <v>100</v>
      </c>
      <c r="K42" s="17">
        <v>102.8</v>
      </c>
      <c r="L42" s="16">
        <v>103.9</v>
      </c>
      <c r="M42" s="16">
        <v>104.3</v>
      </c>
      <c r="N42" s="16">
        <v>104.2</v>
      </c>
      <c r="O42" s="18">
        <v>103.8</v>
      </c>
      <c r="P42" s="17">
        <v>105.9</v>
      </c>
      <c r="Q42" s="16">
        <v>107.5</v>
      </c>
      <c r="R42" s="16">
        <v>107.4</v>
      </c>
      <c r="S42" s="16">
        <v>107.8</v>
      </c>
      <c r="T42" s="18">
        <v>107.1</v>
      </c>
      <c r="U42" s="16">
        <v>108.9</v>
      </c>
      <c r="V42" s="16">
        <v>110.6</v>
      </c>
      <c r="W42" s="16">
        <v>110.7</v>
      </c>
      <c r="X42" s="16">
        <v>111.2</v>
      </c>
      <c r="Y42" s="16">
        <v>110.3</v>
      </c>
      <c r="Z42" s="17">
        <v>112.6</v>
      </c>
      <c r="AA42" s="16">
        <v>113.9</v>
      </c>
      <c r="AB42" s="16">
        <v>114.4</v>
      </c>
      <c r="AC42" s="16">
        <v>115</v>
      </c>
      <c r="AD42" s="18">
        <v>114</v>
      </c>
      <c r="AE42" s="17">
        <v>116</v>
      </c>
      <c r="AF42" s="16">
        <v>117.8</v>
      </c>
      <c r="AG42" s="16">
        <v>118.4</v>
      </c>
      <c r="AH42" s="16">
        <v>119.2</v>
      </c>
      <c r="AI42" s="18">
        <v>117.9</v>
      </c>
    </row>
    <row r="43" spans="1:35" ht="12.75">
      <c r="A43" s="6" t="s">
        <v>73</v>
      </c>
      <c r="B43" s="42" t="s">
        <v>74</v>
      </c>
      <c r="C43" s="42" t="s">
        <v>133</v>
      </c>
      <c r="D43" s="24">
        <f t="shared" si="1"/>
        <v>0.040738034344172454</v>
      </c>
      <c r="E43" s="25">
        <v>1338</v>
      </c>
      <c r="F43" s="17">
        <v>100</v>
      </c>
      <c r="G43" s="16">
        <v>100</v>
      </c>
      <c r="H43" s="16">
        <v>100</v>
      </c>
      <c r="I43" s="16">
        <v>100</v>
      </c>
      <c r="J43" s="18">
        <v>100</v>
      </c>
      <c r="K43" s="17">
        <v>103.2</v>
      </c>
      <c r="L43" s="16">
        <v>103.2</v>
      </c>
      <c r="M43" s="16">
        <v>103.2</v>
      </c>
      <c r="N43" s="16">
        <v>103.2</v>
      </c>
      <c r="O43" s="18">
        <v>103.2</v>
      </c>
      <c r="P43" s="17">
        <v>106.3</v>
      </c>
      <c r="Q43" s="16">
        <v>106.3</v>
      </c>
      <c r="R43" s="16">
        <v>106.3</v>
      </c>
      <c r="S43" s="16">
        <v>106.3</v>
      </c>
      <c r="T43" s="18">
        <v>106.3</v>
      </c>
      <c r="U43" s="16">
        <v>107.7</v>
      </c>
      <c r="V43" s="16">
        <v>107.7</v>
      </c>
      <c r="W43" s="16">
        <v>107.7</v>
      </c>
      <c r="X43" s="16">
        <v>107.7</v>
      </c>
      <c r="Y43" s="16">
        <v>107.7</v>
      </c>
      <c r="Z43" s="17">
        <v>107.2</v>
      </c>
      <c r="AA43" s="16">
        <v>107.2</v>
      </c>
      <c r="AB43" s="16">
        <v>107.2</v>
      </c>
      <c r="AC43" s="16">
        <v>107.2</v>
      </c>
      <c r="AD43" s="18">
        <v>107.2</v>
      </c>
      <c r="AE43" s="17">
        <v>107.7</v>
      </c>
      <c r="AF43" s="16">
        <v>107.7</v>
      </c>
      <c r="AG43" s="16">
        <v>107.7</v>
      </c>
      <c r="AH43" s="16">
        <v>107.7</v>
      </c>
      <c r="AI43" s="18">
        <v>107.7</v>
      </c>
    </row>
    <row r="44" spans="1:35" ht="12.75">
      <c r="A44" s="6" t="s">
        <v>75</v>
      </c>
      <c r="B44" s="42" t="s">
        <v>76</v>
      </c>
      <c r="C44" s="42" t="s">
        <v>134</v>
      </c>
      <c r="D44" s="24">
        <f t="shared" si="1"/>
        <v>0.01144805748386311</v>
      </c>
      <c r="E44" s="25">
        <v>376</v>
      </c>
      <c r="F44" s="17">
        <v>100</v>
      </c>
      <c r="G44" s="16">
        <v>100</v>
      </c>
      <c r="H44" s="16">
        <v>100</v>
      </c>
      <c r="I44" s="16">
        <v>100</v>
      </c>
      <c r="J44" s="18">
        <v>100</v>
      </c>
      <c r="K44" s="17">
        <v>103.2</v>
      </c>
      <c r="L44" s="16">
        <v>103.2</v>
      </c>
      <c r="M44" s="16">
        <v>103.2</v>
      </c>
      <c r="N44" s="16">
        <v>103.2</v>
      </c>
      <c r="O44" s="18">
        <v>103.2</v>
      </c>
      <c r="P44" s="17">
        <v>106.3</v>
      </c>
      <c r="Q44" s="16">
        <v>106.3</v>
      </c>
      <c r="R44" s="16">
        <v>106.3</v>
      </c>
      <c r="S44" s="16">
        <v>106.3</v>
      </c>
      <c r="T44" s="18">
        <v>106.3</v>
      </c>
      <c r="U44" s="16">
        <v>107.7</v>
      </c>
      <c r="V44" s="16">
        <v>107.7</v>
      </c>
      <c r="W44" s="16">
        <v>107.7</v>
      </c>
      <c r="X44" s="16">
        <v>107.7</v>
      </c>
      <c r="Y44" s="16">
        <v>107.7</v>
      </c>
      <c r="Z44" s="17">
        <v>107.2</v>
      </c>
      <c r="AA44" s="16">
        <v>107.2</v>
      </c>
      <c r="AB44" s="16">
        <v>107.2</v>
      </c>
      <c r="AC44" s="16">
        <v>107.2</v>
      </c>
      <c r="AD44" s="18">
        <v>107.2</v>
      </c>
      <c r="AE44" s="17">
        <v>107.7</v>
      </c>
      <c r="AF44" s="16">
        <v>107.7</v>
      </c>
      <c r="AG44" s="16">
        <v>107.7</v>
      </c>
      <c r="AH44" s="16">
        <v>107.7</v>
      </c>
      <c r="AI44" s="18">
        <v>107.7</v>
      </c>
    </row>
    <row r="45" spans="1:35" ht="12.75">
      <c r="A45" s="6" t="s">
        <v>77</v>
      </c>
      <c r="B45" s="42" t="s">
        <v>78</v>
      </c>
      <c r="C45" s="42" t="s">
        <v>135</v>
      </c>
      <c r="D45" s="24">
        <f t="shared" si="1"/>
        <v>0.02463159176714164</v>
      </c>
      <c r="E45" s="15">
        <v>809</v>
      </c>
      <c r="F45" s="17">
        <v>98.6</v>
      </c>
      <c r="G45" s="16">
        <v>99.7</v>
      </c>
      <c r="H45" s="16">
        <v>100.6</v>
      </c>
      <c r="I45" s="16">
        <v>101.2</v>
      </c>
      <c r="J45" s="18">
        <v>100</v>
      </c>
      <c r="K45" s="17">
        <v>101.9</v>
      </c>
      <c r="L45" s="16">
        <v>102.8</v>
      </c>
      <c r="M45" s="16">
        <v>103.2</v>
      </c>
      <c r="N45" s="16">
        <v>102.6</v>
      </c>
      <c r="O45" s="18">
        <v>102.6</v>
      </c>
      <c r="P45" s="17">
        <v>103.5</v>
      </c>
      <c r="Q45" s="16">
        <v>104.9</v>
      </c>
      <c r="R45" s="16">
        <v>105.2</v>
      </c>
      <c r="S45" s="16">
        <v>105.5</v>
      </c>
      <c r="T45" s="18">
        <v>104.8</v>
      </c>
      <c r="U45" s="16">
        <v>107.4</v>
      </c>
      <c r="V45" s="16">
        <v>108.2</v>
      </c>
      <c r="W45" s="16">
        <v>108.4</v>
      </c>
      <c r="X45" s="16">
        <v>108.8</v>
      </c>
      <c r="Y45" s="16">
        <v>108.2</v>
      </c>
      <c r="Z45" s="17">
        <v>109.7</v>
      </c>
      <c r="AA45" s="16">
        <v>111</v>
      </c>
      <c r="AB45" s="16">
        <v>111.8</v>
      </c>
      <c r="AC45" s="16">
        <v>112.5</v>
      </c>
      <c r="AD45" s="18">
        <v>111.2</v>
      </c>
      <c r="AE45" s="17">
        <v>113.4</v>
      </c>
      <c r="AF45" s="16">
        <v>115.2</v>
      </c>
      <c r="AG45" s="16">
        <v>115.9</v>
      </c>
      <c r="AH45" s="16">
        <v>116.6</v>
      </c>
      <c r="AI45" s="18">
        <v>115.3</v>
      </c>
    </row>
    <row r="46" spans="1:35" ht="15">
      <c r="A46" s="6" t="s">
        <v>24</v>
      </c>
      <c r="B46" s="41" t="s">
        <v>79</v>
      </c>
      <c r="C46" s="41" t="s">
        <v>136</v>
      </c>
      <c r="D46" s="24">
        <f t="shared" si="1"/>
        <v>0.013366216051638046</v>
      </c>
      <c r="E46" s="25">
        <v>439</v>
      </c>
      <c r="F46" s="17">
        <v>98.2</v>
      </c>
      <c r="G46" s="16">
        <v>99.8</v>
      </c>
      <c r="H46" s="16">
        <v>100.5</v>
      </c>
      <c r="I46" s="16">
        <v>101.4</v>
      </c>
      <c r="J46" s="18">
        <v>100</v>
      </c>
      <c r="K46" s="17">
        <v>102.9</v>
      </c>
      <c r="L46" s="16">
        <v>104.2</v>
      </c>
      <c r="M46" s="16">
        <v>104.5</v>
      </c>
      <c r="N46" s="16">
        <v>103.6</v>
      </c>
      <c r="O46" s="18">
        <v>103.8</v>
      </c>
      <c r="P46" s="17">
        <v>104.8</v>
      </c>
      <c r="Q46" s="16">
        <v>105.8</v>
      </c>
      <c r="R46" s="16">
        <v>106.6</v>
      </c>
      <c r="S46" s="16">
        <v>106.3</v>
      </c>
      <c r="T46" s="18">
        <v>105.9</v>
      </c>
      <c r="U46" s="16">
        <v>107.3</v>
      </c>
      <c r="V46" s="16">
        <v>107.5</v>
      </c>
      <c r="W46" s="16">
        <v>108</v>
      </c>
      <c r="X46" s="16">
        <v>108.7</v>
      </c>
      <c r="Y46" s="16">
        <v>107.9</v>
      </c>
      <c r="Z46" s="17">
        <v>107.9</v>
      </c>
      <c r="AA46" s="16">
        <v>108.8</v>
      </c>
      <c r="AB46" s="16">
        <v>109.5</v>
      </c>
      <c r="AC46" s="16">
        <v>110.4</v>
      </c>
      <c r="AD46" s="18">
        <v>109.1</v>
      </c>
      <c r="AE46" s="17">
        <v>111.8</v>
      </c>
      <c r="AF46" s="16">
        <v>113.5</v>
      </c>
      <c r="AG46" s="16">
        <v>114.8</v>
      </c>
      <c r="AH46" s="16">
        <v>116</v>
      </c>
      <c r="AI46" s="18">
        <v>114</v>
      </c>
    </row>
    <row r="47" spans="1:35" ht="15">
      <c r="A47" s="6" t="s">
        <v>25</v>
      </c>
      <c r="B47" s="41" t="s">
        <v>80</v>
      </c>
      <c r="C47" s="41" t="s">
        <v>137</v>
      </c>
      <c r="D47" s="24">
        <f t="shared" si="1"/>
        <v>0.00319693094629156</v>
      </c>
      <c r="E47" s="25">
        <v>105</v>
      </c>
      <c r="F47" s="17">
        <v>98.9</v>
      </c>
      <c r="G47" s="16">
        <v>99.9</v>
      </c>
      <c r="H47" s="16">
        <v>100.3</v>
      </c>
      <c r="I47" s="16">
        <v>100.9</v>
      </c>
      <c r="J47" s="18">
        <v>100</v>
      </c>
      <c r="K47" s="17">
        <v>102.2</v>
      </c>
      <c r="L47" s="16">
        <v>103.5</v>
      </c>
      <c r="M47" s="16">
        <v>103.4</v>
      </c>
      <c r="N47" s="16">
        <v>103.4</v>
      </c>
      <c r="O47" s="18">
        <v>103.1</v>
      </c>
      <c r="P47" s="17">
        <v>103.5</v>
      </c>
      <c r="Q47" s="16">
        <v>104.3</v>
      </c>
      <c r="R47" s="16">
        <v>104.2</v>
      </c>
      <c r="S47" s="16">
        <v>104.4</v>
      </c>
      <c r="T47" s="18">
        <v>104.1</v>
      </c>
      <c r="U47" s="16">
        <v>105.7</v>
      </c>
      <c r="V47" s="16">
        <v>105.9</v>
      </c>
      <c r="W47" s="16">
        <v>105.5</v>
      </c>
      <c r="X47" s="16">
        <v>105.6</v>
      </c>
      <c r="Y47" s="16">
        <v>105.7</v>
      </c>
      <c r="Z47" s="17">
        <v>106.8</v>
      </c>
      <c r="AA47" s="16">
        <v>106.8</v>
      </c>
      <c r="AB47" s="16">
        <v>107</v>
      </c>
      <c r="AC47" s="16">
        <v>107.3</v>
      </c>
      <c r="AD47" s="18">
        <v>107</v>
      </c>
      <c r="AE47" s="17">
        <v>107.6</v>
      </c>
      <c r="AF47" s="16">
        <v>108.2</v>
      </c>
      <c r="AG47" s="16">
        <v>108.3</v>
      </c>
      <c r="AH47" s="16">
        <v>108.5</v>
      </c>
      <c r="AI47" s="18">
        <v>108.2</v>
      </c>
    </row>
    <row r="48" spans="1:35" ht="15">
      <c r="A48" s="6" t="s">
        <v>81</v>
      </c>
      <c r="B48" s="41" t="s">
        <v>82</v>
      </c>
      <c r="C48" s="41" t="s">
        <v>138</v>
      </c>
      <c r="D48" s="24">
        <f t="shared" si="1"/>
        <v>0.004171233710875654</v>
      </c>
      <c r="E48" s="25">
        <v>137</v>
      </c>
      <c r="F48" s="17">
        <v>98.7</v>
      </c>
      <c r="G48" s="16">
        <v>99.9</v>
      </c>
      <c r="H48" s="16">
        <v>100.4</v>
      </c>
      <c r="I48" s="16">
        <v>101.1</v>
      </c>
      <c r="J48" s="18">
        <v>100</v>
      </c>
      <c r="K48" s="17">
        <v>101.5</v>
      </c>
      <c r="L48" s="16">
        <v>103</v>
      </c>
      <c r="M48" s="16">
        <v>102.9</v>
      </c>
      <c r="N48" s="16">
        <v>102.9</v>
      </c>
      <c r="O48" s="18">
        <v>102.6</v>
      </c>
      <c r="P48" s="17">
        <v>103.5</v>
      </c>
      <c r="Q48" s="16">
        <v>104.4</v>
      </c>
      <c r="R48" s="16">
        <v>104.3</v>
      </c>
      <c r="S48" s="16">
        <v>104.6</v>
      </c>
      <c r="T48" s="18">
        <v>104.2</v>
      </c>
      <c r="U48" s="16">
        <v>105.1</v>
      </c>
      <c r="V48" s="16">
        <v>105.3</v>
      </c>
      <c r="W48" s="16">
        <v>104.9</v>
      </c>
      <c r="X48" s="16">
        <v>105.1</v>
      </c>
      <c r="Y48" s="16">
        <v>105.1</v>
      </c>
      <c r="Z48" s="17">
        <v>105.1</v>
      </c>
      <c r="AA48" s="16">
        <v>105.1</v>
      </c>
      <c r="AB48" s="16">
        <v>105.3</v>
      </c>
      <c r="AC48" s="16">
        <v>105.7</v>
      </c>
      <c r="AD48" s="18">
        <v>105.3</v>
      </c>
      <c r="AE48" s="17">
        <v>105.6</v>
      </c>
      <c r="AF48" s="16">
        <v>106.2</v>
      </c>
      <c r="AG48" s="16">
        <v>106.4</v>
      </c>
      <c r="AH48" s="16">
        <v>106.6</v>
      </c>
      <c r="AI48" s="18">
        <v>106.2</v>
      </c>
    </row>
    <row r="49" spans="1:35" ht="12.75">
      <c r="A49" s="6"/>
      <c r="B49" s="37"/>
      <c r="C49" s="37"/>
      <c r="D49" s="24"/>
      <c r="E49" s="15"/>
      <c r="F49" s="17"/>
      <c r="G49" s="16"/>
      <c r="H49" s="16"/>
      <c r="I49" s="16"/>
      <c r="J49" s="18"/>
      <c r="K49" s="17"/>
      <c r="L49" s="16"/>
      <c r="M49" s="16"/>
      <c r="N49" s="16"/>
      <c r="O49" s="18"/>
      <c r="P49" s="17"/>
      <c r="Q49" s="16"/>
      <c r="R49" s="16"/>
      <c r="S49" s="16"/>
      <c r="T49" s="18"/>
      <c r="U49" s="16"/>
      <c r="V49" s="16"/>
      <c r="W49" s="16"/>
      <c r="X49" s="16"/>
      <c r="Y49" s="16"/>
      <c r="Z49" s="17"/>
      <c r="AA49" s="16"/>
      <c r="AB49" s="16"/>
      <c r="AC49" s="16"/>
      <c r="AD49" s="18"/>
      <c r="AE49" s="17"/>
      <c r="AF49" s="16"/>
      <c r="AG49" s="16"/>
      <c r="AH49" s="16"/>
      <c r="AI49" s="18"/>
    </row>
    <row r="50" spans="1:35" ht="12.75">
      <c r="A50" s="9" t="s">
        <v>83</v>
      </c>
      <c r="B50" s="34" t="s">
        <v>11</v>
      </c>
      <c r="C50" s="34" t="s">
        <v>120</v>
      </c>
      <c r="D50" s="26">
        <f>E50/$E$50</f>
        <v>1</v>
      </c>
      <c r="E50" s="20">
        <v>32844</v>
      </c>
      <c r="F50" s="32">
        <v>99.1</v>
      </c>
      <c r="G50" s="31">
        <v>100</v>
      </c>
      <c r="H50" s="31">
        <v>100.3</v>
      </c>
      <c r="I50" s="31">
        <v>100.6</v>
      </c>
      <c r="J50" s="33">
        <v>100</v>
      </c>
      <c r="K50" s="32">
        <v>102.6</v>
      </c>
      <c r="L50" s="31">
        <v>103.4</v>
      </c>
      <c r="M50" s="31">
        <v>103.6</v>
      </c>
      <c r="N50" s="31">
        <v>103.5</v>
      </c>
      <c r="O50" s="33">
        <v>103.3</v>
      </c>
      <c r="P50" s="32">
        <v>105.1</v>
      </c>
      <c r="Q50" s="31">
        <v>106.2</v>
      </c>
      <c r="R50" s="31">
        <v>106.3</v>
      </c>
      <c r="S50" s="31">
        <v>106.4</v>
      </c>
      <c r="T50" s="33">
        <v>106</v>
      </c>
      <c r="U50" s="31">
        <v>107.7</v>
      </c>
      <c r="V50" s="31">
        <v>108.6</v>
      </c>
      <c r="W50" s="31">
        <v>108.6</v>
      </c>
      <c r="X50" s="31">
        <v>108.8</v>
      </c>
      <c r="Y50" s="31">
        <v>108.4</v>
      </c>
      <c r="Z50" s="32">
        <v>109.8</v>
      </c>
      <c r="AA50" s="31">
        <v>110.9</v>
      </c>
      <c r="AB50" s="31">
        <v>111.3</v>
      </c>
      <c r="AC50" s="31">
        <v>111.7</v>
      </c>
      <c r="AD50" s="33">
        <v>110.9</v>
      </c>
      <c r="AE50" s="32">
        <v>112.3</v>
      </c>
      <c r="AF50" s="31">
        <v>112.8</v>
      </c>
      <c r="AG50" s="31">
        <v>112.7</v>
      </c>
      <c r="AH50" s="31">
        <v>112.9</v>
      </c>
      <c r="AI50" s="33">
        <v>112.7</v>
      </c>
    </row>
  </sheetData>
  <printOptions/>
  <pageMargins left="0.43" right="0.22" top="0.27" bottom="0.19" header="0.2" footer="0.32"/>
  <pageSetup horizontalDpi="600" verticalDpi="600" orientation="landscape" paperSize="9" scale="65" r:id="rId2"/>
  <colBreaks count="1" manualBreakCount="1">
    <brk id="20" max="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50"/>
  <sheetViews>
    <sheetView zoomScale="85" zoomScaleNormal="85" workbookViewId="0" topLeftCell="A1">
      <pane xSplit="10" ySplit="9" topLeftCell="K10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B4" sqref="B4"/>
    </sheetView>
  </sheetViews>
  <sheetFormatPr defaultColWidth="9.140625" defaultRowHeight="12.75"/>
  <cols>
    <col min="1" max="1" width="6.8515625" style="1" customWidth="1"/>
    <col min="2" max="3" width="31.140625" style="2" customWidth="1"/>
    <col min="4" max="4" width="7.8515625" style="2" customWidth="1"/>
    <col min="5" max="5" width="10.00390625" style="2" customWidth="1"/>
    <col min="6" max="6" width="8.421875" style="2" hidden="1" customWidth="1"/>
    <col min="7" max="7" width="8.28125" style="2" hidden="1" customWidth="1"/>
    <col min="8" max="8" width="8.00390625" style="2" hidden="1" customWidth="1"/>
    <col min="9" max="10" width="7.8515625" style="2" hidden="1" customWidth="1"/>
    <col min="11" max="11" width="7.57421875" style="2" customWidth="1"/>
    <col min="12" max="12" width="7.7109375" style="2" customWidth="1"/>
    <col min="13" max="14" width="8.421875" style="2" customWidth="1"/>
    <col min="15" max="15" width="8.140625" style="2" customWidth="1"/>
    <col min="16" max="16" width="8.8515625" style="2" customWidth="1"/>
    <col min="17" max="17" width="7.8515625" style="2" customWidth="1"/>
    <col min="18" max="19" width="7.57421875" style="2" customWidth="1"/>
    <col min="20" max="20" width="9.57421875" style="2" customWidth="1"/>
    <col min="21" max="21" width="8.7109375" style="2" customWidth="1"/>
    <col min="22" max="22" width="8.8515625" style="2" customWidth="1"/>
    <col min="23" max="24" width="8.57421875" style="2" customWidth="1"/>
    <col min="25" max="25" width="10.00390625" style="2" customWidth="1"/>
    <col min="26" max="26" width="8.7109375" style="2" customWidth="1"/>
    <col min="27" max="27" width="8.8515625" style="2" customWidth="1"/>
    <col min="28" max="29" width="8.57421875" style="2" customWidth="1"/>
    <col min="30" max="30" width="10.00390625" style="2" customWidth="1"/>
    <col min="31" max="31" width="8.7109375" style="2" customWidth="1"/>
    <col min="32" max="32" width="8.8515625" style="2" customWidth="1"/>
    <col min="33" max="34" width="8.57421875" style="2" customWidth="1"/>
    <col min="35" max="35" width="10.00390625" style="2" customWidth="1"/>
    <col min="36" max="16384" width="11.421875" style="2" customWidth="1"/>
  </cols>
  <sheetData>
    <row r="2" spans="3:21" ht="12.75">
      <c r="C2" s="3" t="s">
        <v>0</v>
      </c>
      <c r="J2" s="3" t="s">
        <v>26</v>
      </c>
      <c r="K2" s="3" t="s">
        <v>26</v>
      </c>
      <c r="M2" s="2" t="s">
        <v>1</v>
      </c>
      <c r="O2" s="3"/>
      <c r="U2" s="3" t="s">
        <v>0</v>
      </c>
    </row>
    <row r="3" spans="3:21" ht="12.75">
      <c r="C3" s="57" t="s">
        <v>139</v>
      </c>
      <c r="J3" s="2" t="s">
        <v>142</v>
      </c>
      <c r="K3" s="2" t="s">
        <v>142</v>
      </c>
      <c r="U3" s="57" t="s">
        <v>139</v>
      </c>
    </row>
    <row r="4" ht="12.75"/>
    <row r="5" spans="3:10" ht="12.75">
      <c r="C5" s="2" t="s">
        <v>84</v>
      </c>
      <c r="J5" s="2" t="s">
        <v>140</v>
      </c>
    </row>
    <row r="6" spans="3:10" ht="12.75">
      <c r="C6" s="2" t="s">
        <v>100</v>
      </c>
      <c r="J6" s="2" t="s">
        <v>141</v>
      </c>
    </row>
    <row r="7" spans="1:35" ht="12.75">
      <c r="A7" s="4"/>
      <c r="B7" s="36" t="s">
        <v>27</v>
      </c>
      <c r="C7" s="36" t="s">
        <v>102</v>
      </c>
      <c r="D7" s="5" t="s">
        <v>2</v>
      </c>
      <c r="E7" s="45">
        <v>1000</v>
      </c>
      <c r="F7" s="46">
        <v>2000</v>
      </c>
      <c r="G7" s="46"/>
      <c r="H7" s="46"/>
      <c r="I7" s="46"/>
      <c r="J7" s="46"/>
      <c r="K7" s="47">
        <v>2001</v>
      </c>
      <c r="L7" s="46"/>
      <c r="M7" s="46"/>
      <c r="N7" s="46"/>
      <c r="O7" s="48"/>
      <c r="P7" s="47">
        <v>2002</v>
      </c>
      <c r="Q7" s="46"/>
      <c r="R7" s="46"/>
      <c r="S7" s="46"/>
      <c r="T7" s="48"/>
      <c r="U7" s="46">
        <v>2003</v>
      </c>
      <c r="V7" s="46"/>
      <c r="W7" s="46"/>
      <c r="X7" s="46"/>
      <c r="Y7" s="46"/>
      <c r="Z7" s="47">
        <v>2004</v>
      </c>
      <c r="AA7" s="46"/>
      <c r="AB7" s="46"/>
      <c r="AC7" s="46"/>
      <c r="AD7" s="48"/>
      <c r="AE7" s="47" t="s">
        <v>99</v>
      </c>
      <c r="AF7" s="46"/>
      <c r="AG7" s="46"/>
      <c r="AH7" s="46"/>
      <c r="AI7" s="48"/>
    </row>
    <row r="8" spans="1:35" ht="12.75">
      <c r="A8" s="9"/>
      <c r="B8" s="13"/>
      <c r="C8" s="13"/>
      <c r="D8" s="44" t="s">
        <v>3</v>
      </c>
      <c r="E8" s="44" t="s">
        <v>4</v>
      </c>
      <c r="F8" s="10" t="s">
        <v>5</v>
      </c>
      <c r="G8" s="10" t="s">
        <v>6</v>
      </c>
      <c r="H8" s="10" t="s">
        <v>7</v>
      </c>
      <c r="I8" s="10" t="s">
        <v>8</v>
      </c>
      <c r="J8" s="10" t="s">
        <v>9</v>
      </c>
      <c r="K8" s="11" t="s">
        <v>5</v>
      </c>
      <c r="L8" s="10" t="s">
        <v>6</v>
      </c>
      <c r="M8" s="10" t="s">
        <v>7</v>
      </c>
      <c r="N8" s="10" t="s">
        <v>8</v>
      </c>
      <c r="O8" s="12" t="s">
        <v>9</v>
      </c>
      <c r="P8" s="11" t="s">
        <v>5</v>
      </c>
      <c r="Q8" s="10" t="s">
        <v>6</v>
      </c>
      <c r="R8" s="10" t="s">
        <v>7</v>
      </c>
      <c r="S8" s="10" t="s">
        <v>8</v>
      </c>
      <c r="T8" s="12" t="s">
        <v>9</v>
      </c>
      <c r="U8" s="10" t="s">
        <v>5</v>
      </c>
      <c r="V8" s="10" t="s">
        <v>6</v>
      </c>
      <c r="W8" s="10" t="s">
        <v>7</v>
      </c>
      <c r="X8" s="10" t="s">
        <v>8</v>
      </c>
      <c r="Y8" s="10" t="s">
        <v>9</v>
      </c>
      <c r="Z8" s="11" t="s">
        <v>5</v>
      </c>
      <c r="AA8" s="10" t="s">
        <v>6</v>
      </c>
      <c r="AB8" s="10" t="s">
        <v>7</v>
      </c>
      <c r="AC8" s="10" t="s">
        <v>8</v>
      </c>
      <c r="AD8" s="12" t="s">
        <v>9</v>
      </c>
      <c r="AE8" s="11" t="s">
        <v>5</v>
      </c>
      <c r="AF8" s="10" t="s">
        <v>6</v>
      </c>
      <c r="AG8" s="10" t="s">
        <v>7</v>
      </c>
      <c r="AH8" s="10" t="s">
        <v>8</v>
      </c>
      <c r="AI8" s="12" t="s">
        <v>9</v>
      </c>
    </row>
    <row r="9" spans="1:35" ht="12.75">
      <c r="A9" s="4" t="s">
        <v>28</v>
      </c>
      <c r="B9" s="36" t="s">
        <v>29</v>
      </c>
      <c r="C9" s="36" t="s">
        <v>103</v>
      </c>
      <c r="D9" s="28">
        <f>E9/$E$28</f>
        <v>0.024662038728534893</v>
      </c>
      <c r="E9" s="29">
        <v>810</v>
      </c>
      <c r="F9" s="22"/>
      <c r="G9" s="22"/>
      <c r="H9" s="22"/>
      <c r="I9" s="22"/>
      <c r="J9" s="22"/>
      <c r="K9" s="21">
        <f>('Valtio,Stats'!K9-'Valtio,Stats'!F9)/'Valtio,Stats'!F9*100</f>
        <v>4.044489383215369</v>
      </c>
      <c r="L9" s="22">
        <f>('Valtio,Stats'!L9-'Valtio,Stats'!G9)/'Valtio,Stats'!G9*100</f>
        <v>4.200000000000003</v>
      </c>
      <c r="M9" s="22">
        <f>('Valtio,Stats'!M9-'Valtio,Stats'!H9)/'Valtio,Stats'!H9*100</f>
        <v>4.087736789631116</v>
      </c>
      <c r="N9" s="22">
        <f>('Valtio,Stats'!N9-'Valtio,Stats'!I9)/'Valtio,Stats'!I9*100</f>
        <v>3.968253968253968</v>
      </c>
      <c r="O9" s="23">
        <f>('Valtio,Stats'!O9-'Valtio,Stats'!J9)/'Valtio,Stats'!J9*100</f>
        <v>4.099999999999994</v>
      </c>
      <c r="P9" s="21">
        <f>('Valtio,Stats'!P9-'Valtio,Stats'!K9)/'Valtio,Stats'!K9*100</f>
        <v>3.1098153547133025</v>
      </c>
      <c r="Q9" s="22">
        <f>('Valtio,Stats'!Q9-'Valtio,Stats'!L9)/'Valtio,Stats'!L9*100</f>
        <v>3.646833013435698</v>
      </c>
      <c r="R9" s="22">
        <f>('Valtio,Stats'!R9-'Valtio,Stats'!M9)/'Valtio,Stats'!M9*100</f>
        <v>3.735632183908038</v>
      </c>
      <c r="S9" s="22">
        <f>('Valtio,Stats'!S9-'Valtio,Stats'!N9)/'Valtio,Stats'!N9*100</f>
        <v>3.5305343511450413</v>
      </c>
      <c r="T9" s="23">
        <f>('Valtio,Stats'!T9-'Valtio,Stats'!O9)/'Valtio,Stats'!O9*100</f>
        <v>3.4582132564841586</v>
      </c>
      <c r="U9" s="22">
        <f>('Valtio,Stats'!U9-'Valtio,Stats'!P9)/'Valtio,Stats'!P9*100</f>
        <v>4.2412818096135725</v>
      </c>
      <c r="V9" s="22">
        <f>('Valtio,Stats'!V9-'Valtio,Stats'!Q9)/'Valtio,Stats'!Q9*100</f>
        <v>4.166666666666666</v>
      </c>
      <c r="W9" s="22">
        <f>('Valtio,Stats'!W9-'Valtio,Stats'!R9)/'Valtio,Stats'!R9*100</f>
        <v>3.970452446906738</v>
      </c>
      <c r="X9" s="22">
        <f>('Valtio,Stats'!X9-'Valtio,Stats'!S9)/'Valtio,Stats'!S9*100</f>
        <v>3.9631336405529924</v>
      </c>
      <c r="Y9" s="22">
        <f>('Valtio,Stats'!Y9-'Valtio,Stats'!T9)/'Valtio,Stats'!T9*100</f>
        <v>4.085422469823576</v>
      </c>
      <c r="Z9" s="21">
        <f>('Valtio,Stats'!Z9-'Valtio,Stats'!U9)/'Valtio,Stats'!U9*100</f>
        <v>2.5316455696202635</v>
      </c>
      <c r="AA9" s="22">
        <f>('Valtio,Stats'!AA9-'Valtio,Stats'!V9)/'Valtio,Stats'!V9*100</f>
        <v>2.577777777777783</v>
      </c>
      <c r="AB9" s="22">
        <f>('Valtio,Stats'!AB9-'Valtio,Stats'!W9)/'Valtio,Stats'!W9*100</f>
        <v>2.7531083481349987</v>
      </c>
      <c r="AC9" s="22">
        <f>('Valtio,Stats'!AC9-'Valtio,Stats'!X9)/'Valtio,Stats'!X9*100</f>
        <v>2.9255319148936145</v>
      </c>
      <c r="AD9" s="23">
        <f>('Valtio,Stats'!AD9-'Valtio,Stats'!Y9)/'Valtio,Stats'!Y9*100</f>
        <v>2.765388046387162</v>
      </c>
      <c r="AE9" s="21">
        <f>('Valtio,Stats'!AE9-'Valtio,Stats'!Z9)/'Valtio,Stats'!Z9*100</f>
        <v>3.0864197530864197</v>
      </c>
      <c r="AF9" s="22">
        <f>('Valtio,Stats'!AF9-'Valtio,Stats'!AA9)/'Valtio,Stats'!AA9*100</f>
        <v>2.7729636048526762</v>
      </c>
      <c r="AG9" s="22">
        <f>('Valtio,Stats'!AG9-'Valtio,Stats'!AB9)/'Valtio,Stats'!AB9*100</f>
        <v>2.7657735522904088</v>
      </c>
      <c r="AH9" s="22">
        <f>('Valtio,Stats'!AH9-'Valtio,Stats'!AC9)/'Valtio,Stats'!AC9*100</f>
        <v>2.6701119724375615</v>
      </c>
      <c r="AI9" s="23">
        <f>('Valtio,Stats'!AI9-'Valtio,Stats'!AD9)/'Valtio,Stats'!AD9*100</f>
        <v>2.77777777777778</v>
      </c>
    </row>
    <row r="10" spans="1:35" ht="12.75">
      <c r="A10" s="6" t="s">
        <v>30</v>
      </c>
      <c r="B10" s="37" t="s">
        <v>31</v>
      </c>
      <c r="C10" s="37" t="s">
        <v>104</v>
      </c>
      <c r="D10" s="14">
        <f aca="true" t="shared" si="0" ref="D10:D26">E10/$E$28</f>
        <v>0.021708683473389355</v>
      </c>
      <c r="E10" s="15">
        <v>713</v>
      </c>
      <c r="F10" s="16"/>
      <c r="G10" s="16"/>
      <c r="H10" s="16"/>
      <c r="I10" s="16"/>
      <c r="J10" s="16"/>
      <c r="K10" s="17">
        <f>('Valtio,Stats'!K10-'Valtio,Stats'!F10)/'Valtio,Stats'!F10*100</f>
        <v>3.822937625754524</v>
      </c>
      <c r="L10" s="16">
        <f>('Valtio,Stats'!L10-'Valtio,Stats'!G10)/'Valtio,Stats'!G10*100</f>
        <v>3.9000000000000057</v>
      </c>
      <c r="M10" s="16">
        <f>('Valtio,Stats'!M10-'Valtio,Stats'!H10)/'Valtio,Stats'!H10*100</f>
        <v>3.7924151696606754</v>
      </c>
      <c r="N10" s="16">
        <f>('Valtio,Stats'!N10-'Valtio,Stats'!I10)/'Valtio,Stats'!I10*100</f>
        <v>3.6852589641434146</v>
      </c>
      <c r="O10" s="18">
        <f>('Valtio,Stats'!O10-'Valtio,Stats'!J10)/'Valtio,Stats'!J10*100</f>
        <v>3.799999999999997</v>
      </c>
      <c r="P10" s="17">
        <f>('Valtio,Stats'!P10-'Valtio,Stats'!K10)/'Valtio,Stats'!K10*100</f>
        <v>3.1007751937984525</v>
      </c>
      <c r="Q10" s="16">
        <f>('Valtio,Stats'!Q10-'Valtio,Stats'!L10)/'Valtio,Stats'!L10*100</f>
        <v>3.272377285851772</v>
      </c>
      <c r="R10" s="16">
        <f>('Valtio,Stats'!R10-'Valtio,Stats'!M10)/'Valtio,Stats'!M10*100</f>
        <v>3.3653846153846154</v>
      </c>
      <c r="S10" s="16">
        <f>('Valtio,Stats'!S10-'Valtio,Stats'!N10)/'Valtio,Stats'!N10*100</f>
        <v>3.3621517771373686</v>
      </c>
      <c r="T10" s="18">
        <f>('Valtio,Stats'!T10-'Valtio,Stats'!O10)/'Valtio,Stats'!O10*100</f>
        <v>3.2755298651252462</v>
      </c>
      <c r="U10" s="16">
        <f>('Valtio,Stats'!U10-'Valtio,Stats'!P10)/'Valtio,Stats'!P10*100</f>
        <v>2.913533834586461</v>
      </c>
      <c r="V10" s="16">
        <f>('Valtio,Stats'!V10-'Valtio,Stats'!Q10)/'Valtio,Stats'!Q10*100</f>
        <v>2.8890959925442763</v>
      </c>
      <c r="W10" s="16">
        <f>('Valtio,Stats'!W10-'Valtio,Stats'!R10)/'Valtio,Stats'!R10*100</f>
        <v>2.7906976744186047</v>
      </c>
      <c r="X10" s="16">
        <f>('Valtio,Stats'!X10-'Valtio,Stats'!S10)/'Valtio,Stats'!S10*100</f>
        <v>2.788104089219331</v>
      </c>
      <c r="Y10" s="16">
        <f>('Valtio,Stats'!Y10-'Valtio,Stats'!T10)/'Valtio,Stats'!T10*100</f>
        <v>2.798507462686567</v>
      </c>
      <c r="Z10" s="17">
        <f>('Valtio,Stats'!Z10-'Valtio,Stats'!U10)/'Valtio,Stats'!U10*100</f>
        <v>1.2785388127853934</v>
      </c>
      <c r="AA10" s="16">
        <f>('Valtio,Stats'!AA10-'Valtio,Stats'!V10)/'Valtio,Stats'!V10*100</f>
        <v>1.358695652173913</v>
      </c>
      <c r="AB10" s="16">
        <f>('Valtio,Stats'!AB10-'Valtio,Stats'!W10)/'Valtio,Stats'!W10*100</f>
        <v>1.538461538461541</v>
      </c>
      <c r="AC10" s="16">
        <f>('Valtio,Stats'!AC10-'Valtio,Stats'!X10)/'Valtio,Stats'!X10*100</f>
        <v>1.6274864376130305</v>
      </c>
      <c r="AD10" s="18">
        <f>('Valtio,Stats'!AD10-'Valtio,Stats'!Y10)/'Valtio,Stats'!Y10*100</f>
        <v>1.5426497277676976</v>
      </c>
      <c r="AE10" s="17">
        <f>('Valtio,Stats'!AE10-'Valtio,Stats'!Z10)/'Valtio,Stats'!Z10*100</f>
        <v>2.164111812443635</v>
      </c>
      <c r="AF10" s="16">
        <f>('Valtio,Stats'!AF10-'Valtio,Stats'!AA10)/'Valtio,Stats'!AA10*100</f>
        <v>2.144772117962459</v>
      </c>
      <c r="AG10" s="16">
        <f>('Valtio,Stats'!AG10-'Valtio,Stats'!AB10)/'Valtio,Stats'!AB10*100</f>
        <v>2.0499108734402824</v>
      </c>
      <c r="AH10" s="16">
        <f>('Valtio,Stats'!AH10-'Valtio,Stats'!AC10)/'Valtio,Stats'!AC10*100</f>
        <v>2.046263345195727</v>
      </c>
      <c r="AI10" s="18">
        <f>('Valtio,Stats'!AI10-'Valtio,Stats'!AD10)/'Valtio,Stats'!AD10*100</f>
        <v>2.055406613047361</v>
      </c>
    </row>
    <row r="11" spans="1:35" ht="12.75">
      <c r="A11" s="27" t="s">
        <v>32</v>
      </c>
      <c r="B11" s="37" t="s">
        <v>33</v>
      </c>
      <c r="C11" s="37" t="s">
        <v>105</v>
      </c>
      <c r="D11" s="14">
        <f t="shared" si="0"/>
        <v>0.04308245037145293</v>
      </c>
      <c r="E11" s="15">
        <v>1415</v>
      </c>
      <c r="F11" s="16"/>
      <c r="G11" s="16"/>
      <c r="H11" s="16"/>
      <c r="I11" s="16"/>
      <c r="J11" s="16"/>
      <c r="K11" s="17">
        <f>('Valtio,Stats'!K11-'Valtio,Stats'!F11)/'Valtio,Stats'!F11*100</f>
        <v>3.5389282103134474</v>
      </c>
      <c r="L11" s="16">
        <f>('Valtio,Stats'!L11-'Valtio,Stats'!G11)/'Valtio,Stats'!G11*100</f>
        <v>3.5000000000000004</v>
      </c>
      <c r="M11" s="16">
        <f>('Valtio,Stats'!M11-'Valtio,Stats'!H11)/'Valtio,Stats'!H11*100</f>
        <v>3.1904287138584277</v>
      </c>
      <c r="N11" s="16">
        <f>('Valtio,Stats'!N11-'Valtio,Stats'!I11)/'Valtio,Stats'!I11*100</f>
        <v>2.6812313803376395</v>
      </c>
      <c r="O11" s="18">
        <f>('Valtio,Stats'!O11-'Valtio,Stats'!J11)/'Valtio,Stats'!J11*100</f>
        <v>3.200000000000003</v>
      </c>
      <c r="P11" s="17">
        <f>('Valtio,Stats'!P11-'Valtio,Stats'!K11)/'Valtio,Stats'!K11*100</f>
        <v>2.3437499999999916</v>
      </c>
      <c r="Q11" s="16">
        <f>('Valtio,Stats'!Q11-'Valtio,Stats'!L11)/'Valtio,Stats'!L11*100</f>
        <v>3.091787439613529</v>
      </c>
      <c r="R11" s="16">
        <f>('Valtio,Stats'!R11-'Valtio,Stats'!M11)/'Valtio,Stats'!M11*100</f>
        <v>3.2850241545893777</v>
      </c>
      <c r="S11" s="16">
        <f>('Valtio,Stats'!S11-'Valtio,Stats'!N11)/'Valtio,Stats'!N11*100</f>
        <v>3.2882011605415777</v>
      </c>
      <c r="T11" s="18">
        <f>('Valtio,Stats'!T11-'Valtio,Stats'!O11)/'Valtio,Stats'!O11*100</f>
        <v>3.0038759689922427</v>
      </c>
      <c r="U11" s="16">
        <f>('Valtio,Stats'!U11-'Valtio,Stats'!P11)/'Valtio,Stats'!P11*100</f>
        <v>3.2442748091603106</v>
      </c>
      <c r="V11" s="16">
        <f>('Valtio,Stats'!V11-'Valtio,Stats'!Q11)/'Valtio,Stats'!Q11*100</f>
        <v>3.0927835051546366</v>
      </c>
      <c r="W11" s="16">
        <f>('Valtio,Stats'!W11-'Valtio,Stats'!R11)/'Valtio,Stats'!R11*100</f>
        <v>3.0869971936389122</v>
      </c>
      <c r="X11" s="16">
        <f>('Valtio,Stats'!X11-'Valtio,Stats'!S11)/'Valtio,Stats'!S11*100</f>
        <v>3.4644194756554336</v>
      </c>
      <c r="Y11" s="16">
        <f>('Valtio,Stats'!Y11-'Valtio,Stats'!T11)/'Valtio,Stats'!T11*100</f>
        <v>3.1984948259642576</v>
      </c>
      <c r="Z11" s="17">
        <f>('Valtio,Stats'!Z11-'Valtio,Stats'!U11)/'Valtio,Stats'!U11*100</f>
        <v>3.3271719038816956</v>
      </c>
      <c r="AA11" s="16">
        <f>('Valtio,Stats'!AA11-'Valtio,Stats'!V11)/'Valtio,Stats'!V11*100</f>
        <v>3.3636363636363664</v>
      </c>
      <c r="AB11" s="16">
        <f>('Valtio,Stats'!AB11-'Valtio,Stats'!W11)/'Valtio,Stats'!W11*100</f>
        <v>3.6297640653357535</v>
      </c>
      <c r="AC11" s="16">
        <f>('Valtio,Stats'!AC11-'Valtio,Stats'!X11)/'Valtio,Stats'!X11*100</f>
        <v>3.800904977375568</v>
      </c>
      <c r="AD11" s="18">
        <f>('Valtio,Stats'!AD11-'Valtio,Stats'!Y11)/'Valtio,Stats'!Y11*100</f>
        <v>3.555150410209655</v>
      </c>
      <c r="AE11" s="17">
        <f>('Valtio,Stats'!AE11-'Valtio,Stats'!Z11)/'Valtio,Stats'!Z11*100</f>
        <v>3.488372093023261</v>
      </c>
      <c r="AF11" s="16">
        <f>('Valtio,Stats'!AF11-'Valtio,Stats'!AA11)/'Valtio,Stats'!AA11*100</f>
        <v>3.342128408091466</v>
      </c>
      <c r="AG11" s="16">
        <f>('Valtio,Stats'!AG11-'Valtio,Stats'!AB11)/'Valtio,Stats'!AB11*100</f>
        <v>3.1523642732048986</v>
      </c>
      <c r="AH11" s="16">
        <f>('Valtio,Stats'!AH11-'Valtio,Stats'!AC11)/'Valtio,Stats'!AC11*100</f>
        <v>3.051438535309503</v>
      </c>
      <c r="AI11" s="18">
        <f>('Valtio,Stats'!AI11-'Valtio,Stats'!AD11)/'Valtio,Stats'!AD11*100</f>
        <v>3.257042253521129</v>
      </c>
    </row>
    <row r="12" spans="1:35" ht="12.75">
      <c r="A12" s="27" t="s">
        <v>34</v>
      </c>
      <c r="B12" s="38" t="s">
        <v>35</v>
      </c>
      <c r="C12" s="38" t="s">
        <v>106</v>
      </c>
      <c r="D12" s="14">
        <f t="shared" si="0"/>
        <v>0.018481305565704542</v>
      </c>
      <c r="E12" s="15">
        <v>607</v>
      </c>
      <c r="F12" s="16"/>
      <c r="G12" s="16"/>
      <c r="H12" s="16"/>
      <c r="I12" s="16"/>
      <c r="J12" s="16"/>
      <c r="K12" s="17">
        <f>('Valtio,Stats'!K12-'Valtio,Stats'!F12)/'Valtio,Stats'!F12*100</f>
        <v>3.3333333333333304</v>
      </c>
      <c r="L12" s="16">
        <f>('Valtio,Stats'!L12-'Valtio,Stats'!G12)/'Valtio,Stats'!G12*100</f>
        <v>2.997002997002997</v>
      </c>
      <c r="M12" s="16">
        <f>('Valtio,Stats'!M12-'Valtio,Stats'!H12)/'Valtio,Stats'!H12*100</f>
        <v>2.4925224327018944</v>
      </c>
      <c r="N12" s="16">
        <f>('Valtio,Stats'!N12-'Valtio,Stats'!I12)/'Valtio,Stats'!I12*100</f>
        <v>1.8886679920477194</v>
      </c>
      <c r="O12" s="18">
        <f>('Valtio,Stats'!O12-'Valtio,Stats'!J12)/'Valtio,Stats'!J12*100</f>
        <v>2.700000000000003</v>
      </c>
      <c r="P12" s="17">
        <f>('Valtio,Stats'!P12-'Valtio,Stats'!K12)/'Valtio,Stats'!K12*100</f>
        <v>2.150537634408605</v>
      </c>
      <c r="Q12" s="16">
        <f>('Valtio,Stats'!Q12-'Valtio,Stats'!L12)/'Valtio,Stats'!L12*100</f>
        <v>3.4917555771096107</v>
      </c>
      <c r="R12" s="16">
        <f>('Valtio,Stats'!R12-'Valtio,Stats'!M12)/'Valtio,Stats'!M12*100</f>
        <v>4.377431906614786</v>
      </c>
      <c r="S12" s="16">
        <f>('Valtio,Stats'!S12-'Valtio,Stats'!N12)/'Valtio,Stats'!N12*100</f>
        <v>4.487804878048775</v>
      </c>
      <c r="T12" s="18">
        <f>('Valtio,Stats'!T12-'Valtio,Stats'!O12)/'Valtio,Stats'!O12*100</f>
        <v>3.6027263875365168</v>
      </c>
      <c r="U12" s="16">
        <f>('Valtio,Stats'!U12-'Valtio,Stats'!P12)/'Valtio,Stats'!P12*100</f>
        <v>3.7320574162679483</v>
      </c>
      <c r="V12" s="16">
        <f>('Valtio,Stats'!V12-'Valtio,Stats'!Q12)/'Valtio,Stats'!Q12*100</f>
        <v>3.561387066541703</v>
      </c>
      <c r="W12" s="16">
        <f>('Valtio,Stats'!W12-'Valtio,Stats'!R12)/'Valtio,Stats'!R12*100</f>
        <v>3.168685927306622</v>
      </c>
      <c r="X12" s="16">
        <f>('Valtio,Stats'!X12-'Valtio,Stats'!S12)/'Valtio,Stats'!S12*100</f>
        <v>3.734827264239029</v>
      </c>
      <c r="Y12" s="16">
        <f>('Valtio,Stats'!Y12-'Valtio,Stats'!T12)/'Valtio,Stats'!T12*100</f>
        <v>3.5714285714285685</v>
      </c>
      <c r="Z12" s="17">
        <f>('Valtio,Stats'!Z12-'Valtio,Stats'!U12)/'Valtio,Stats'!U12*100</f>
        <v>3.874538745387443</v>
      </c>
      <c r="AA12" s="16">
        <f>('Valtio,Stats'!AA12-'Valtio,Stats'!V12)/'Valtio,Stats'!V12*100</f>
        <v>3.891402714932124</v>
      </c>
      <c r="AB12" s="16">
        <f>('Valtio,Stats'!AB12-'Valtio,Stats'!W12)/'Valtio,Stats'!W12*100</f>
        <v>4.0650406504065035</v>
      </c>
      <c r="AC12" s="16">
        <f>('Valtio,Stats'!AC12-'Valtio,Stats'!X12)/'Valtio,Stats'!X12*100</f>
        <v>4.140414041404148</v>
      </c>
      <c r="AD12" s="18">
        <f>('Valtio,Stats'!AD12-'Valtio,Stats'!Y12)/'Valtio,Stats'!Y12*100</f>
        <v>3.992740471869321</v>
      </c>
      <c r="AE12" s="17">
        <f>('Valtio,Stats'!AE12-'Valtio,Stats'!Z12)/'Valtio,Stats'!Z12*100</f>
        <v>3.730017761989345</v>
      </c>
      <c r="AF12" s="16">
        <f>('Valtio,Stats'!AF12-'Valtio,Stats'!AA12)/'Valtio,Stats'!AA12*100</f>
        <v>3.3972125435540117</v>
      </c>
      <c r="AG12" s="16">
        <f>('Valtio,Stats'!AG12-'Valtio,Stats'!AB12)/'Valtio,Stats'!AB12*100</f>
        <v>3.211805555555558</v>
      </c>
      <c r="AH12" s="16">
        <f>('Valtio,Stats'!AH12-'Valtio,Stats'!AC12)/'Valtio,Stats'!AC12*100</f>
        <v>3.111495246326702</v>
      </c>
      <c r="AI12" s="18">
        <f>('Valtio,Stats'!AI12-'Valtio,Stats'!AD12)/'Valtio,Stats'!AD12*100</f>
        <v>3.3158813263525406</v>
      </c>
    </row>
    <row r="13" spans="1:35" ht="12.75">
      <c r="A13" s="27" t="s">
        <v>36</v>
      </c>
      <c r="B13" s="38" t="s">
        <v>37</v>
      </c>
      <c r="C13" s="38" t="s">
        <v>107</v>
      </c>
      <c r="D13" s="14">
        <f t="shared" si="0"/>
        <v>0.005967604433077579</v>
      </c>
      <c r="E13" s="15">
        <v>196</v>
      </c>
      <c r="F13" s="16"/>
      <c r="G13" s="16"/>
      <c r="H13" s="16"/>
      <c r="I13" s="16"/>
      <c r="J13" s="16"/>
      <c r="K13" s="17">
        <f>('Valtio,Stats'!K13-'Valtio,Stats'!F13)/'Valtio,Stats'!F13*100</f>
        <v>3.2258064516129057</v>
      </c>
      <c r="L13" s="16">
        <f>('Valtio,Stats'!L13-'Valtio,Stats'!G13)/'Valtio,Stats'!G13*100</f>
        <v>3.6926147704590844</v>
      </c>
      <c r="M13" s="16">
        <f>('Valtio,Stats'!M13-'Valtio,Stats'!H13)/'Valtio,Stats'!H13*100</f>
        <v>4.091816367265463</v>
      </c>
      <c r="N13" s="16">
        <f>('Valtio,Stats'!N13-'Valtio,Stats'!I13)/'Valtio,Stats'!I13*100</f>
        <v>4.282868525896411</v>
      </c>
      <c r="O13" s="18">
        <f>('Valtio,Stats'!O13-'Valtio,Stats'!J13)/'Valtio,Stats'!J13*100</f>
        <v>3.799999999999997</v>
      </c>
      <c r="P13" s="17">
        <f>('Valtio,Stats'!P13-'Valtio,Stats'!K13)/'Valtio,Stats'!K13*100</f>
        <v>2.8320312499999916</v>
      </c>
      <c r="Q13" s="16">
        <f>('Valtio,Stats'!Q13-'Valtio,Stats'!L13)/'Valtio,Stats'!L13*100</f>
        <v>2.502406159769003</v>
      </c>
      <c r="R13" s="16">
        <f>('Valtio,Stats'!R13-'Valtio,Stats'!M13)/'Valtio,Stats'!M13*100</f>
        <v>1.7257909875359512</v>
      </c>
      <c r="S13" s="16">
        <f>('Valtio,Stats'!S13-'Valtio,Stats'!N13)/'Valtio,Stats'!N13*100</f>
        <v>0.09551098376312732</v>
      </c>
      <c r="T13" s="18">
        <f>('Valtio,Stats'!T13-'Valtio,Stats'!O13)/'Valtio,Stats'!O13*100</f>
        <v>1.8304431599229343</v>
      </c>
      <c r="U13" s="16">
        <f>('Valtio,Stats'!U13-'Valtio,Stats'!P13)/'Valtio,Stats'!P13*100</f>
        <v>0.7597340930674238</v>
      </c>
      <c r="V13" s="16">
        <f>('Valtio,Stats'!V13-'Valtio,Stats'!Q13)/'Valtio,Stats'!Q13*100</f>
        <v>1.4084507042253522</v>
      </c>
      <c r="W13" s="16">
        <f>('Valtio,Stats'!W13-'Valtio,Stats'!R13)/'Valtio,Stats'!R13*100</f>
        <v>1.9792648444863417</v>
      </c>
      <c r="X13" s="16">
        <f>('Valtio,Stats'!X13-'Valtio,Stats'!S13)/'Valtio,Stats'!S13*100</f>
        <v>3.62595419847328</v>
      </c>
      <c r="Y13" s="16">
        <f>('Valtio,Stats'!Y13-'Valtio,Stats'!T13)/'Valtio,Stats'!T13*100</f>
        <v>1.8921475875118259</v>
      </c>
      <c r="Z13" s="17">
        <f>('Valtio,Stats'!Z13-'Valtio,Stats'!U13)/'Valtio,Stats'!U13*100</f>
        <v>3.864278982092374</v>
      </c>
      <c r="AA13" s="16">
        <f>('Valtio,Stats'!AA13-'Valtio,Stats'!V13)/'Valtio,Stats'!V13*100</f>
        <v>4.074074074074079</v>
      </c>
      <c r="AB13" s="16">
        <f>('Valtio,Stats'!AB13-'Valtio,Stats'!W13)/'Valtio,Stats'!W13*100</f>
        <v>4.251386321626613</v>
      </c>
      <c r="AC13" s="16">
        <f>('Valtio,Stats'!AC13-'Valtio,Stats'!X13)/'Valtio,Stats'!X13*100</f>
        <v>4.327808471454883</v>
      </c>
      <c r="AD13" s="18">
        <f>('Valtio,Stats'!AD13-'Valtio,Stats'!Y13)/'Valtio,Stats'!Y13*100</f>
        <v>4.178272980501393</v>
      </c>
      <c r="AE13" s="17">
        <f>('Valtio,Stats'!AE13-'Valtio,Stats'!Z13)/'Valtio,Stats'!Z13*100</f>
        <v>3.992740471869321</v>
      </c>
      <c r="AF13" s="16">
        <f>('Valtio,Stats'!AF13-'Valtio,Stats'!AA13)/'Valtio,Stats'!AA13*100</f>
        <v>3.647686832740208</v>
      </c>
      <c r="AG13" s="16">
        <f>('Valtio,Stats'!AG13-'Valtio,Stats'!AB13)/'Valtio,Stats'!AB13*100</f>
        <v>3.546099290780142</v>
      </c>
      <c r="AH13" s="16">
        <f>('Valtio,Stats'!AH13-'Valtio,Stats'!AC13)/'Valtio,Stats'!AC13*100</f>
        <v>3.3539276257722834</v>
      </c>
      <c r="AI13" s="18">
        <f>('Valtio,Stats'!AI13-'Valtio,Stats'!AD13)/'Valtio,Stats'!AD13*100</f>
        <v>3.65418894830659</v>
      </c>
    </row>
    <row r="14" spans="1:35" ht="12.75">
      <c r="A14" s="27" t="s">
        <v>39</v>
      </c>
      <c r="B14" s="8" t="s">
        <v>38</v>
      </c>
      <c r="C14" s="8" t="s">
        <v>108</v>
      </c>
      <c r="D14" s="14">
        <f t="shared" si="0"/>
        <v>0.018633540372670808</v>
      </c>
      <c r="E14" s="15">
        <v>612</v>
      </c>
      <c r="F14" s="16"/>
      <c r="G14" s="16"/>
      <c r="H14" s="16"/>
      <c r="I14" s="16"/>
      <c r="J14" s="16"/>
      <c r="K14" s="17">
        <f>('Valtio,Stats'!K14-'Valtio,Stats'!F14)/'Valtio,Stats'!F14*100</f>
        <v>3.850050658561294</v>
      </c>
      <c r="L14" s="16">
        <f>('Valtio,Stats'!L14-'Valtio,Stats'!G14)/'Valtio,Stats'!G14*100</f>
        <v>3.8038038038038007</v>
      </c>
      <c r="M14" s="16">
        <f>('Valtio,Stats'!M14-'Valtio,Stats'!H14)/'Valtio,Stats'!H14*100</f>
        <v>3.5892323030907365</v>
      </c>
      <c r="N14" s="16">
        <f>('Valtio,Stats'!N14-'Valtio,Stats'!I14)/'Valtio,Stats'!I14*100</f>
        <v>2.871287128712877</v>
      </c>
      <c r="O14" s="18">
        <f>('Valtio,Stats'!O14-'Valtio,Stats'!J14)/'Valtio,Stats'!J14*100</f>
        <v>3.5000000000000004</v>
      </c>
      <c r="P14" s="17">
        <f>('Valtio,Stats'!P14-'Valtio,Stats'!K14)/'Valtio,Stats'!K14*100</f>
        <v>2.4390243902439024</v>
      </c>
      <c r="Q14" s="16">
        <f>('Valtio,Stats'!Q14-'Valtio,Stats'!L14)/'Valtio,Stats'!L14*100</f>
        <v>2.892960462873674</v>
      </c>
      <c r="R14" s="16">
        <f>('Valtio,Stats'!R14-'Valtio,Stats'!M14)/'Valtio,Stats'!M14*100</f>
        <v>2.7911453320500397</v>
      </c>
      <c r="S14" s="16">
        <f>('Valtio,Stats'!S14-'Valtio,Stats'!N14)/'Valtio,Stats'!N14*100</f>
        <v>3.1761308950914313</v>
      </c>
      <c r="T14" s="18">
        <f>('Valtio,Stats'!T14-'Valtio,Stats'!O14)/'Valtio,Stats'!O14*100</f>
        <v>2.8019323671497642</v>
      </c>
      <c r="U14" s="16">
        <f>('Valtio,Stats'!U14-'Valtio,Stats'!P14)/'Valtio,Stats'!P14*100</f>
        <v>3.619047619047616</v>
      </c>
      <c r="V14" s="16">
        <f>('Valtio,Stats'!V14-'Valtio,Stats'!Q14)/'Valtio,Stats'!Q14*100</f>
        <v>3.280224929709466</v>
      </c>
      <c r="W14" s="16">
        <f>('Valtio,Stats'!W14-'Valtio,Stats'!R14)/'Valtio,Stats'!R14*100</f>
        <v>3.183520599250942</v>
      </c>
      <c r="X14" s="16">
        <f>('Valtio,Stats'!X14-'Valtio,Stats'!S14)/'Valtio,Stats'!S14*100</f>
        <v>3.0783582089552213</v>
      </c>
      <c r="Y14" s="16">
        <f>('Valtio,Stats'!Y14-'Valtio,Stats'!T14)/'Valtio,Stats'!T14*100</f>
        <v>3.289473684210526</v>
      </c>
      <c r="Z14" s="17">
        <f>('Valtio,Stats'!Z14-'Valtio,Stats'!U14)/'Valtio,Stats'!U14*100</f>
        <v>2.481617647058826</v>
      </c>
      <c r="AA14" s="16">
        <f>('Valtio,Stats'!AA14-'Valtio,Stats'!V14)/'Valtio,Stats'!V14*100</f>
        <v>2.5408348457350245</v>
      </c>
      <c r="AB14" s="16">
        <f>('Valtio,Stats'!AB14-'Valtio,Stats'!W14)/'Valtio,Stats'!W14*100</f>
        <v>3.0852994555353823</v>
      </c>
      <c r="AC14" s="16">
        <f>('Valtio,Stats'!AC14-'Valtio,Stats'!X14)/'Valtio,Stats'!X14*100</f>
        <v>3.2579185520361937</v>
      </c>
      <c r="AD14" s="18">
        <f>('Valtio,Stats'!AD14-'Valtio,Stats'!Y14)/'Valtio,Stats'!Y14*100</f>
        <v>2.8207461328480385</v>
      </c>
      <c r="AE14" s="17">
        <f>('Valtio,Stats'!AE14-'Valtio,Stats'!Z14)/'Valtio,Stats'!Z14*100</f>
        <v>3.1390134529147984</v>
      </c>
      <c r="AF14" s="16">
        <f>('Valtio,Stats'!AF14-'Valtio,Stats'!AA14)/'Valtio,Stats'!AA14*100</f>
        <v>3.185840707964597</v>
      </c>
      <c r="AG14" s="16">
        <f>('Valtio,Stats'!AG14-'Valtio,Stats'!AB14)/'Valtio,Stats'!AB14*100</f>
        <v>3.080985915492958</v>
      </c>
      <c r="AH14" s="16">
        <f>('Valtio,Stats'!AH14-'Valtio,Stats'!AC14)/'Valtio,Stats'!AC14*100</f>
        <v>3.067484662576687</v>
      </c>
      <c r="AI14" s="18">
        <f>('Valtio,Stats'!AI14-'Valtio,Stats'!AD14)/'Valtio,Stats'!AD14*100</f>
        <v>3.0973451327433628</v>
      </c>
    </row>
    <row r="15" spans="1:35" ht="12.75">
      <c r="A15" s="6" t="s">
        <v>40</v>
      </c>
      <c r="B15" s="37" t="s">
        <v>41</v>
      </c>
      <c r="C15" s="37" t="s">
        <v>109</v>
      </c>
      <c r="D15" s="14">
        <f t="shared" si="0"/>
        <v>0.06311655096821338</v>
      </c>
      <c r="E15" s="15">
        <v>2073</v>
      </c>
      <c r="F15" s="16"/>
      <c r="G15" s="16"/>
      <c r="H15" s="16"/>
      <c r="I15" s="16"/>
      <c r="J15" s="16"/>
      <c r="K15" s="17">
        <f>('Valtio,Stats'!K15-'Valtio,Stats'!F15)/'Valtio,Stats'!F15*100</f>
        <v>2.3208879919273575</v>
      </c>
      <c r="L15" s="16">
        <f>('Valtio,Stats'!L15-'Valtio,Stats'!G15)/'Valtio,Stats'!G15*100</f>
        <v>2.097902097902107</v>
      </c>
      <c r="M15" s="16">
        <f>('Valtio,Stats'!M15-'Valtio,Stats'!H15)/'Valtio,Stats'!H15*100</f>
        <v>1.6966067864271486</v>
      </c>
      <c r="N15" s="16">
        <f>('Valtio,Stats'!N15-'Valtio,Stats'!I15)/'Valtio,Stats'!I15*100</f>
        <v>1.1928429423459275</v>
      </c>
      <c r="O15" s="18">
        <f>('Valtio,Stats'!O15-'Valtio,Stats'!J15)/'Valtio,Stats'!J15*100</f>
        <v>1.7999999999999972</v>
      </c>
      <c r="P15" s="17">
        <f>('Valtio,Stats'!P15-'Valtio,Stats'!K15)/'Valtio,Stats'!K15*100</f>
        <v>1.3806706114398337</v>
      </c>
      <c r="Q15" s="16">
        <f>('Valtio,Stats'!Q15-'Valtio,Stats'!L15)/'Valtio,Stats'!L15*100</f>
        <v>2.0547945205479397</v>
      </c>
      <c r="R15" s="16">
        <f>('Valtio,Stats'!R15-'Valtio,Stats'!M15)/'Valtio,Stats'!M15*100</f>
        <v>2.5515210991167754</v>
      </c>
      <c r="S15" s="16">
        <f>('Valtio,Stats'!S15-'Valtio,Stats'!N15)/'Valtio,Stats'!N15*100</f>
        <v>2.7504911591355574</v>
      </c>
      <c r="T15" s="18">
        <f>('Valtio,Stats'!T15-'Valtio,Stats'!O15)/'Valtio,Stats'!O15*100</f>
        <v>2.259332023575636</v>
      </c>
      <c r="U15" s="16">
        <f>('Valtio,Stats'!U15-'Valtio,Stats'!P15)/'Valtio,Stats'!P15*100</f>
        <v>2.9182879377431905</v>
      </c>
      <c r="V15" s="16">
        <f>('Valtio,Stats'!V15-'Valtio,Stats'!Q15)/'Valtio,Stats'!Q15*100</f>
        <v>2.205177372962605</v>
      </c>
      <c r="W15" s="16">
        <f>('Valtio,Stats'!W15-'Valtio,Stats'!R15)/'Valtio,Stats'!R15*100</f>
        <v>2.009569377990425</v>
      </c>
      <c r="X15" s="16">
        <f>('Valtio,Stats'!X15-'Valtio,Stats'!S15)/'Valtio,Stats'!S15*100</f>
        <v>2.103250478011475</v>
      </c>
      <c r="Y15" s="16">
        <f>('Valtio,Stats'!Y15-'Valtio,Stats'!T15)/'Valtio,Stats'!T15*100</f>
        <v>2.2094140249759957</v>
      </c>
      <c r="Z15" s="17">
        <f>('Valtio,Stats'!Z15-'Valtio,Stats'!U15)/'Valtio,Stats'!U15*100</f>
        <v>1.3232514177693815</v>
      </c>
      <c r="AA15" s="16">
        <f>('Valtio,Stats'!AA15-'Valtio,Stats'!V15)/'Valtio,Stats'!V15*100</f>
        <v>1.9699812382739292</v>
      </c>
      <c r="AB15" s="16">
        <f>('Valtio,Stats'!AB15-'Valtio,Stats'!W15)/'Valtio,Stats'!W15*100</f>
        <v>2.2514071294559157</v>
      </c>
      <c r="AC15" s="16">
        <f>('Valtio,Stats'!AC15-'Valtio,Stats'!X15)/'Valtio,Stats'!X15*100</f>
        <v>2.4344569288389595</v>
      </c>
      <c r="AD15" s="18">
        <f>('Valtio,Stats'!AD15-'Valtio,Stats'!Y15)/'Valtio,Stats'!Y15*100</f>
        <v>1.9736842105263104</v>
      </c>
      <c r="AE15" s="17">
        <f>('Valtio,Stats'!AE15-'Valtio,Stats'!Z15)/'Valtio,Stats'!Z15*100</f>
        <v>2.425373134328353</v>
      </c>
      <c r="AF15" s="16">
        <f>('Valtio,Stats'!AF15-'Valtio,Stats'!AA15)/'Valtio,Stats'!AA15*100</f>
        <v>2.3919043238270414</v>
      </c>
      <c r="AG15" s="16">
        <f>('Valtio,Stats'!AG15-'Valtio,Stats'!AB15)/'Valtio,Stats'!AB15*100</f>
        <v>2.385321100917426</v>
      </c>
      <c r="AH15" s="16">
        <f>('Valtio,Stats'!AH15-'Valtio,Stats'!AC15)/'Valtio,Stats'!AC15*100</f>
        <v>2.2851919561243146</v>
      </c>
      <c r="AI15" s="18">
        <f>('Valtio,Stats'!AI15-'Valtio,Stats'!AD15)/'Valtio,Stats'!AD15*100</f>
        <v>2.4884792626728136</v>
      </c>
    </row>
    <row r="16" spans="1:35" ht="12.75">
      <c r="A16" s="6" t="s">
        <v>42</v>
      </c>
      <c r="B16" s="37" t="s">
        <v>43</v>
      </c>
      <c r="C16" s="37" t="s">
        <v>110</v>
      </c>
      <c r="D16" s="14">
        <f t="shared" si="0"/>
        <v>0.15177810254536597</v>
      </c>
      <c r="E16" s="15">
        <v>4985</v>
      </c>
      <c r="F16" s="16"/>
      <c r="G16" s="16"/>
      <c r="H16" s="16"/>
      <c r="I16" s="16"/>
      <c r="J16" s="16"/>
      <c r="K16" s="17">
        <f>('Valtio,Stats'!K16-'Valtio,Stats'!F16)/'Valtio,Stats'!F16*100</f>
        <v>3.8076152304609194</v>
      </c>
      <c r="L16" s="16">
        <f>('Valtio,Stats'!L16-'Valtio,Stats'!G16)/'Valtio,Stats'!G16*100</f>
        <v>3.799999999999997</v>
      </c>
      <c r="M16" s="16">
        <f>('Valtio,Stats'!M16-'Valtio,Stats'!H16)/'Valtio,Stats'!H16*100</f>
        <v>3.9000000000000057</v>
      </c>
      <c r="N16" s="16">
        <f>('Valtio,Stats'!N16-'Valtio,Stats'!I16)/'Valtio,Stats'!I16*100</f>
        <v>3.6926147704590844</v>
      </c>
      <c r="O16" s="18">
        <f>('Valtio,Stats'!O16-'Valtio,Stats'!J16)/'Valtio,Stats'!J16*100</f>
        <v>3.799999999999997</v>
      </c>
      <c r="P16" s="17">
        <f>('Valtio,Stats'!P16-'Valtio,Stats'!K16)/'Valtio,Stats'!K16*100</f>
        <v>3.0888030888030915</v>
      </c>
      <c r="Q16" s="16">
        <f>('Valtio,Stats'!Q16-'Valtio,Stats'!L16)/'Valtio,Stats'!L16*100</f>
        <v>3.1791907514450837</v>
      </c>
      <c r="R16" s="16">
        <f>('Valtio,Stats'!R16-'Valtio,Stats'!M16)/'Valtio,Stats'!M16*100</f>
        <v>3.1761308950914313</v>
      </c>
      <c r="S16" s="16">
        <f>('Valtio,Stats'!S16-'Valtio,Stats'!N16)/'Valtio,Stats'!N16*100</f>
        <v>3.272377285851772</v>
      </c>
      <c r="T16" s="18">
        <f>('Valtio,Stats'!T16-'Valtio,Stats'!O16)/'Valtio,Stats'!O16*100</f>
        <v>3.1791907514450837</v>
      </c>
      <c r="U16" s="16">
        <f>('Valtio,Stats'!U16-'Valtio,Stats'!P16)/'Valtio,Stats'!P16*100</f>
        <v>2.2471910112359605</v>
      </c>
      <c r="V16" s="16">
        <f>('Valtio,Stats'!V16-'Valtio,Stats'!Q16)/'Valtio,Stats'!Q16*100</f>
        <v>2.2408963585434227</v>
      </c>
      <c r="W16" s="16">
        <f>('Valtio,Stats'!W16-'Valtio,Stats'!R16)/'Valtio,Stats'!R16*100</f>
        <v>2.1455223880596987</v>
      </c>
      <c r="X16" s="16">
        <f>('Valtio,Stats'!X16-'Valtio,Stats'!S16)/'Valtio,Stats'!S16*100</f>
        <v>2.0503261882572255</v>
      </c>
      <c r="Y16" s="16">
        <f>('Valtio,Stats'!Y16-'Valtio,Stats'!T16)/'Valtio,Stats'!T16*100</f>
        <v>2.147525676937452</v>
      </c>
      <c r="Z16" s="17">
        <f>('Valtio,Stats'!Z16-'Valtio,Stats'!U16)/'Valtio,Stats'!U16*100</f>
        <v>1.1904761904761878</v>
      </c>
      <c r="AA16" s="16">
        <f>('Valtio,Stats'!AA16-'Valtio,Stats'!V16)/'Valtio,Stats'!V16*100</f>
        <v>1.2785388127853934</v>
      </c>
      <c r="AB16" s="16">
        <f>('Valtio,Stats'!AB16-'Valtio,Stats'!W16)/'Valtio,Stats'!W16*100</f>
        <v>1.2785388127853934</v>
      </c>
      <c r="AC16" s="16">
        <f>('Valtio,Stats'!AC16-'Valtio,Stats'!X16)/'Valtio,Stats'!X16*100</f>
        <v>1.36986301369863</v>
      </c>
      <c r="AD16" s="18">
        <f>('Valtio,Stats'!AD16-'Valtio,Stats'!Y16)/'Valtio,Stats'!Y16*100</f>
        <v>1.2797074954296082</v>
      </c>
      <c r="AE16" s="17">
        <f>('Valtio,Stats'!AE16-'Valtio,Stats'!Z16)/'Valtio,Stats'!Z16*100</f>
        <v>1.4479638009049722</v>
      </c>
      <c r="AF16" s="16">
        <f>('Valtio,Stats'!AF16-'Valtio,Stats'!AA16)/'Valtio,Stats'!AA16*100</f>
        <v>1.3525698827772767</v>
      </c>
      <c r="AG16" s="16">
        <f>('Valtio,Stats'!AG16-'Valtio,Stats'!AB16)/'Valtio,Stats'!AB16*100</f>
        <v>1.3525698827772767</v>
      </c>
      <c r="AH16" s="16">
        <f>('Valtio,Stats'!AH16-'Valtio,Stats'!AC16)/'Valtio,Stats'!AC16*100</f>
        <v>1.3513513513513513</v>
      </c>
      <c r="AI16" s="18">
        <f>('Valtio,Stats'!AI16-'Valtio,Stats'!AD16)/'Valtio,Stats'!AD16*100</f>
        <v>1.3537906137184115</v>
      </c>
    </row>
    <row r="17" spans="1:35" ht="12.75">
      <c r="A17" s="27" t="s">
        <v>44</v>
      </c>
      <c r="B17" s="37" t="s">
        <v>45</v>
      </c>
      <c r="C17" s="37" t="s">
        <v>111</v>
      </c>
      <c r="D17" s="14">
        <f t="shared" si="0"/>
        <v>0.18758372914383145</v>
      </c>
      <c r="E17" s="15">
        <v>6161</v>
      </c>
      <c r="F17" s="16"/>
      <c r="G17" s="16"/>
      <c r="H17" s="16"/>
      <c r="I17" s="16"/>
      <c r="J17" s="16"/>
      <c r="K17" s="17">
        <f>('Valtio,Stats'!K17-'Valtio,Stats'!F17)/'Valtio,Stats'!F17*100</f>
        <v>4.040404040404041</v>
      </c>
      <c r="L17" s="16">
        <f>('Valtio,Stats'!L17-'Valtio,Stats'!G17)/'Valtio,Stats'!G17*100</f>
        <v>4.200000000000003</v>
      </c>
      <c r="M17" s="16">
        <f>('Valtio,Stats'!M17-'Valtio,Stats'!H17)/'Valtio,Stats'!H17*100</f>
        <v>4.187437686939186</v>
      </c>
      <c r="N17" s="16">
        <f>('Valtio,Stats'!N17-'Valtio,Stats'!I17)/'Valtio,Stats'!I17*100</f>
        <v>3.6742800397219493</v>
      </c>
      <c r="O17" s="18">
        <f>('Valtio,Stats'!O17-'Valtio,Stats'!J17)/'Valtio,Stats'!J17*100</f>
        <v>4</v>
      </c>
      <c r="P17" s="17">
        <f>('Valtio,Stats'!P17-'Valtio,Stats'!K17)/'Valtio,Stats'!K17*100</f>
        <v>3.2038834951456283</v>
      </c>
      <c r="Q17" s="16">
        <f>('Valtio,Stats'!Q17-'Valtio,Stats'!L17)/'Valtio,Stats'!L17*100</f>
        <v>3.2629558541266714</v>
      </c>
      <c r="R17" s="16">
        <f>('Valtio,Stats'!R17-'Valtio,Stats'!M17)/'Valtio,Stats'!M17*100</f>
        <v>2.8708133971291865</v>
      </c>
      <c r="S17" s="16">
        <f>('Valtio,Stats'!S17-'Valtio,Stats'!N17)/'Valtio,Stats'!N17*100</f>
        <v>2.969348659003826</v>
      </c>
      <c r="T17" s="18">
        <f>('Valtio,Stats'!T17-'Valtio,Stats'!O17)/'Valtio,Stats'!O17*100</f>
        <v>3.0769230769230793</v>
      </c>
      <c r="U17" s="16">
        <f>('Valtio,Stats'!U17-'Valtio,Stats'!P17)/'Valtio,Stats'!P17*100</f>
        <v>2.351834430856068</v>
      </c>
      <c r="V17" s="16">
        <f>('Valtio,Stats'!V17-'Valtio,Stats'!Q17)/'Valtio,Stats'!Q17*100</f>
        <v>2.5092936802974006</v>
      </c>
      <c r="W17" s="16">
        <f>('Valtio,Stats'!W17-'Valtio,Stats'!R17)/'Valtio,Stats'!R17*100</f>
        <v>2.604651162790695</v>
      </c>
      <c r="X17" s="16">
        <f>('Valtio,Stats'!X17-'Valtio,Stats'!S17)/'Valtio,Stats'!S17*100</f>
        <v>2.9767441860465143</v>
      </c>
      <c r="Y17" s="16">
        <f>('Valtio,Stats'!Y17-'Valtio,Stats'!T17)/'Valtio,Stats'!T17*100</f>
        <v>2.61194029850746</v>
      </c>
      <c r="Z17" s="17">
        <f>('Valtio,Stats'!Z17-'Valtio,Stats'!U17)/'Valtio,Stats'!U17*100</f>
        <v>2.5735294117647034</v>
      </c>
      <c r="AA17" s="16">
        <f>('Valtio,Stats'!AA17-'Valtio,Stats'!V17)/'Valtio,Stats'!V17*100</f>
        <v>2.3572076155938424</v>
      </c>
      <c r="AB17" s="16">
        <f>('Valtio,Stats'!AB17-'Valtio,Stats'!W17)/'Valtio,Stats'!W17*100</f>
        <v>2.7198549410698094</v>
      </c>
      <c r="AC17" s="16">
        <f>('Valtio,Stats'!AC17-'Valtio,Stats'!X17)/'Valtio,Stats'!X17*100</f>
        <v>2.8003613369466973</v>
      </c>
      <c r="AD17" s="18">
        <f>('Valtio,Stats'!AD17-'Valtio,Stats'!Y17)/'Valtio,Stats'!Y17*100</f>
        <v>2.6363636363636416</v>
      </c>
      <c r="AE17" s="17">
        <f>('Valtio,Stats'!AE17-'Valtio,Stats'!Z17)/'Valtio,Stats'!Z17*100</f>
        <v>2.6881720430107525</v>
      </c>
      <c r="AF17" s="16">
        <f>('Valtio,Stats'!AF17-'Valtio,Stats'!AA17)/'Valtio,Stats'!AA17*100</f>
        <v>3.011514614703269</v>
      </c>
      <c r="AG17" s="16">
        <f>('Valtio,Stats'!AG17-'Valtio,Stats'!AB17)/'Valtio,Stats'!AB17*100</f>
        <v>3.1774051191526995</v>
      </c>
      <c r="AH17" s="16">
        <f>('Valtio,Stats'!AH17-'Valtio,Stats'!AC17)/'Valtio,Stats'!AC17*100</f>
        <v>3.251318101933219</v>
      </c>
      <c r="AI17" s="18">
        <f>('Valtio,Stats'!AI17-'Valtio,Stats'!AD17)/'Valtio,Stats'!AD17*100</f>
        <v>3.011514614703269</v>
      </c>
    </row>
    <row r="18" spans="1:35" ht="12.75">
      <c r="A18" s="27" t="s">
        <v>46</v>
      </c>
      <c r="B18" s="8" t="s">
        <v>47</v>
      </c>
      <c r="C18" s="8" t="s">
        <v>112</v>
      </c>
      <c r="D18" s="14">
        <f t="shared" si="0"/>
        <v>0.05352575812933869</v>
      </c>
      <c r="E18" s="15">
        <v>1758</v>
      </c>
      <c r="F18" s="16"/>
      <c r="G18" s="16"/>
      <c r="H18" s="16"/>
      <c r="I18" s="16"/>
      <c r="J18" s="16"/>
      <c r="K18" s="17">
        <f>('Valtio,Stats'!K18-'Valtio,Stats'!F18)/'Valtio,Stats'!F18*100</f>
        <v>3.73737373737374</v>
      </c>
      <c r="L18" s="16">
        <f>('Valtio,Stats'!L18-'Valtio,Stats'!G18)/'Valtio,Stats'!G18*100</f>
        <v>3.8961038961039023</v>
      </c>
      <c r="M18" s="16">
        <f>('Valtio,Stats'!M18-'Valtio,Stats'!H18)/'Valtio,Stats'!H18*100</f>
        <v>3.888334995014961</v>
      </c>
      <c r="N18" s="16">
        <f>('Valtio,Stats'!N18-'Valtio,Stats'!I18)/'Valtio,Stats'!I18*100</f>
        <v>3.777335984095439</v>
      </c>
      <c r="O18" s="18">
        <f>('Valtio,Stats'!O18-'Valtio,Stats'!J18)/'Valtio,Stats'!J18*100</f>
        <v>3.799999999999997</v>
      </c>
      <c r="P18" s="17">
        <f>('Valtio,Stats'!P18-'Valtio,Stats'!K18)/'Valtio,Stats'!K18*100</f>
        <v>2.43427458617332</v>
      </c>
      <c r="Q18" s="16">
        <f>('Valtio,Stats'!Q18-'Valtio,Stats'!L18)/'Valtio,Stats'!L18*100</f>
        <v>2.4999999999999947</v>
      </c>
      <c r="R18" s="16">
        <f>('Valtio,Stats'!R18-'Valtio,Stats'!M18)/'Valtio,Stats'!M18*100</f>
        <v>2.0153550863723555</v>
      </c>
      <c r="S18" s="16">
        <f>('Valtio,Stats'!S18-'Valtio,Stats'!N18)/'Valtio,Stats'!N18*100</f>
        <v>0.9578544061302682</v>
      </c>
      <c r="T18" s="18">
        <f>('Valtio,Stats'!T18-'Valtio,Stats'!O18)/'Valtio,Stats'!O18*100</f>
        <v>2.023121387283245</v>
      </c>
      <c r="U18" s="16">
        <f>('Valtio,Stats'!U18-'Valtio,Stats'!P18)/'Valtio,Stats'!P18*100</f>
        <v>1.9961977186311732</v>
      </c>
      <c r="V18" s="16">
        <f>('Valtio,Stats'!V18-'Valtio,Stats'!Q18)/'Valtio,Stats'!Q18*100</f>
        <v>2.2514071294559157</v>
      </c>
      <c r="W18" s="16">
        <f>('Valtio,Stats'!W18-'Valtio,Stats'!R18)/'Valtio,Stats'!R18*100</f>
        <v>2.5399811853245557</v>
      </c>
      <c r="X18" s="16">
        <f>('Valtio,Stats'!X18-'Valtio,Stats'!S18)/'Valtio,Stats'!S18*100</f>
        <v>3.605313092979124</v>
      </c>
      <c r="Y18" s="16">
        <f>('Valtio,Stats'!Y18-'Valtio,Stats'!T18)/'Valtio,Stats'!T18*100</f>
        <v>2.549575070821519</v>
      </c>
      <c r="Z18" s="17">
        <f>('Valtio,Stats'!Z18-'Valtio,Stats'!U18)/'Valtio,Stats'!U18*100</f>
        <v>2.236719478098794</v>
      </c>
      <c r="AA18" s="16">
        <f>('Valtio,Stats'!AA18-'Valtio,Stats'!V18)/'Valtio,Stats'!V18*100</f>
        <v>2.293577981651376</v>
      </c>
      <c r="AB18" s="16">
        <f>('Valtio,Stats'!AB18-'Valtio,Stats'!W18)/'Valtio,Stats'!W18*100</f>
        <v>2.4770642201834887</v>
      </c>
      <c r="AC18" s="16">
        <f>('Valtio,Stats'!AC18-'Valtio,Stats'!X18)/'Valtio,Stats'!X18*100</f>
        <v>2.5641025641025617</v>
      </c>
      <c r="AD18" s="18">
        <f>('Valtio,Stats'!AD18-'Valtio,Stats'!Y18)/'Valtio,Stats'!Y18*100</f>
        <v>2.394106813996325</v>
      </c>
      <c r="AE18" s="17">
        <f>('Valtio,Stats'!AE18-'Valtio,Stats'!Z18)/'Valtio,Stats'!Z18*100</f>
        <v>2.7347310847766635</v>
      </c>
      <c r="AF18" s="16">
        <f>('Valtio,Stats'!AF18-'Valtio,Stats'!AA18)/'Valtio,Stats'!AA18*100</f>
        <v>2.6008968609865524</v>
      </c>
      <c r="AG18" s="16">
        <f>('Valtio,Stats'!AG18-'Valtio,Stats'!AB18)/'Valtio,Stats'!AB18*100</f>
        <v>2.685765443151298</v>
      </c>
      <c r="AH18" s="16">
        <f>('Valtio,Stats'!AH18-'Valtio,Stats'!AC18)/'Valtio,Stats'!AC18*100</f>
        <v>2.6785714285714284</v>
      </c>
      <c r="AI18" s="18">
        <f>('Valtio,Stats'!AI18-'Valtio,Stats'!AD18)/'Valtio,Stats'!AD18*100</f>
        <v>2.697841726618705</v>
      </c>
    </row>
    <row r="19" spans="1:35" ht="12.75">
      <c r="A19" s="27" t="s">
        <v>49</v>
      </c>
      <c r="B19" s="8" t="s">
        <v>48</v>
      </c>
      <c r="C19" s="8" t="s">
        <v>113</v>
      </c>
      <c r="D19" s="14">
        <f t="shared" si="0"/>
        <v>0.010047497259773474</v>
      </c>
      <c r="E19" s="15">
        <v>330</v>
      </c>
      <c r="F19" s="16"/>
      <c r="G19" s="16"/>
      <c r="H19" s="16"/>
      <c r="I19" s="16"/>
      <c r="J19" s="16"/>
      <c r="K19" s="17">
        <f>('Valtio,Stats'!K19-'Valtio,Stats'!F19)/'Valtio,Stats'!F19*100</f>
        <v>4.646464646464641</v>
      </c>
      <c r="L19" s="16">
        <f>('Valtio,Stats'!L19-'Valtio,Stats'!G19)/'Valtio,Stats'!G19*100</f>
        <v>4.700000000000003</v>
      </c>
      <c r="M19" s="16">
        <f>('Valtio,Stats'!M19-'Valtio,Stats'!H19)/'Valtio,Stats'!H19*100</f>
        <v>4.685942173479565</v>
      </c>
      <c r="N19" s="16">
        <f>('Valtio,Stats'!N19-'Valtio,Stats'!I19)/'Valtio,Stats'!I19*100</f>
        <v>4.071499503475665</v>
      </c>
      <c r="O19" s="18">
        <f>('Valtio,Stats'!O19-'Valtio,Stats'!J19)/'Valtio,Stats'!J19*100</f>
        <v>4.5</v>
      </c>
      <c r="P19" s="17">
        <f>('Valtio,Stats'!P19-'Valtio,Stats'!K19)/'Valtio,Stats'!K19*100</f>
        <v>3.9575289575289663</v>
      </c>
      <c r="Q19" s="16">
        <f>('Valtio,Stats'!Q19-'Valtio,Stats'!L19)/'Valtio,Stats'!L19*100</f>
        <v>4.1069723018147055</v>
      </c>
      <c r="R19" s="16">
        <f>('Valtio,Stats'!R19-'Valtio,Stats'!M19)/'Valtio,Stats'!M19*100</f>
        <v>3.904761904761899</v>
      </c>
      <c r="S19" s="16">
        <f>('Valtio,Stats'!S19-'Valtio,Stats'!N19)/'Valtio,Stats'!N19*100</f>
        <v>4.484732824427484</v>
      </c>
      <c r="T19" s="18">
        <f>('Valtio,Stats'!T19-'Valtio,Stats'!O19)/'Valtio,Stats'!O19*100</f>
        <v>4.1148325358851645</v>
      </c>
      <c r="U19" s="16">
        <f>('Valtio,Stats'!U19-'Valtio,Stats'!P19)/'Valtio,Stats'!P19*100</f>
        <v>2.5998142989786417</v>
      </c>
      <c r="V19" s="16">
        <f>('Valtio,Stats'!V19-'Valtio,Stats'!Q19)/'Valtio,Stats'!Q19*100</f>
        <v>2.935779816513764</v>
      </c>
      <c r="W19" s="16">
        <f>('Valtio,Stats'!W19-'Valtio,Stats'!R19)/'Valtio,Stats'!R19*100</f>
        <v>2.933088909257565</v>
      </c>
      <c r="X19" s="16">
        <f>('Valtio,Stats'!X19-'Valtio,Stats'!S19)/'Valtio,Stats'!S19*100</f>
        <v>3.1050228310502335</v>
      </c>
      <c r="Y19" s="16">
        <f>('Valtio,Stats'!Y19-'Valtio,Stats'!T19)/'Valtio,Stats'!T19*100</f>
        <v>2.941176470588238</v>
      </c>
      <c r="Z19" s="17">
        <f>('Valtio,Stats'!Z19-'Valtio,Stats'!U19)/'Valtio,Stats'!U19*100</f>
        <v>3.348416289592763</v>
      </c>
      <c r="AA19" s="16">
        <f>('Valtio,Stats'!AA19-'Valtio,Stats'!V19)/'Valtio,Stats'!V19*100</f>
        <v>3.0303030303030227</v>
      </c>
      <c r="AB19" s="16">
        <f>('Valtio,Stats'!AB19-'Valtio,Stats'!W19)/'Valtio,Stats'!W19*100</f>
        <v>3.3837934105075664</v>
      </c>
      <c r="AC19" s="16">
        <f>('Valtio,Stats'!AC19-'Valtio,Stats'!X19)/'Valtio,Stats'!X19*100</f>
        <v>3.454384410983163</v>
      </c>
      <c r="AD19" s="18">
        <f>('Valtio,Stats'!AD19-'Valtio,Stats'!Y19)/'Valtio,Stats'!Y19*100</f>
        <v>3.3035714285714315</v>
      </c>
      <c r="AE19" s="17">
        <f>('Valtio,Stats'!AE19-'Valtio,Stats'!Z19)/'Valtio,Stats'!Z19*100</f>
        <v>3.239929947460598</v>
      </c>
      <c r="AF19" s="16">
        <f>('Valtio,Stats'!AF19-'Valtio,Stats'!AA19)/'Valtio,Stats'!AA19*100</f>
        <v>3.6332179930795876</v>
      </c>
      <c r="AG19" s="16">
        <f>('Valtio,Stats'!AG19-'Valtio,Stats'!AB19)/'Valtio,Stats'!AB19*100</f>
        <v>3.9621016365202486</v>
      </c>
      <c r="AH19" s="16">
        <f>('Valtio,Stats'!AH19-'Valtio,Stats'!AC19)/'Valtio,Stats'!AC19*100</f>
        <v>4.023972602739728</v>
      </c>
      <c r="AI19" s="18">
        <f>('Valtio,Stats'!AI19-'Valtio,Stats'!AD19)/'Valtio,Stats'!AD19*100</f>
        <v>3.7165082108902308</v>
      </c>
    </row>
    <row r="20" spans="1:35" ht="12.75">
      <c r="A20" s="27" t="s">
        <v>50</v>
      </c>
      <c r="B20" s="8" t="s">
        <v>38</v>
      </c>
      <c r="C20" s="8" t="s">
        <v>108</v>
      </c>
      <c r="D20" s="14">
        <f t="shared" si="0"/>
        <v>0.12401047375471928</v>
      </c>
      <c r="E20" s="15">
        <v>4073</v>
      </c>
      <c r="F20" s="16"/>
      <c r="G20" s="16"/>
      <c r="H20" s="16"/>
      <c r="I20" s="16"/>
      <c r="J20" s="16"/>
      <c r="K20" s="17">
        <f>('Valtio,Stats'!K20-'Valtio,Stats'!F20)/'Valtio,Stats'!F20*100</f>
        <v>4.246713852376126</v>
      </c>
      <c r="L20" s="16">
        <f>('Valtio,Stats'!L20-'Valtio,Stats'!G20)/'Valtio,Stats'!G20*100</f>
        <v>4.299999999999997</v>
      </c>
      <c r="M20" s="16">
        <f>('Valtio,Stats'!M20-'Valtio,Stats'!H20)/'Valtio,Stats'!H20*100</f>
        <v>4.187437686939186</v>
      </c>
      <c r="N20" s="16">
        <f>('Valtio,Stats'!N20-'Valtio,Stats'!I20)/'Valtio,Stats'!I20*100</f>
        <v>3.57142857142858</v>
      </c>
      <c r="O20" s="18">
        <f>('Valtio,Stats'!O20-'Valtio,Stats'!J20)/'Valtio,Stats'!J20*100</f>
        <v>4.099999999999994</v>
      </c>
      <c r="P20" s="17">
        <f>('Valtio,Stats'!P20-'Valtio,Stats'!K20)/'Valtio,Stats'!K20*100</f>
        <v>3.394762366634336</v>
      </c>
      <c r="Q20" s="16">
        <f>('Valtio,Stats'!Q20-'Valtio,Stats'!L20)/'Valtio,Stats'!L20*100</f>
        <v>3.4515819750719166</v>
      </c>
      <c r="R20" s="16">
        <f>('Valtio,Stats'!R20-'Valtio,Stats'!M20)/'Valtio,Stats'!M20*100</f>
        <v>3.253588516746417</v>
      </c>
      <c r="S20" s="16">
        <f>('Valtio,Stats'!S20-'Valtio,Stats'!N20)/'Valtio,Stats'!N20*100</f>
        <v>3.6398467432950166</v>
      </c>
      <c r="T20" s="18">
        <f>('Valtio,Stats'!T20-'Valtio,Stats'!O20)/'Valtio,Stats'!O20*100</f>
        <v>3.4582132564841586</v>
      </c>
      <c r="U20" s="16">
        <f>('Valtio,Stats'!U20-'Valtio,Stats'!P20)/'Valtio,Stats'!P20*100</f>
        <v>2.5328330206379013</v>
      </c>
      <c r="V20" s="16">
        <f>('Valtio,Stats'!V20-'Valtio,Stats'!Q20)/'Valtio,Stats'!Q20*100</f>
        <v>2.5949953660797007</v>
      </c>
      <c r="W20" s="16">
        <f>('Valtio,Stats'!W20-'Valtio,Stats'!R20)/'Valtio,Stats'!R20*100</f>
        <v>2.5949953660797007</v>
      </c>
      <c r="X20" s="16">
        <f>('Valtio,Stats'!X20-'Valtio,Stats'!S20)/'Valtio,Stats'!S20*100</f>
        <v>2.6802218114602505</v>
      </c>
      <c r="Y20" s="16">
        <f>('Valtio,Stats'!Y20-'Valtio,Stats'!T20)/'Valtio,Stats'!T20*100</f>
        <v>2.506963788300838</v>
      </c>
      <c r="Z20" s="17">
        <f>('Valtio,Stats'!Z20-'Valtio,Stats'!U20)/'Valtio,Stats'!U20*100</f>
        <v>2.653247941445568</v>
      </c>
      <c r="AA20" s="16">
        <f>('Valtio,Stats'!AA20-'Valtio,Stats'!V20)/'Valtio,Stats'!V20*100</f>
        <v>2.348690153568197</v>
      </c>
      <c r="AB20" s="16">
        <f>('Valtio,Stats'!AB20-'Valtio,Stats'!W20)/'Valtio,Stats'!W20*100</f>
        <v>2.8003613369466973</v>
      </c>
      <c r="AC20" s="16">
        <f>('Valtio,Stats'!AC20-'Valtio,Stats'!X20)/'Valtio,Stats'!X20*100</f>
        <v>2.9702970297029805</v>
      </c>
      <c r="AD20" s="18">
        <f>('Valtio,Stats'!AD20-'Valtio,Stats'!Y20)/'Valtio,Stats'!Y20*100</f>
        <v>2.717391304347826</v>
      </c>
      <c r="AE20" s="17">
        <f>('Valtio,Stats'!AE20-'Valtio,Stats'!Z20)/'Valtio,Stats'!Z20*100</f>
        <v>2.6737967914438503</v>
      </c>
      <c r="AF20" s="16">
        <f>('Valtio,Stats'!AF20-'Valtio,Stats'!AA20)/'Valtio,Stats'!AA20*100</f>
        <v>3.1774051191526995</v>
      </c>
      <c r="AG20" s="16">
        <f>('Valtio,Stats'!AG20-'Valtio,Stats'!AB20)/'Valtio,Stats'!AB20*100</f>
        <v>3.3391915641476246</v>
      </c>
      <c r="AH20" s="16">
        <f>('Valtio,Stats'!AH20-'Valtio,Stats'!AC20)/'Valtio,Stats'!AC20*100</f>
        <v>3.409090909090901</v>
      </c>
      <c r="AI20" s="18">
        <f>('Valtio,Stats'!AI20-'Valtio,Stats'!AD20)/'Valtio,Stats'!AD20*100</f>
        <v>3.1746031746031695</v>
      </c>
    </row>
    <row r="21" spans="1:35" ht="12.75">
      <c r="A21" s="27" t="s">
        <v>51</v>
      </c>
      <c r="B21" s="37" t="s">
        <v>52</v>
      </c>
      <c r="C21" s="37" t="s">
        <v>114</v>
      </c>
      <c r="D21" s="14">
        <f t="shared" si="0"/>
        <v>0.0783704786262331</v>
      </c>
      <c r="E21" s="15">
        <v>2574</v>
      </c>
      <c r="F21" s="16"/>
      <c r="G21" s="16"/>
      <c r="H21" s="16"/>
      <c r="I21" s="16"/>
      <c r="J21" s="16"/>
      <c r="K21" s="17">
        <f>('Valtio,Stats'!K21-'Valtio,Stats'!F21)/'Valtio,Stats'!F21*100</f>
        <v>3.248730964467008</v>
      </c>
      <c r="L21" s="16">
        <f>('Valtio,Stats'!L21-'Valtio,Stats'!G21)/'Valtio,Stats'!G21*100</f>
        <v>2.404809619238483</v>
      </c>
      <c r="M21" s="16">
        <f>('Valtio,Stats'!M21-'Valtio,Stats'!H21)/'Valtio,Stats'!H21*100</f>
        <v>1.789264413518898</v>
      </c>
      <c r="N21" s="16">
        <f>('Valtio,Stats'!N21-'Valtio,Stats'!I21)/'Valtio,Stats'!I21*100</f>
        <v>1.483679525222552</v>
      </c>
      <c r="O21" s="18">
        <f>('Valtio,Stats'!O21-'Valtio,Stats'!J21)/'Valtio,Stats'!J21*100</f>
        <v>2.200000000000003</v>
      </c>
      <c r="P21" s="17">
        <f>('Valtio,Stats'!P21-'Valtio,Stats'!K21)/'Valtio,Stats'!K21*100</f>
        <v>1.966568338249754</v>
      </c>
      <c r="Q21" s="16">
        <f>('Valtio,Stats'!Q21-'Valtio,Stats'!L21)/'Valtio,Stats'!L21*100</f>
        <v>2.7397260273972575</v>
      </c>
      <c r="R21" s="16">
        <f>('Valtio,Stats'!R21-'Valtio,Stats'!M21)/'Valtio,Stats'!M21*100</f>
        <v>3.124999999999989</v>
      </c>
      <c r="S21" s="16">
        <f>('Valtio,Stats'!S21-'Valtio,Stats'!N21)/'Valtio,Stats'!N21*100</f>
        <v>3.3138401559454254</v>
      </c>
      <c r="T21" s="18">
        <f>('Valtio,Stats'!T21-'Valtio,Stats'!O21)/'Valtio,Stats'!O21*100</f>
        <v>2.8375733855185823</v>
      </c>
      <c r="U21" s="16">
        <f>('Valtio,Stats'!U21-'Valtio,Stats'!P21)/'Valtio,Stats'!P21*100</f>
        <v>2.5072324011571787</v>
      </c>
      <c r="V21" s="16">
        <f>('Valtio,Stats'!V21-'Valtio,Stats'!Q21)/'Valtio,Stats'!Q21*100</f>
        <v>1.4285714285714286</v>
      </c>
      <c r="W21" s="16">
        <f>('Valtio,Stats'!W21-'Valtio,Stats'!R21)/'Valtio,Stats'!R21*100</f>
        <v>0.8522727272727327</v>
      </c>
      <c r="X21" s="16">
        <f>('Valtio,Stats'!X21-'Valtio,Stats'!S21)/'Valtio,Stats'!S21*100</f>
        <v>0.4716981132075472</v>
      </c>
      <c r="Y21" s="16">
        <f>('Valtio,Stats'!Y21-'Valtio,Stats'!T21)/'Valtio,Stats'!T21*100</f>
        <v>1.2369172216936362</v>
      </c>
      <c r="Z21" s="17">
        <f>('Valtio,Stats'!Z21-'Valtio,Stats'!U21)/'Valtio,Stats'!U21*100</f>
        <v>1.1288805268109152</v>
      </c>
      <c r="AA21" s="16">
        <f>('Valtio,Stats'!AA21-'Valtio,Stats'!V21)/'Valtio,Stats'!V21*100</f>
        <v>2.8169014084507045</v>
      </c>
      <c r="AB21" s="16">
        <f>('Valtio,Stats'!AB21-'Valtio,Stats'!W21)/'Valtio,Stats'!W21*100</f>
        <v>4.694835680751173</v>
      </c>
      <c r="AC21" s="16">
        <f>('Valtio,Stats'!AC21-'Valtio,Stats'!X21)/'Valtio,Stats'!X21*100</f>
        <v>5.446009389671358</v>
      </c>
      <c r="AD21" s="18">
        <f>('Valtio,Stats'!AD21-'Valtio,Stats'!Y21)/'Valtio,Stats'!Y21*100</f>
        <v>3.5714285714285685</v>
      </c>
      <c r="AE21" s="17">
        <f>('Valtio,Stats'!AE21-'Valtio,Stats'!Z21)/'Valtio,Stats'!Z21*100</f>
        <v>3.162790697674424</v>
      </c>
      <c r="AF21" s="16">
        <f>('Valtio,Stats'!AF21-'Valtio,Stats'!AA21)/'Valtio,Stats'!AA21*100</f>
        <v>-3.9269406392694037</v>
      </c>
      <c r="AG21" s="16">
        <f>('Valtio,Stats'!AG21-'Valtio,Stats'!AB21)/'Valtio,Stats'!AB21*100</f>
        <v>-9.686098654708518</v>
      </c>
      <c r="AH21" s="16">
        <f>('Valtio,Stats'!AH21-'Valtio,Stats'!AC21)/'Valtio,Stats'!AC21*100</f>
        <v>-11.665182546749772</v>
      </c>
      <c r="AI21" s="18">
        <f>('Valtio,Stats'!AI21-'Valtio,Stats'!AD21)/'Valtio,Stats'!AD21*100</f>
        <v>-5.62613430127042</v>
      </c>
    </row>
    <row r="22" spans="1:35" ht="12.75">
      <c r="A22" s="6" t="s">
        <v>53</v>
      </c>
      <c r="B22" s="37" t="s">
        <v>54</v>
      </c>
      <c r="C22" s="37" t="s">
        <v>115</v>
      </c>
      <c r="D22" s="14">
        <f t="shared" si="0"/>
        <v>0.05574838631104616</v>
      </c>
      <c r="E22" s="15">
        <v>1831</v>
      </c>
      <c r="F22" s="16"/>
      <c r="G22" s="16"/>
      <c r="H22" s="16"/>
      <c r="I22" s="16"/>
      <c r="J22" s="16"/>
      <c r="K22" s="17">
        <f>('Valtio,Stats'!K22-'Valtio,Stats'!F22)/'Valtio,Stats'!F22*100</f>
        <v>4.476093591047818</v>
      </c>
      <c r="L22" s="16">
        <f>('Valtio,Stats'!L22-'Valtio,Stats'!G22)/'Valtio,Stats'!G22*100</f>
        <v>4.312938816449345</v>
      </c>
      <c r="M22" s="16">
        <f>('Valtio,Stats'!M22-'Valtio,Stats'!H22)/'Valtio,Stats'!H22*100</f>
        <v>3.6815920398009983</v>
      </c>
      <c r="N22" s="16">
        <f>('Valtio,Stats'!N22-'Valtio,Stats'!I22)/'Valtio,Stats'!I22*100</f>
        <v>2.266009852216746</v>
      </c>
      <c r="O22" s="18">
        <f>('Valtio,Stats'!O22-'Valtio,Stats'!J22)/'Valtio,Stats'!J22*100</f>
        <v>3.7000000000000024</v>
      </c>
      <c r="P22" s="17">
        <f>('Valtio,Stats'!P22-'Valtio,Stats'!K22)/'Valtio,Stats'!K22*100</f>
        <v>2.239532619279452</v>
      </c>
      <c r="Q22" s="16">
        <f>('Valtio,Stats'!Q22-'Valtio,Stats'!L22)/'Valtio,Stats'!L22*100</f>
        <v>2.211538461538459</v>
      </c>
      <c r="R22" s="16">
        <f>('Valtio,Stats'!R22-'Valtio,Stats'!M22)/'Valtio,Stats'!M22*100</f>
        <v>2.591170825335895</v>
      </c>
      <c r="S22" s="16">
        <f>('Valtio,Stats'!S22-'Valtio,Stats'!N22)/'Valtio,Stats'!N22*100</f>
        <v>3.0828516377649353</v>
      </c>
      <c r="T22" s="18">
        <f>('Valtio,Stats'!T22-'Valtio,Stats'!O22)/'Valtio,Stats'!O22*100</f>
        <v>2.5072324011571787</v>
      </c>
      <c r="U22" s="16">
        <f>('Valtio,Stats'!U22-'Valtio,Stats'!P22)/'Valtio,Stats'!P22*100</f>
        <v>3.428571428571423</v>
      </c>
      <c r="V22" s="16">
        <f>('Valtio,Stats'!V22-'Valtio,Stats'!Q22)/'Valtio,Stats'!Q22*100</f>
        <v>2.728127939793044</v>
      </c>
      <c r="W22" s="16">
        <f>('Valtio,Stats'!W22-'Valtio,Stats'!R22)/'Valtio,Stats'!R22*100</f>
        <v>2.3386342376052385</v>
      </c>
      <c r="X22" s="16">
        <f>('Valtio,Stats'!X22-'Valtio,Stats'!S22)/'Valtio,Stats'!S22*100</f>
        <v>2.710280373831781</v>
      </c>
      <c r="Y22" s="16">
        <f>('Valtio,Stats'!Y22-'Valtio,Stats'!T22)/'Valtio,Stats'!T22*100</f>
        <v>2.8222013170272815</v>
      </c>
      <c r="Z22" s="17">
        <f>('Valtio,Stats'!Z22-'Valtio,Stats'!U22)/'Valtio,Stats'!U22*100</f>
        <v>1.473296500920818</v>
      </c>
      <c r="AA22" s="16">
        <f>('Valtio,Stats'!AA22-'Valtio,Stats'!V22)/'Valtio,Stats'!V22*100</f>
        <v>2.1062271062271036</v>
      </c>
      <c r="AB22" s="16">
        <f>('Valtio,Stats'!AB22-'Valtio,Stats'!W22)/'Valtio,Stats'!W22*100</f>
        <v>2.5594149908592296</v>
      </c>
      <c r="AC22" s="16">
        <f>('Valtio,Stats'!AC22-'Valtio,Stats'!X22)/'Valtio,Stats'!X22*100</f>
        <v>2.72975432211101</v>
      </c>
      <c r="AD22" s="18">
        <f>('Valtio,Stats'!AD22-'Valtio,Stats'!Y22)/'Valtio,Stats'!Y22*100</f>
        <v>2.1957913998170224</v>
      </c>
      <c r="AE22" s="17">
        <f>('Valtio,Stats'!AE22-'Valtio,Stats'!Z22)/'Valtio,Stats'!Z22*100</f>
        <v>3.4482758620689626</v>
      </c>
      <c r="AF22" s="16">
        <f>('Valtio,Stats'!AF22-'Valtio,Stats'!AA22)/'Valtio,Stats'!AA22*100</f>
        <v>3.7668161434977603</v>
      </c>
      <c r="AG22" s="16">
        <f>('Valtio,Stats'!AG22-'Valtio,Stats'!AB22)/'Valtio,Stats'!AB22*100</f>
        <v>3.9215686274509727</v>
      </c>
      <c r="AH22" s="16">
        <f>('Valtio,Stats'!AH22-'Valtio,Stats'!AC22)/'Valtio,Stats'!AC22*100</f>
        <v>3.8972542072630567</v>
      </c>
      <c r="AI22" s="18">
        <f>('Valtio,Stats'!AI22-'Valtio,Stats'!AD22)/'Valtio,Stats'!AD22*100</f>
        <v>3.76007162041182</v>
      </c>
    </row>
    <row r="23" spans="1:35" ht="12.75">
      <c r="A23" s="27" t="s">
        <v>56</v>
      </c>
      <c r="B23" s="37" t="s">
        <v>55</v>
      </c>
      <c r="C23" s="37" t="s">
        <v>116</v>
      </c>
      <c r="D23" s="14">
        <f t="shared" si="0"/>
        <v>0.028894166362197053</v>
      </c>
      <c r="E23" s="15">
        <v>949</v>
      </c>
      <c r="F23" s="16"/>
      <c r="G23" s="16"/>
      <c r="H23" s="16"/>
      <c r="I23" s="16"/>
      <c r="J23" s="16"/>
      <c r="K23" s="17">
        <f>('Valtio,Stats'!K23-'Valtio,Stats'!F23)/'Valtio,Stats'!F23*100</f>
        <v>4.815573770491807</v>
      </c>
      <c r="L23" s="16">
        <f>('Valtio,Stats'!L23-'Valtio,Stats'!G23)/'Valtio,Stats'!G23*100</f>
        <v>2.2749752720079246</v>
      </c>
      <c r="M23" s="16">
        <f>('Valtio,Stats'!M23-'Valtio,Stats'!H23)/'Valtio,Stats'!H23*100</f>
        <v>3.0938123752494953</v>
      </c>
      <c r="N23" s="16">
        <f>('Valtio,Stats'!N23-'Valtio,Stats'!I23)/'Valtio,Stats'!I23*100</f>
        <v>1.8811881188118866</v>
      </c>
      <c r="O23" s="18">
        <f>('Valtio,Stats'!O23-'Valtio,Stats'!J23)/'Valtio,Stats'!J23*100</f>
        <v>3</v>
      </c>
      <c r="P23" s="17">
        <f>('Valtio,Stats'!P23-'Valtio,Stats'!K23)/'Valtio,Stats'!K23*100</f>
        <v>1.2707722385141713</v>
      </c>
      <c r="Q23" s="16">
        <f>('Valtio,Stats'!Q23-'Valtio,Stats'!L23)/'Valtio,Stats'!L23*100</f>
        <v>3.0947775628626584</v>
      </c>
      <c r="R23" s="16">
        <f>('Valtio,Stats'!R23-'Valtio,Stats'!M23)/'Valtio,Stats'!M23*100</f>
        <v>1.8393030009680598</v>
      </c>
      <c r="S23" s="16">
        <f>('Valtio,Stats'!S23-'Valtio,Stats'!N23)/'Valtio,Stats'!N23*100</f>
        <v>2.8182701652089324</v>
      </c>
      <c r="T23" s="18">
        <f>('Valtio,Stats'!T23-'Valtio,Stats'!O23)/'Valtio,Stats'!O23*100</f>
        <v>2.2330097087378613</v>
      </c>
      <c r="U23" s="16">
        <f>('Valtio,Stats'!U23-'Valtio,Stats'!P23)/'Valtio,Stats'!P23*100</f>
        <v>2.799227799227805</v>
      </c>
      <c r="V23" s="16">
        <f>('Valtio,Stats'!V23-'Valtio,Stats'!Q23)/'Valtio,Stats'!Q23*100</f>
        <v>0.6566604127579765</v>
      </c>
      <c r="W23" s="16">
        <f>('Valtio,Stats'!W23-'Valtio,Stats'!R23)/'Valtio,Stats'!R23*100</f>
        <v>1.5209125475285117</v>
      </c>
      <c r="X23" s="16">
        <f>('Valtio,Stats'!X23-'Valtio,Stats'!S23)/'Valtio,Stats'!S23*100</f>
        <v>1.0396975425330892</v>
      </c>
      <c r="Y23" s="16">
        <f>('Valtio,Stats'!Y23-'Valtio,Stats'!T23)/'Valtio,Stats'!T23*100</f>
        <v>1.519468186134861</v>
      </c>
      <c r="Z23" s="17">
        <f>('Valtio,Stats'!Z23-'Valtio,Stats'!U23)/'Valtio,Stats'!U23*100</f>
        <v>0.7511737089201851</v>
      </c>
      <c r="AA23" s="16">
        <f>('Valtio,Stats'!AA23-'Valtio,Stats'!V23)/'Valtio,Stats'!V23*100</f>
        <v>1.0251630941286194</v>
      </c>
      <c r="AB23" s="16">
        <f>('Valtio,Stats'!AB23-'Valtio,Stats'!W23)/'Valtio,Stats'!W23*100</f>
        <v>1.8726591760299627</v>
      </c>
      <c r="AC23" s="16">
        <f>('Valtio,Stats'!AC23-'Valtio,Stats'!X23)/'Valtio,Stats'!X23*100</f>
        <v>2.0579981290925993</v>
      </c>
      <c r="AD23" s="18">
        <f>('Valtio,Stats'!AD23-'Valtio,Stats'!Y23)/'Valtio,Stats'!Y23*100</f>
        <v>1.4031805425631432</v>
      </c>
      <c r="AE23" s="17">
        <f>('Valtio,Stats'!AE23-'Valtio,Stats'!Z23)/'Valtio,Stats'!Z23*100</f>
        <v>2.143522833178003</v>
      </c>
      <c r="AF23" s="16">
        <f>('Valtio,Stats'!AF23-'Valtio,Stats'!AA23)/'Valtio,Stats'!AA23*100</f>
        <v>2.214022140221394</v>
      </c>
      <c r="AG23" s="16">
        <f>('Valtio,Stats'!AG23-'Valtio,Stats'!AB23)/'Valtio,Stats'!AB23*100</f>
        <v>2.0220588235294144</v>
      </c>
      <c r="AH23" s="16">
        <f>('Valtio,Stats'!AH23-'Valtio,Stats'!AC23)/'Valtio,Stats'!AC23*100</f>
        <v>2.1081576535288833</v>
      </c>
      <c r="AI23" s="18">
        <f>('Valtio,Stats'!AI23-'Valtio,Stats'!AD23)/'Valtio,Stats'!AD23*100</f>
        <v>2.1217712177121744</v>
      </c>
    </row>
    <row r="24" spans="1:35" ht="12.75">
      <c r="A24" s="27" t="s">
        <v>57</v>
      </c>
      <c r="B24" s="37" t="s">
        <v>58</v>
      </c>
      <c r="C24" s="37" t="s">
        <v>117</v>
      </c>
      <c r="D24" s="14">
        <f t="shared" si="0"/>
        <v>0.26242236024844723</v>
      </c>
      <c r="E24" s="15">
        <v>8619</v>
      </c>
      <c r="F24" s="16"/>
      <c r="G24" s="16"/>
      <c r="H24" s="16"/>
      <c r="I24" s="16"/>
      <c r="J24" s="16"/>
      <c r="K24" s="17">
        <f>('Valtio,Stats'!K24-'Valtio,Stats'!F24)/'Valtio,Stats'!F24*100</f>
        <v>3.118712273641845</v>
      </c>
      <c r="L24" s="16">
        <f>('Valtio,Stats'!L24-'Valtio,Stats'!G24)/'Valtio,Stats'!G24*100</f>
        <v>3</v>
      </c>
      <c r="M24" s="16">
        <f>('Valtio,Stats'!M24-'Valtio,Stats'!H24)/'Valtio,Stats'!H24*100</f>
        <v>3.0938123752494953</v>
      </c>
      <c r="N24" s="16">
        <f>('Valtio,Stats'!N24-'Valtio,Stats'!I24)/'Valtio,Stats'!I24*100</f>
        <v>2.8884462151394334</v>
      </c>
      <c r="O24" s="18">
        <f>('Valtio,Stats'!O24-'Valtio,Stats'!J24)/'Valtio,Stats'!J24*100</f>
        <v>3</v>
      </c>
      <c r="P24" s="17">
        <f>('Valtio,Stats'!P24-'Valtio,Stats'!K24)/'Valtio,Stats'!K24*100</f>
        <v>1.8536585365853713</v>
      </c>
      <c r="Q24" s="16">
        <f>('Valtio,Stats'!Q24-'Valtio,Stats'!L24)/'Valtio,Stats'!L24*100</f>
        <v>2.2330097087378613</v>
      </c>
      <c r="R24" s="16">
        <f>('Valtio,Stats'!R24-'Valtio,Stats'!M24)/'Valtio,Stats'!M24*100</f>
        <v>1.9361084220716358</v>
      </c>
      <c r="S24" s="16">
        <f>('Valtio,Stats'!S24-'Valtio,Stats'!N24)/'Valtio,Stats'!N24*100</f>
        <v>2.0329138431752263</v>
      </c>
      <c r="T24" s="18">
        <f>('Valtio,Stats'!T24-'Valtio,Stats'!O24)/'Valtio,Stats'!O24*100</f>
        <v>2.0388349514563053</v>
      </c>
      <c r="U24" s="16">
        <f>('Valtio,Stats'!U24-'Valtio,Stats'!P24)/'Valtio,Stats'!P24*100</f>
        <v>2.107279693486579</v>
      </c>
      <c r="V24" s="16">
        <f>('Valtio,Stats'!V24-'Valtio,Stats'!Q24)/'Valtio,Stats'!Q24*100</f>
        <v>1.9943019943020026</v>
      </c>
      <c r="W24" s="16">
        <f>('Valtio,Stats'!W24-'Valtio,Stats'!R24)/'Valtio,Stats'!R24*100</f>
        <v>1.899335232668566</v>
      </c>
      <c r="X24" s="16">
        <f>('Valtio,Stats'!X24-'Valtio,Stats'!S24)/'Valtio,Stats'!S24*100</f>
        <v>1.99240986717267</v>
      </c>
      <c r="Y24" s="16">
        <f>('Valtio,Stats'!Y24-'Valtio,Stats'!T24)/'Valtio,Stats'!T24*100</f>
        <v>1.9980970504281719</v>
      </c>
      <c r="Z24" s="17">
        <f>('Valtio,Stats'!Z24-'Valtio,Stats'!U24)/'Valtio,Stats'!U24*100</f>
        <v>2.5328330206379013</v>
      </c>
      <c r="AA24" s="16">
        <f>('Valtio,Stats'!AA24-'Valtio,Stats'!V24)/'Valtio,Stats'!V24*100</f>
        <v>2.3277467411545625</v>
      </c>
      <c r="AB24" s="16">
        <f>('Valtio,Stats'!AB24-'Valtio,Stats'!W24)/'Valtio,Stats'!W24*100</f>
        <v>2.702702702702708</v>
      </c>
      <c r="AC24" s="16">
        <f>('Valtio,Stats'!AC24-'Valtio,Stats'!X24)/'Valtio,Stats'!X24*100</f>
        <v>2.7906976744186047</v>
      </c>
      <c r="AD24" s="18">
        <f>('Valtio,Stats'!AD24-'Valtio,Stats'!Y24)/'Valtio,Stats'!Y24*100</f>
        <v>2.61194029850746</v>
      </c>
      <c r="AE24" s="17">
        <f>('Valtio,Stats'!AE24-'Valtio,Stats'!Z24)/'Valtio,Stats'!Z24*100</f>
        <v>1.6468435498627605</v>
      </c>
      <c r="AF24" s="16">
        <f>('Valtio,Stats'!AF24-'Valtio,Stats'!AA24)/'Valtio,Stats'!AA24*100</f>
        <v>1.6378525932666033</v>
      </c>
      <c r="AG24" s="16">
        <f>('Valtio,Stats'!AG24-'Valtio,Stats'!AB24)/'Valtio,Stats'!AB24*100</f>
        <v>1.3611615245009074</v>
      </c>
      <c r="AH24" s="16">
        <f>('Valtio,Stats'!AH24-'Valtio,Stats'!AC24)/'Valtio,Stats'!AC24*100</f>
        <v>1.3574660633484164</v>
      </c>
      <c r="AI24" s="18">
        <f>('Valtio,Stats'!AI24-'Valtio,Stats'!AD24)/'Valtio,Stats'!AD24*100</f>
        <v>1.4545454545454493</v>
      </c>
    </row>
    <row r="25" spans="1:35" ht="12.75">
      <c r="A25" s="27" t="s">
        <v>10</v>
      </c>
      <c r="B25" s="37" t="s">
        <v>59</v>
      </c>
      <c r="C25" s="37" t="s">
        <v>118</v>
      </c>
      <c r="D25" s="14">
        <f t="shared" si="0"/>
        <v>0.06247716477895506</v>
      </c>
      <c r="E25" s="15">
        <v>2052</v>
      </c>
      <c r="F25" s="16"/>
      <c r="G25" s="16"/>
      <c r="H25" s="16"/>
      <c r="I25" s="16"/>
      <c r="J25" s="16"/>
      <c r="K25" s="17">
        <f>('Valtio,Stats'!K25-'Valtio,Stats'!F25)/'Valtio,Stats'!F25*100</f>
        <v>3.3400809716599165</v>
      </c>
      <c r="L25" s="16">
        <f>('Valtio,Stats'!L25-'Valtio,Stats'!G25)/'Valtio,Stats'!G25*100</f>
        <v>3.5070140280561124</v>
      </c>
      <c r="M25" s="16">
        <f>('Valtio,Stats'!M25-'Valtio,Stats'!H25)/'Valtio,Stats'!H25*100</f>
        <v>2.991026919242273</v>
      </c>
      <c r="N25" s="16">
        <f>('Valtio,Stats'!N25-'Valtio,Stats'!I25)/'Valtio,Stats'!I25*100</f>
        <v>2.2772277227722744</v>
      </c>
      <c r="O25" s="18">
        <f>('Valtio,Stats'!O25-'Valtio,Stats'!J25)/'Valtio,Stats'!J25*100</f>
        <v>3</v>
      </c>
      <c r="P25" s="17">
        <f>('Valtio,Stats'!P25-'Valtio,Stats'!K25)/'Valtio,Stats'!K25*100</f>
        <v>2.1547502448579854</v>
      </c>
      <c r="Q25" s="16">
        <f>('Valtio,Stats'!Q25-'Valtio,Stats'!L25)/'Valtio,Stats'!L25*100</f>
        <v>2.0329138431752263</v>
      </c>
      <c r="R25" s="16">
        <f>('Valtio,Stats'!R25-'Valtio,Stats'!M25)/'Valtio,Stats'!M25*100</f>
        <v>2.0329138431752263</v>
      </c>
      <c r="S25" s="16">
        <f>('Valtio,Stats'!S25-'Valtio,Stats'!N25)/'Valtio,Stats'!N25*100</f>
        <v>2.323330106485969</v>
      </c>
      <c r="T25" s="18">
        <f>('Valtio,Stats'!T25-'Valtio,Stats'!O25)/'Valtio,Stats'!O25*100</f>
        <v>2.13592233009709</v>
      </c>
      <c r="U25" s="16">
        <f>('Valtio,Stats'!U25-'Valtio,Stats'!P25)/'Valtio,Stats'!P25*100</f>
        <v>2.3969319271332696</v>
      </c>
      <c r="V25" s="16">
        <f>('Valtio,Stats'!V25-'Valtio,Stats'!Q25)/'Valtio,Stats'!Q25*100</f>
        <v>1.8975332068311195</v>
      </c>
      <c r="W25" s="16">
        <f>('Valtio,Stats'!W25-'Valtio,Stats'!R25)/'Valtio,Stats'!R25*100</f>
        <v>1.707779886148005</v>
      </c>
      <c r="X25" s="16">
        <f>('Valtio,Stats'!X25-'Valtio,Stats'!S25)/'Valtio,Stats'!S25*100</f>
        <v>1.6083254493850545</v>
      </c>
      <c r="Y25" s="16">
        <f>('Valtio,Stats'!Y25-'Valtio,Stats'!T25)/'Valtio,Stats'!T25*100</f>
        <v>1.9011406844106464</v>
      </c>
      <c r="Z25" s="17">
        <f>('Valtio,Stats'!Z25-'Valtio,Stats'!U25)/'Valtio,Stats'!U25*100</f>
        <v>0.9363295880149813</v>
      </c>
      <c r="AA25" s="16">
        <f>('Valtio,Stats'!AA25-'Valtio,Stats'!V25)/'Valtio,Stats'!V25*100</f>
        <v>1.024208566108002</v>
      </c>
      <c r="AB25" s="16">
        <f>('Valtio,Stats'!AB25-'Valtio,Stats'!W25)/'Valtio,Stats'!W25*100</f>
        <v>1.4925373134328304</v>
      </c>
      <c r="AC25" s="16">
        <f>('Valtio,Stats'!AC25-'Valtio,Stats'!X25)/'Valtio,Stats'!X25*100</f>
        <v>1.675977653631282</v>
      </c>
      <c r="AD25" s="18">
        <f>('Valtio,Stats'!AD25-'Valtio,Stats'!Y25)/'Valtio,Stats'!Y25*100</f>
        <v>1.3059701492537232</v>
      </c>
      <c r="AE25" s="17">
        <f>('Valtio,Stats'!AE25-'Valtio,Stats'!Z25)/'Valtio,Stats'!Z25*100</f>
        <v>1.5769944341372937</v>
      </c>
      <c r="AF25" s="16">
        <f>('Valtio,Stats'!AF25-'Valtio,Stats'!AA25)/'Valtio,Stats'!AA25*100</f>
        <v>1.8433179723502304</v>
      </c>
      <c r="AG25" s="16">
        <f>('Valtio,Stats'!AG25-'Valtio,Stats'!AB25)/'Valtio,Stats'!AB25*100</f>
        <v>1.8382352941176472</v>
      </c>
      <c r="AH25" s="16">
        <f>('Valtio,Stats'!AH25-'Valtio,Stats'!AC25)/'Valtio,Stats'!AC25*100</f>
        <v>1.739926739926732</v>
      </c>
      <c r="AI25" s="18">
        <f>('Valtio,Stats'!AI25-'Valtio,Stats'!AD25)/'Valtio,Stats'!AD25*100</f>
        <v>1.7495395948434675</v>
      </c>
    </row>
    <row r="26" spans="1:35" ht="12.75">
      <c r="A26" s="7">
        <v>12</v>
      </c>
      <c r="B26" s="39" t="s">
        <v>60</v>
      </c>
      <c r="C26" s="39" t="s">
        <v>119</v>
      </c>
      <c r="D26" s="14">
        <f t="shared" si="0"/>
        <v>0.020155888442333455</v>
      </c>
      <c r="E26" s="15">
        <v>662</v>
      </c>
      <c r="F26" s="16"/>
      <c r="G26" s="16"/>
      <c r="H26" s="16"/>
      <c r="I26" s="16"/>
      <c r="J26" s="16"/>
      <c r="K26" s="17">
        <f>('Valtio,Stats'!K26-'Valtio,Stats'!F26)/'Valtio,Stats'!F26*100</f>
        <v>3.7487335359675815</v>
      </c>
      <c r="L26" s="16">
        <f>('Valtio,Stats'!L26-'Valtio,Stats'!G26)/'Valtio,Stats'!G26*100</f>
        <v>4.008016032064128</v>
      </c>
      <c r="M26" s="16">
        <f>('Valtio,Stats'!M26-'Valtio,Stats'!H26)/'Valtio,Stats'!H26*100</f>
        <v>3.9840637450199203</v>
      </c>
      <c r="N26" s="16">
        <f>('Valtio,Stats'!N26-'Valtio,Stats'!I26)/'Valtio,Stats'!I26*100</f>
        <v>3.6633663366336657</v>
      </c>
      <c r="O26" s="18">
        <f>('Valtio,Stats'!O26-'Valtio,Stats'!J26)/'Valtio,Stats'!J26*100</f>
        <v>3.799999999999997</v>
      </c>
      <c r="P26" s="17">
        <f>('Valtio,Stats'!P26-'Valtio,Stats'!K26)/'Valtio,Stats'!K26*100</f>
        <v>3.2226562499999973</v>
      </c>
      <c r="Q26" s="16">
        <f>('Valtio,Stats'!Q26-'Valtio,Stats'!L26)/'Valtio,Stats'!L26*100</f>
        <v>3.0828516377649353</v>
      </c>
      <c r="R26" s="16">
        <f>('Valtio,Stats'!R26-'Valtio,Stats'!M26)/'Valtio,Stats'!M26*100</f>
        <v>2.969348659003826</v>
      </c>
      <c r="S26" s="16">
        <f>('Valtio,Stats'!S26-'Valtio,Stats'!N26)/'Valtio,Stats'!N26*100</f>
        <v>3.056351480420251</v>
      </c>
      <c r="T26" s="18">
        <f>('Valtio,Stats'!T26-'Valtio,Stats'!O26)/'Valtio,Stats'!O26*100</f>
        <v>3.0828516377649353</v>
      </c>
      <c r="U26" s="16">
        <f>('Valtio,Stats'!U26-'Valtio,Stats'!P26)/'Valtio,Stats'!P26*100</f>
        <v>3.216650898770096</v>
      </c>
      <c r="V26" s="16">
        <f>('Valtio,Stats'!V26-'Valtio,Stats'!Q26)/'Valtio,Stats'!Q26*100</f>
        <v>2.990654205607479</v>
      </c>
      <c r="W26" s="16">
        <f>('Valtio,Stats'!W26-'Valtio,Stats'!R26)/'Valtio,Stats'!R26*100</f>
        <v>2.7906976744186047</v>
      </c>
      <c r="X26" s="16">
        <f>('Valtio,Stats'!X26-'Valtio,Stats'!S26)/'Valtio,Stats'!S26*100</f>
        <v>2.6876737720111135</v>
      </c>
      <c r="Y26" s="16">
        <f>('Valtio,Stats'!Y26-'Valtio,Stats'!T26)/'Valtio,Stats'!T26*100</f>
        <v>2.990654205607479</v>
      </c>
      <c r="Z26" s="17">
        <f>('Valtio,Stats'!Z26-'Valtio,Stats'!U26)/'Valtio,Stats'!U26*100</f>
        <v>2.0164986251145764</v>
      </c>
      <c r="AA26" s="16">
        <f>('Valtio,Stats'!AA26-'Valtio,Stats'!V26)/'Valtio,Stats'!V26*100</f>
        <v>1.451905626134296</v>
      </c>
      <c r="AB26" s="16">
        <f>('Valtio,Stats'!AB26-'Valtio,Stats'!W26)/'Valtio,Stats'!W26*100</f>
        <v>2.533936651583708</v>
      </c>
      <c r="AC26" s="16">
        <f>('Valtio,Stats'!AC26-'Valtio,Stats'!X26)/'Valtio,Stats'!X26*100</f>
        <v>2.7978339350180583</v>
      </c>
      <c r="AD26" s="18">
        <f>('Valtio,Stats'!AD26-'Valtio,Stats'!Y26)/'Valtio,Stats'!Y26*100</f>
        <v>2.177858439201444</v>
      </c>
      <c r="AE26" s="17">
        <f>('Valtio,Stats'!AE26-'Valtio,Stats'!Z26)/'Valtio,Stats'!Z26*100</f>
        <v>2.964959568733151</v>
      </c>
      <c r="AF26" s="16">
        <f>('Valtio,Stats'!AF26-'Valtio,Stats'!AA26)/'Valtio,Stats'!AA26*100</f>
        <v>3.488372093023261</v>
      </c>
      <c r="AG26" s="16">
        <f>('Valtio,Stats'!AG26-'Valtio,Stats'!AB26)/'Valtio,Stats'!AB26*100</f>
        <v>2.736098852603715</v>
      </c>
      <c r="AH26" s="16">
        <f>('Valtio,Stats'!AH26-'Valtio,Stats'!AC26)/'Valtio,Stats'!AC26*100</f>
        <v>2.458296751536433</v>
      </c>
      <c r="AI26" s="18">
        <f>('Valtio,Stats'!AI26-'Valtio,Stats'!AD26)/'Valtio,Stats'!AD26*100</f>
        <v>2.841918294849026</v>
      </c>
    </row>
    <row r="27" spans="1:35" ht="12.75">
      <c r="A27" s="19"/>
      <c r="B27" s="39"/>
      <c r="C27" s="39"/>
      <c r="D27" s="14"/>
      <c r="E27" s="15"/>
      <c r="F27" s="16"/>
      <c r="G27" s="16"/>
      <c r="H27" s="16"/>
      <c r="I27" s="16"/>
      <c r="J27" s="16"/>
      <c r="K27" s="17"/>
      <c r="L27" s="16"/>
      <c r="M27" s="16"/>
      <c r="N27" s="16"/>
      <c r="O27" s="18"/>
      <c r="P27" s="17"/>
      <c r="Q27" s="16"/>
      <c r="R27" s="16"/>
      <c r="S27" s="16"/>
      <c r="T27" s="18"/>
      <c r="U27" s="16"/>
      <c r="V27" s="16"/>
      <c r="W27" s="16"/>
      <c r="X27" s="16"/>
      <c r="Y27" s="16"/>
      <c r="Z27" s="17"/>
      <c r="AA27" s="16"/>
      <c r="AB27" s="16"/>
      <c r="AC27" s="16"/>
      <c r="AD27" s="18"/>
      <c r="AE27" s="17"/>
      <c r="AF27" s="16"/>
      <c r="AG27" s="16"/>
      <c r="AH27" s="16"/>
      <c r="AI27" s="18"/>
    </row>
    <row r="28" spans="1:35" ht="12.75">
      <c r="A28" s="35" t="s">
        <v>12</v>
      </c>
      <c r="B28" s="34" t="s">
        <v>11</v>
      </c>
      <c r="C28" s="34" t="s">
        <v>120</v>
      </c>
      <c r="D28" s="30">
        <f>E28/$E$28</f>
        <v>1</v>
      </c>
      <c r="E28" s="20">
        <v>32844</v>
      </c>
      <c r="F28" s="31"/>
      <c r="G28" s="31"/>
      <c r="H28" s="31"/>
      <c r="I28" s="31"/>
      <c r="J28" s="31"/>
      <c r="K28" s="32">
        <f>('Valtio,Stats'!K28-'Valtio,Stats'!F28)/'Valtio,Stats'!F28*100</f>
        <v>3.5317860746720484</v>
      </c>
      <c r="L28" s="31">
        <f>('Valtio,Stats'!L28-'Valtio,Stats'!G28)/'Valtio,Stats'!G28*100</f>
        <v>3.4000000000000057</v>
      </c>
      <c r="M28" s="31">
        <f>('Valtio,Stats'!M28-'Valtio,Stats'!H28)/'Valtio,Stats'!H28*100</f>
        <v>3.290129611166498</v>
      </c>
      <c r="N28" s="31">
        <f>('Valtio,Stats'!N28-'Valtio,Stats'!I28)/'Valtio,Stats'!I28*100</f>
        <v>2.88270377733599</v>
      </c>
      <c r="O28" s="33">
        <f>('Valtio,Stats'!O28-'Valtio,Stats'!J28)/'Valtio,Stats'!J28*100</f>
        <v>3.299999999999997</v>
      </c>
      <c r="P28" s="32">
        <f>('Valtio,Stats'!P28-'Valtio,Stats'!K28)/'Valtio,Stats'!K28*100</f>
        <v>2.436647173489279</v>
      </c>
      <c r="Q28" s="31">
        <f>('Valtio,Stats'!Q28-'Valtio,Stats'!L28)/'Valtio,Stats'!L28*100</f>
        <v>2.7079303675048325</v>
      </c>
      <c r="R28" s="31">
        <f>('Valtio,Stats'!R28-'Valtio,Stats'!M28)/'Valtio,Stats'!M28*100</f>
        <v>2.6061776061776087</v>
      </c>
      <c r="S28" s="31">
        <f>('Valtio,Stats'!S28-'Valtio,Stats'!N28)/'Valtio,Stats'!N28*100</f>
        <v>2.8019323671497642</v>
      </c>
      <c r="T28" s="33">
        <f>('Valtio,Stats'!T28-'Valtio,Stats'!O28)/'Valtio,Stats'!O28*100</f>
        <v>2.6137463697967114</v>
      </c>
      <c r="U28" s="31">
        <f>('Valtio,Stats'!U28-'Valtio,Stats'!P28)/'Valtio,Stats'!P28*100</f>
        <v>2.4738344433872586</v>
      </c>
      <c r="V28" s="31">
        <f>('Valtio,Stats'!V28-'Valtio,Stats'!Q28)/'Valtio,Stats'!Q28*100</f>
        <v>2.2598870056497096</v>
      </c>
      <c r="W28" s="31">
        <f>('Valtio,Stats'!W28-'Valtio,Stats'!R28)/'Valtio,Stats'!R28*100</f>
        <v>2.1636876763875796</v>
      </c>
      <c r="X28" s="31">
        <f>('Valtio,Stats'!X28-'Valtio,Stats'!S28)/'Valtio,Stats'!S28*100</f>
        <v>2.255639097744353</v>
      </c>
      <c r="Y28" s="31">
        <f>('Valtio,Stats'!Y28-'Valtio,Stats'!T28)/'Valtio,Stats'!T28*100</f>
        <v>2.2641509433962317</v>
      </c>
      <c r="Z28" s="32">
        <f>('Valtio,Stats'!Z28-'Valtio,Stats'!U28)/'Valtio,Stats'!U28*100</f>
        <v>1.9498607242339778</v>
      </c>
      <c r="AA28" s="31">
        <f>('Valtio,Stats'!AA28-'Valtio,Stats'!V28)/'Valtio,Stats'!V28*100</f>
        <v>2.117863720073675</v>
      </c>
      <c r="AB28" s="31">
        <f>('Valtio,Stats'!AB28-'Valtio,Stats'!W28)/'Valtio,Stats'!W28*100</f>
        <v>2.48618784530387</v>
      </c>
      <c r="AC28" s="31">
        <f>('Valtio,Stats'!AC28-'Valtio,Stats'!X28)/'Valtio,Stats'!X28*100</f>
        <v>2.6654411764705936</v>
      </c>
      <c r="AD28" s="33">
        <f>('Valtio,Stats'!AD28-'Valtio,Stats'!Y28)/'Valtio,Stats'!Y28*100</f>
        <v>2.3062730627306274</v>
      </c>
      <c r="AE28" s="32">
        <f>('Valtio,Stats'!AE28-'Valtio,Stats'!Z28)/'Valtio,Stats'!Z28*100</f>
        <v>2.276867030965392</v>
      </c>
      <c r="AF28" s="31">
        <f>('Valtio,Stats'!AF28-'Valtio,Stats'!AA28)/'Valtio,Stats'!AA28*100</f>
        <v>1.7132551848512096</v>
      </c>
      <c r="AG28" s="31">
        <f>('Valtio,Stats'!AG28-'Valtio,Stats'!AB28)/'Valtio,Stats'!AB28*100</f>
        <v>1.2578616352201308</v>
      </c>
      <c r="AH28" s="31">
        <f>('Valtio,Stats'!AH28-'Valtio,Stats'!AC28)/'Valtio,Stats'!AC28*100</f>
        <v>1.0743061772605218</v>
      </c>
      <c r="AI28" s="33">
        <f>('Valtio,Stats'!AI28-'Valtio,Stats'!AD28)/'Valtio,Stats'!AD28*100</f>
        <v>1.6230838593327295</v>
      </c>
    </row>
    <row r="29" spans="1:35" ht="12.75">
      <c r="A29" s="6"/>
      <c r="B29" s="8"/>
      <c r="C29" s="8"/>
      <c r="D29" s="14"/>
      <c r="E29" s="15"/>
      <c r="F29" s="16"/>
      <c r="G29" s="16"/>
      <c r="H29" s="16"/>
      <c r="I29" s="16"/>
      <c r="J29" s="16"/>
      <c r="K29" s="17"/>
      <c r="L29" s="16"/>
      <c r="M29" s="16"/>
      <c r="N29" s="16"/>
      <c r="O29" s="18"/>
      <c r="P29" s="17"/>
      <c r="Q29" s="16"/>
      <c r="R29" s="16"/>
      <c r="S29" s="16"/>
      <c r="T29" s="18"/>
      <c r="U29" s="16"/>
      <c r="V29" s="16"/>
      <c r="W29" s="16"/>
      <c r="X29" s="16"/>
      <c r="Y29" s="16"/>
      <c r="Z29" s="17"/>
      <c r="AA29" s="16"/>
      <c r="AB29" s="16"/>
      <c r="AC29" s="16"/>
      <c r="AD29" s="18"/>
      <c r="AE29" s="17"/>
      <c r="AF29" s="16"/>
      <c r="AG29" s="16"/>
      <c r="AH29" s="16"/>
      <c r="AI29" s="18"/>
    </row>
    <row r="30" spans="1:35" ht="12.75">
      <c r="A30" s="6"/>
      <c r="B30" s="40" t="s">
        <v>13</v>
      </c>
      <c r="C30" s="40" t="s">
        <v>121</v>
      </c>
      <c r="D30" s="14"/>
      <c r="E30" s="15"/>
      <c r="F30" s="16"/>
      <c r="G30" s="16"/>
      <c r="H30" s="16"/>
      <c r="I30" s="16"/>
      <c r="J30" s="16"/>
      <c r="K30" s="17"/>
      <c r="L30" s="16"/>
      <c r="M30" s="16"/>
      <c r="N30" s="16"/>
      <c r="O30" s="18"/>
      <c r="P30" s="17"/>
      <c r="Q30" s="16"/>
      <c r="R30" s="16"/>
      <c r="S30" s="16"/>
      <c r="T30" s="18"/>
      <c r="U30" s="16"/>
      <c r="V30" s="16"/>
      <c r="W30" s="16"/>
      <c r="X30" s="16"/>
      <c r="Y30" s="16"/>
      <c r="Z30" s="17"/>
      <c r="AA30" s="16"/>
      <c r="AB30" s="16"/>
      <c r="AC30" s="16"/>
      <c r="AD30" s="18"/>
      <c r="AE30" s="17"/>
      <c r="AF30" s="16"/>
      <c r="AG30" s="16"/>
      <c r="AH30" s="16"/>
      <c r="AI30" s="18"/>
    </row>
    <row r="31" spans="1:35" ht="12.75">
      <c r="A31" s="6"/>
      <c r="B31" s="8"/>
      <c r="C31" s="8"/>
      <c r="D31" s="14"/>
      <c r="E31" s="15"/>
      <c r="F31" s="16"/>
      <c r="G31" s="16"/>
      <c r="H31" s="16"/>
      <c r="I31" s="16"/>
      <c r="J31" s="16"/>
      <c r="K31" s="17"/>
      <c r="L31" s="16"/>
      <c r="M31" s="16"/>
      <c r="N31" s="16"/>
      <c r="O31" s="18"/>
      <c r="P31" s="17"/>
      <c r="Q31" s="16"/>
      <c r="R31" s="16"/>
      <c r="S31" s="16"/>
      <c r="T31" s="18"/>
      <c r="U31" s="16"/>
      <c r="V31" s="16"/>
      <c r="W31" s="16"/>
      <c r="X31" s="16"/>
      <c r="Y31" s="16"/>
      <c r="Z31" s="17"/>
      <c r="AA31" s="16"/>
      <c r="AB31" s="16"/>
      <c r="AC31" s="16"/>
      <c r="AD31" s="18"/>
      <c r="AE31" s="17"/>
      <c r="AF31" s="16"/>
      <c r="AG31" s="16"/>
      <c r="AH31" s="16"/>
      <c r="AI31" s="18"/>
    </row>
    <row r="32" spans="1:35" ht="15">
      <c r="A32" s="6" t="s">
        <v>14</v>
      </c>
      <c r="B32" s="41" t="s">
        <v>61</v>
      </c>
      <c r="C32" s="41" t="s">
        <v>122</v>
      </c>
      <c r="D32" s="24">
        <f>E32/$E$50</f>
        <v>0.3754414809402022</v>
      </c>
      <c r="E32" s="25">
        <v>12331</v>
      </c>
      <c r="F32" s="16"/>
      <c r="G32" s="16"/>
      <c r="H32" s="16"/>
      <c r="I32" s="16"/>
      <c r="J32" s="16"/>
      <c r="K32" s="17">
        <f>('Valtio,Stats'!K32-'Valtio,Stats'!F32)/'Valtio,Stats'!F32*100</f>
        <v>3.8345105953582355</v>
      </c>
      <c r="L32" s="16">
        <f>('Valtio,Stats'!L32-'Valtio,Stats'!G32)/'Valtio,Stats'!G32*100</f>
        <v>3.799999999999997</v>
      </c>
      <c r="M32" s="16">
        <f>('Valtio,Stats'!M32-'Valtio,Stats'!H32)/'Valtio,Stats'!H32*100</f>
        <v>3.592814371257479</v>
      </c>
      <c r="N32" s="16">
        <f>('Valtio,Stats'!N32-'Valtio,Stats'!I32)/'Valtio,Stats'!I32*100</f>
        <v>3.379721669980125</v>
      </c>
      <c r="O32" s="18">
        <f>('Valtio,Stats'!O32-'Valtio,Stats'!J32)/'Valtio,Stats'!J32*100</f>
        <v>3.5999999999999943</v>
      </c>
      <c r="P32" s="17">
        <f>('Valtio,Stats'!P32-'Valtio,Stats'!K32)/'Valtio,Stats'!K32*100</f>
        <v>2.6239067055393472</v>
      </c>
      <c r="Q32" s="16">
        <f>('Valtio,Stats'!Q32-'Valtio,Stats'!L32)/'Valtio,Stats'!L32*100</f>
        <v>2.986512524084787</v>
      </c>
      <c r="R32" s="16">
        <f>('Valtio,Stats'!R32-'Valtio,Stats'!M32)/'Valtio,Stats'!M32*100</f>
        <v>3.1791907514450837</v>
      </c>
      <c r="S32" s="16">
        <f>('Valtio,Stats'!S32-'Valtio,Stats'!N32)/'Valtio,Stats'!N32*100</f>
        <v>2.9807692307692255</v>
      </c>
      <c r="T32" s="18">
        <f>('Valtio,Stats'!T32-'Valtio,Stats'!O32)/'Valtio,Stats'!O32*100</f>
        <v>2.9922779922780007</v>
      </c>
      <c r="U32" s="16">
        <f>('Valtio,Stats'!U32-'Valtio,Stats'!P32)/'Valtio,Stats'!P32*100</f>
        <v>3.125000000000011</v>
      </c>
      <c r="V32" s="16">
        <f>('Valtio,Stats'!V32-'Valtio,Stats'!Q32)/'Valtio,Stats'!Q32*100</f>
        <v>2.9934518241346946</v>
      </c>
      <c r="W32" s="16">
        <f>('Valtio,Stats'!W32-'Valtio,Stats'!R32)/'Valtio,Stats'!R32*100</f>
        <v>2.8944911297852554</v>
      </c>
      <c r="X32" s="16">
        <f>('Valtio,Stats'!X32-'Valtio,Stats'!S32)/'Valtio,Stats'!S32*100</f>
        <v>3.0812324929972097</v>
      </c>
      <c r="Y32" s="16">
        <f>('Valtio,Stats'!Y32-'Valtio,Stats'!T32)/'Valtio,Stats'!T32*100</f>
        <v>2.999062792877228</v>
      </c>
      <c r="Z32" s="17">
        <f>('Valtio,Stats'!Z32-'Valtio,Stats'!U32)/'Valtio,Stats'!U32*100</f>
        <v>2.203856749311287</v>
      </c>
      <c r="AA32" s="16">
        <f>('Valtio,Stats'!AA32-'Valtio,Stats'!V32)/'Valtio,Stats'!V32*100</f>
        <v>2.361489554950053</v>
      </c>
      <c r="AB32" s="16">
        <f>('Valtio,Stats'!AB32-'Valtio,Stats'!W32)/'Valtio,Stats'!W32*100</f>
        <v>2.5408348457350245</v>
      </c>
      <c r="AC32" s="16">
        <f>('Valtio,Stats'!AC32-'Valtio,Stats'!X32)/'Valtio,Stats'!X32*100</f>
        <v>2.626811594202891</v>
      </c>
      <c r="AD32" s="18">
        <f>('Valtio,Stats'!AD32-'Valtio,Stats'!Y32)/'Valtio,Stats'!Y32*100</f>
        <v>2.4567788898998986</v>
      </c>
      <c r="AE32" s="17">
        <f>('Valtio,Stats'!AE32-'Valtio,Stats'!Z32)/'Valtio,Stats'!Z32*100</f>
        <v>2.6954177897574128</v>
      </c>
      <c r="AF32" s="16">
        <f>('Valtio,Stats'!AF32-'Valtio,Stats'!AA32)/'Valtio,Stats'!AA32*100</f>
        <v>2.573203194321199</v>
      </c>
      <c r="AG32" s="16">
        <f>('Valtio,Stats'!AG32-'Valtio,Stats'!AB32)/'Valtio,Stats'!AB32*100</f>
        <v>2.5663716814159345</v>
      </c>
      <c r="AH32" s="16">
        <f>('Valtio,Stats'!AH32-'Valtio,Stats'!AC32)/'Valtio,Stats'!AC32*100</f>
        <v>2.4713150926743137</v>
      </c>
      <c r="AI32" s="18">
        <f>('Valtio,Stats'!AI32-'Valtio,Stats'!AD32)/'Valtio,Stats'!AD32*100</f>
        <v>2.575488454706932</v>
      </c>
    </row>
    <row r="33" spans="1:35" ht="12.75">
      <c r="A33" s="6" t="s">
        <v>15</v>
      </c>
      <c r="B33" s="8" t="s">
        <v>62</v>
      </c>
      <c r="C33" s="8" t="s">
        <v>123</v>
      </c>
      <c r="D33" s="24">
        <f aca="true" t="shared" si="1" ref="D33:D48">E33/$E$50</f>
        <v>0.15859822189745462</v>
      </c>
      <c r="E33" s="25">
        <v>5209</v>
      </c>
      <c r="F33" s="16"/>
      <c r="G33" s="16"/>
      <c r="H33" s="16"/>
      <c r="I33" s="16"/>
      <c r="J33" s="16"/>
      <c r="K33" s="17">
        <f>('Valtio,Stats'!K33-'Valtio,Stats'!F33)/'Valtio,Stats'!F33*100</f>
        <v>4.448938321536898</v>
      </c>
      <c r="L33" s="16">
        <f>('Valtio,Stats'!L33-'Valtio,Stats'!G33)/'Valtio,Stats'!G33*100</f>
        <v>4.395604395604401</v>
      </c>
      <c r="M33" s="16">
        <f>('Valtio,Stats'!M33-'Valtio,Stats'!H33)/'Valtio,Stats'!H33*100</f>
        <v>4.287138584247256</v>
      </c>
      <c r="N33" s="16">
        <f>('Valtio,Stats'!N33-'Valtio,Stats'!I33)/'Valtio,Stats'!I33*100</f>
        <v>4.174950298210739</v>
      </c>
      <c r="O33" s="18">
        <f>('Valtio,Stats'!O33-'Valtio,Stats'!J33)/'Valtio,Stats'!J33*100</f>
        <v>4.299999999999997</v>
      </c>
      <c r="P33" s="17">
        <f>('Valtio,Stats'!P33-'Valtio,Stats'!K33)/'Valtio,Stats'!K33*100</f>
        <v>3.000968054211044</v>
      </c>
      <c r="Q33" s="16">
        <f>('Valtio,Stats'!Q33-'Valtio,Stats'!L33)/'Valtio,Stats'!L33*100</f>
        <v>3.9234449760765497</v>
      </c>
      <c r="R33" s="16">
        <f>('Valtio,Stats'!R33-'Valtio,Stats'!M33)/'Valtio,Stats'!M33*100</f>
        <v>4.110898661567889</v>
      </c>
      <c r="S33" s="16">
        <f>('Valtio,Stats'!S33-'Valtio,Stats'!N33)/'Valtio,Stats'!N33*100</f>
        <v>3.7213740458015323</v>
      </c>
      <c r="T33" s="18">
        <f>('Valtio,Stats'!T33-'Valtio,Stats'!O33)/'Valtio,Stats'!O33*100</f>
        <v>3.643336529242567</v>
      </c>
      <c r="U33" s="16">
        <f>('Valtio,Stats'!U33-'Valtio,Stats'!P33)/'Valtio,Stats'!P33*100</f>
        <v>4.605263157894728</v>
      </c>
      <c r="V33" s="16">
        <f>('Valtio,Stats'!V33-'Valtio,Stats'!Q33)/'Valtio,Stats'!Q33*100</f>
        <v>4.788213627992636</v>
      </c>
      <c r="W33" s="16">
        <f>('Valtio,Stats'!W33-'Valtio,Stats'!R33)/'Valtio,Stats'!R33*100</f>
        <v>4.683195592286496</v>
      </c>
      <c r="X33" s="16">
        <f>('Valtio,Stats'!X33-'Valtio,Stats'!S33)/'Valtio,Stats'!S33*100</f>
        <v>5.151793928242865</v>
      </c>
      <c r="Y33" s="16">
        <f>('Valtio,Stats'!Y33-'Valtio,Stats'!T33)/'Valtio,Stats'!T33*100</f>
        <v>4.810360777058282</v>
      </c>
      <c r="Z33" s="17">
        <f>('Valtio,Stats'!Z33-'Valtio,Stats'!U33)/'Valtio,Stats'!U33*100</f>
        <v>3.504043126684641</v>
      </c>
      <c r="AA33" s="16">
        <f>('Valtio,Stats'!AA33-'Valtio,Stats'!V33)/'Valtio,Stats'!V33*100</f>
        <v>3.5149384885764503</v>
      </c>
      <c r="AB33" s="16">
        <f>('Valtio,Stats'!AB33-'Valtio,Stats'!W33)/'Valtio,Stats'!W33*100</f>
        <v>3.5964912280701706</v>
      </c>
      <c r="AC33" s="16">
        <f>('Valtio,Stats'!AC33-'Valtio,Stats'!X33)/'Valtio,Stats'!X33*100</f>
        <v>3.674540682414701</v>
      </c>
      <c r="AD33" s="18">
        <f>('Valtio,Stats'!AD33-'Valtio,Stats'!Y33)/'Valtio,Stats'!Y33*100</f>
        <v>3.6187113857016846</v>
      </c>
      <c r="AE33" s="17">
        <f>('Valtio,Stats'!AE33-'Valtio,Stats'!Z33)/'Valtio,Stats'!Z33*100</f>
        <v>3.90625</v>
      </c>
      <c r="AF33" s="16">
        <f>('Valtio,Stats'!AF33-'Valtio,Stats'!AA33)/'Valtio,Stats'!AA33*100</f>
        <v>3.480475382003403</v>
      </c>
      <c r="AG33" s="16">
        <f>('Valtio,Stats'!AG33-'Valtio,Stats'!AB33)/'Valtio,Stats'!AB33*100</f>
        <v>3.47163420829806</v>
      </c>
      <c r="AH33" s="16">
        <f>('Valtio,Stats'!AH33-'Valtio,Stats'!AC33)/'Valtio,Stats'!AC33*100</f>
        <v>3.375527426160337</v>
      </c>
      <c r="AI33" s="18">
        <f>('Valtio,Stats'!AI33-'Valtio,Stats'!AD33)/'Valtio,Stats'!AD33*100</f>
        <v>3.577512776831336</v>
      </c>
    </row>
    <row r="34" spans="1:35" ht="12.75">
      <c r="A34" s="6" t="s">
        <v>16</v>
      </c>
      <c r="B34" s="8" t="s">
        <v>17</v>
      </c>
      <c r="C34" s="8" t="s">
        <v>124</v>
      </c>
      <c r="D34" s="24">
        <f t="shared" si="1"/>
        <v>0.1206308610400682</v>
      </c>
      <c r="E34" s="25">
        <v>3962</v>
      </c>
      <c r="F34" s="16"/>
      <c r="G34" s="16"/>
      <c r="H34" s="16"/>
      <c r="I34" s="16"/>
      <c r="J34" s="16"/>
      <c r="K34" s="17">
        <f>('Valtio,Stats'!K34-'Valtio,Stats'!F34)/'Valtio,Stats'!F34*100</f>
        <v>5.15672396359959</v>
      </c>
      <c r="L34" s="16">
        <f>('Valtio,Stats'!L34-'Valtio,Stats'!G34)/'Valtio,Stats'!G34*100</f>
        <v>5.094905094905103</v>
      </c>
      <c r="M34" s="16">
        <f>('Valtio,Stats'!M34-'Valtio,Stats'!H34)/'Valtio,Stats'!H34*100</f>
        <v>4.985044865403789</v>
      </c>
      <c r="N34" s="16">
        <f>('Valtio,Stats'!N34-'Valtio,Stats'!I34)/'Valtio,Stats'!I34*100</f>
        <v>4.77137176938371</v>
      </c>
      <c r="O34" s="18">
        <f>('Valtio,Stats'!O34-'Valtio,Stats'!J34)/'Valtio,Stats'!J34*100</f>
        <v>5</v>
      </c>
      <c r="P34" s="17">
        <f>('Valtio,Stats'!P34-'Valtio,Stats'!K34)/'Valtio,Stats'!K34*100</f>
        <v>2.9807692307692255</v>
      </c>
      <c r="Q34" s="16">
        <f>('Valtio,Stats'!Q34-'Valtio,Stats'!L34)/'Valtio,Stats'!L34*100</f>
        <v>3.9923954372623602</v>
      </c>
      <c r="R34" s="16">
        <f>('Valtio,Stats'!R34-'Valtio,Stats'!M34)/'Valtio,Stats'!M34*100</f>
        <v>4.178537511870851</v>
      </c>
      <c r="S34" s="16">
        <f>('Valtio,Stats'!S34-'Valtio,Stats'!N34)/'Valtio,Stats'!N34*100</f>
        <v>3.88994307400379</v>
      </c>
      <c r="T34" s="18">
        <f>('Valtio,Stats'!T34-'Valtio,Stats'!O34)/'Valtio,Stats'!O34*100</f>
        <v>3.7142857142857197</v>
      </c>
      <c r="U34" s="16">
        <f>('Valtio,Stats'!U34-'Valtio,Stats'!P34)/'Valtio,Stats'!P34*100</f>
        <v>3.5480859010270884</v>
      </c>
      <c r="V34" s="16">
        <f>('Valtio,Stats'!V34-'Valtio,Stats'!Q34)/'Valtio,Stats'!Q34*100</f>
        <v>3.656307129798903</v>
      </c>
      <c r="W34" s="16">
        <f>('Valtio,Stats'!W34-'Valtio,Stats'!R34)/'Valtio,Stats'!R34*100</f>
        <v>3.555150410209655</v>
      </c>
      <c r="X34" s="16">
        <f>('Valtio,Stats'!X34-'Valtio,Stats'!S34)/'Valtio,Stats'!S34*100</f>
        <v>4.0182648401826535</v>
      </c>
      <c r="Y34" s="16">
        <f>('Valtio,Stats'!Y34-'Valtio,Stats'!T34)/'Valtio,Stats'!T34*100</f>
        <v>3.6730945821854912</v>
      </c>
      <c r="Z34" s="17">
        <f>('Valtio,Stats'!Z34-'Valtio,Stats'!U34)/'Valtio,Stats'!U34*100</f>
        <v>3.9675383228133376</v>
      </c>
      <c r="AA34" s="16">
        <f>('Valtio,Stats'!AA34-'Valtio,Stats'!V34)/'Valtio,Stats'!V34*100</f>
        <v>3.968253968253968</v>
      </c>
      <c r="AB34" s="16">
        <f>('Valtio,Stats'!AB34-'Valtio,Stats'!W34)/'Valtio,Stats'!W34*100</f>
        <v>4.049295774647895</v>
      </c>
      <c r="AC34" s="16">
        <f>('Valtio,Stats'!AC34-'Valtio,Stats'!X34)/'Valtio,Stats'!X34*100</f>
        <v>4.126426690079007</v>
      </c>
      <c r="AD34" s="18">
        <f>('Valtio,Stats'!AD34-'Valtio,Stats'!Y34)/'Valtio,Stats'!Y34*100</f>
        <v>4.074402125775016</v>
      </c>
      <c r="AE34" s="17">
        <f>('Valtio,Stats'!AE34-'Valtio,Stats'!Z34)/'Valtio,Stats'!Z34*100</f>
        <v>3.902862098872507</v>
      </c>
      <c r="AF34" s="16">
        <f>('Valtio,Stats'!AF34-'Valtio,Stats'!AA34)/'Valtio,Stats'!AA34*100</f>
        <v>3.477523324851564</v>
      </c>
      <c r="AG34" s="16">
        <f>('Valtio,Stats'!AG34-'Valtio,Stats'!AB34)/'Valtio,Stats'!AB34*100</f>
        <v>3.4686971235194535</v>
      </c>
      <c r="AH34" s="16">
        <f>('Valtio,Stats'!AH34-'Valtio,Stats'!AC34)/'Valtio,Stats'!AC34*100</f>
        <v>3.372681281618887</v>
      </c>
      <c r="AI34" s="18">
        <f>('Valtio,Stats'!AI34-'Valtio,Stats'!AD34)/'Valtio,Stats'!AD34*100</f>
        <v>3.574468085106385</v>
      </c>
    </row>
    <row r="35" spans="1:35" ht="12.75">
      <c r="A35" s="6" t="s">
        <v>18</v>
      </c>
      <c r="B35" s="42" t="s">
        <v>19</v>
      </c>
      <c r="C35" s="42" t="s">
        <v>125</v>
      </c>
      <c r="D35" s="24">
        <f t="shared" si="1"/>
        <v>0.03796736085738643</v>
      </c>
      <c r="E35" s="25">
        <v>1247</v>
      </c>
      <c r="F35" s="16"/>
      <c r="G35" s="16"/>
      <c r="H35" s="16"/>
      <c r="I35" s="16"/>
      <c r="J35" s="16"/>
      <c r="K35" s="17">
        <f>('Valtio,Stats'!K35-'Valtio,Stats'!F35)/'Valtio,Stats'!F35*100</f>
        <v>2.3255813953488342</v>
      </c>
      <c r="L35" s="16">
        <f>('Valtio,Stats'!L35-'Valtio,Stats'!G35)/'Valtio,Stats'!G35*100</f>
        <v>2.1978021978022007</v>
      </c>
      <c r="M35" s="16">
        <f>('Valtio,Stats'!M35-'Valtio,Stats'!H35)/'Valtio,Stats'!H35*100</f>
        <v>2.0937188434696</v>
      </c>
      <c r="N35" s="16">
        <f>('Valtio,Stats'!N35-'Valtio,Stats'!I35)/'Valtio,Stats'!I35*100</f>
        <v>1.9880715705765408</v>
      </c>
      <c r="O35" s="18">
        <f>('Valtio,Stats'!O35-'Valtio,Stats'!J35)/'Valtio,Stats'!J35*100</f>
        <v>2.0999999999999943</v>
      </c>
      <c r="P35" s="17">
        <f>('Valtio,Stats'!P35-'Valtio,Stats'!K35)/'Valtio,Stats'!K35*100</f>
        <v>2.667984189723323</v>
      </c>
      <c r="Q35" s="16">
        <f>('Valtio,Stats'!Q35-'Valtio,Stats'!L35)/'Valtio,Stats'!L35*100</f>
        <v>3.714565004887583</v>
      </c>
      <c r="R35" s="16">
        <f>('Valtio,Stats'!R35-'Valtio,Stats'!M35)/'Valtio,Stats'!M35*100</f>
        <v>4.003906249999995</v>
      </c>
      <c r="S35" s="16">
        <f>('Valtio,Stats'!S35-'Valtio,Stats'!N35)/'Valtio,Stats'!N35*100</f>
        <v>3.606237816764136</v>
      </c>
      <c r="T35" s="18">
        <f>('Valtio,Stats'!T35-'Valtio,Stats'!O35)/'Valtio,Stats'!O35*100</f>
        <v>3.5259549461312525</v>
      </c>
      <c r="U35" s="16">
        <f>('Valtio,Stats'!U35-'Valtio,Stats'!P35)/'Valtio,Stats'!P35*100</f>
        <v>8.277189605389793</v>
      </c>
      <c r="V35" s="16">
        <f>('Valtio,Stats'!V35-'Valtio,Stats'!Q35)/'Valtio,Stats'!Q35*100</f>
        <v>8.388312912346848</v>
      </c>
      <c r="W35" s="16">
        <f>('Valtio,Stats'!W35-'Valtio,Stats'!R35)/'Valtio,Stats'!R35*100</f>
        <v>8.169014084507046</v>
      </c>
      <c r="X35" s="16">
        <f>('Valtio,Stats'!X35-'Valtio,Stats'!S35)/'Valtio,Stats'!S35*100</f>
        <v>8.74882408278457</v>
      </c>
      <c r="Y35" s="16">
        <f>('Valtio,Stats'!Y35-'Valtio,Stats'!T35)/'Valtio,Stats'!T35*100</f>
        <v>8.420056764427617</v>
      </c>
      <c r="Z35" s="17">
        <f>('Valtio,Stats'!Z35-'Valtio,Stats'!U35)/'Valtio,Stats'!U35*100</f>
        <v>2.0444444444444416</v>
      </c>
      <c r="AA35" s="16">
        <f>('Valtio,Stats'!AA35-'Valtio,Stats'!V35)/'Valtio,Stats'!V35*100</f>
        <v>2.1739130434782608</v>
      </c>
      <c r="AB35" s="16">
        <f>('Valtio,Stats'!AB35-'Valtio,Stats'!W35)/'Valtio,Stats'!W35*100</f>
        <v>2.170138888888889</v>
      </c>
      <c r="AC35" s="16">
        <f>('Valtio,Stats'!AC35-'Valtio,Stats'!X35)/'Valtio,Stats'!X35*100</f>
        <v>2.162629757785467</v>
      </c>
      <c r="AD35" s="18">
        <f>('Valtio,Stats'!AD35-'Valtio,Stats'!Y35)/'Valtio,Stats'!Y35*100</f>
        <v>2.09424083769634</v>
      </c>
      <c r="AE35" s="17">
        <f>('Valtio,Stats'!AE35-'Valtio,Stats'!Z35)/'Valtio,Stats'!Z35*100</f>
        <v>4.00696864111499</v>
      </c>
      <c r="AF35" s="16">
        <f>('Valtio,Stats'!AF35-'Valtio,Stats'!AA35)/'Valtio,Stats'!AA35*100</f>
        <v>3.4893617021276544</v>
      </c>
      <c r="AG35" s="16">
        <f>('Valtio,Stats'!AG35-'Valtio,Stats'!AB35)/'Valtio,Stats'!AB35*100</f>
        <v>3.483432455395067</v>
      </c>
      <c r="AH35" s="16">
        <f>('Valtio,Stats'!AH35-'Valtio,Stats'!AC35)/'Valtio,Stats'!AC35*100</f>
        <v>3.47163420829806</v>
      </c>
      <c r="AI35" s="18">
        <f>('Valtio,Stats'!AI35-'Valtio,Stats'!AD35)/'Valtio,Stats'!AD35*100</f>
        <v>3.6752136752136724</v>
      </c>
    </row>
    <row r="36" spans="1:35" ht="12.75">
      <c r="A36" s="6" t="s">
        <v>21</v>
      </c>
      <c r="B36" s="42" t="s">
        <v>20</v>
      </c>
      <c r="C36" s="42" t="s">
        <v>126</v>
      </c>
      <c r="D36" s="24">
        <f t="shared" si="1"/>
        <v>0.08433808305931068</v>
      </c>
      <c r="E36" s="25">
        <v>2770</v>
      </c>
      <c r="F36" s="16"/>
      <c r="G36" s="16"/>
      <c r="H36" s="16"/>
      <c r="I36" s="16"/>
      <c r="J36" s="16"/>
      <c r="K36" s="17">
        <f>('Valtio,Stats'!K36-'Valtio,Stats'!F36)/'Valtio,Stats'!F36*100</f>
        <v>4.099999999999994</v>
      </c>
      <c r="L36" s="16">
        <f>('Valtio,Stats'!L36-'Valtio,Stats'!G36)/'Valtio,Stats'!G36*100</f>
        <v>4.099999999999994</v>
      </c>
      <c r="M36" s="16">
        <f>('Valtio,Stats'!M36-'Valtio,Stats'!H36)/'Valtio,Stats'!H36*100</f>
        <v>4.099999999999994</v>
      </c>
      <c r="N36" s="16">
        <f>('Valtio,Stats'!N36-'Valtio,Stats'!I36)/'Valtio,Stats'!I36*100</f>
        <v>4.099999999999994</v>
      </c>
      <c r="O36" s="18">
        <f>('Valtio,Stats'!O36-'Valtio,Stats'!J36)/'Valtio,Stats'!J36*100</f>
        <v>4.099999999999994</v>
      </c>
      <c r="P36" s="17">
        <f>('Valtio,Stats'!P36-'Valtio,Stats'!K36)/'Valtio,Stats'!K36*100</f>
        <v>3.1700288184438152</v>
      </c>
      <c r="Q36" s="16">
        <f>('Valtio,Stats'!Q36-'Valtio,Stats'!L36)/'Valtio,Stats'!L36*100</f>
        <v>3.1700288184438152</v>
      </c>
      <c r="R36" s="16">
        <f>('Valtio,Stats'!R36-'Valtio,Stats'!M36)/'Valtio,Stats'!M36*100</f>
        <v>3.1700288184438152</v>
      </c>
      <c r="S36" s="16">
        <f>('Valtio,Stats'!S36-'Valtio,Stats'!N36)/'Valtio,Stats'!N36*100</f>
        <v>3.1700288184438152</v>
      </c>
      <c r="T36" s="18">
        <f>('Valtio,Stats'!T36-'Valtio,Stats'!O36)/'Valtio,Stats'!O36*100</f>
        <v>3.1700288184438152</v>
      </c>
      <c r="U36" s="16">
        <f>('Valtio,Stats'!U36-'Valtio,Stats'!P36)/'Valtio,Stats'!P36*100</f>
        <v>1.955307262569827</v>
      </c>
      <c r="V36" s="16">
        <f>('Valtio,Stats'!V36-'Valtio,Stats'!Q36)/'Valtio,Stats'!Q36*100</f>
        <v>1.955307262569827</v>
      </c>
      <c r="W36" s="16">
        <f>('Valtio,Stats'!W36-'Valtio,Stats'!R36)/'Valtio,Stats'!R36*100</f>
        <v>1.955307262569827</v>
      </c>
      <c r="X36" s="16">
        <f>('Valtio,Stats'!X36-'Valtio,Stats'!S36)/'Valtio,Stats'!S36*100</f>
        <v>1.955307262569827</v>
      </c>
      <c r="Y36" s="16">
        <f>('Valtio,Stats'!Y36-'Valtio,Stats'!T36)/'Valtio,Stats'!T36*100</f>
        <v>1.955307262569827</v>
      </c>
      <c r="Z36" s="17">
        <f>('Valtio,Stats'!Z36-'Valtio,Stats'!U36)/'Valtio,Stats'!U36*100</f>
        <v>1.6438356164383536</v>
      </c>
      <c r="AA36" s="16">
        <f>('Valtio,Stats'!AA36-'Valtio,Stats'!V36)/'Valtio,Stats'!V36*100</f>
        <v>1.6438356164383536</v>
      </c>
      <c r="AB36" s="16">
        <f>('Valtio,Stats'!AB36-'Valtio,Stats'!W36)/'Valtio,Stats'!W36*100</f>
        <v>1.6438356164383536</v>
      </c>
      <c r="AC36" s="16">
        <f>('Valtio,Stats'!AC36-'Valtio,Stats'!X36)/'Valtio,Stats'!X36*100</f>
        <v>1.6438356164383536</v>
      </c>
      <c r="AD36" s="18">
        <f>('Valtio,Stats'!AD36-'Valtio,Stats'!Y36)/'Valtio,Stats'!Y36*100</f>
        <v>1.6438356164383536</v>
      </c>
      <c r="AE36" s="17">
        <f>('Valtio,Stats'!AE36-'Valtio,Stats'!Z36)/'Valtio,Stats'!Z36*100</f>
        <v>1.2578616352201308</v>
      </c>
      <c r="AF36" s="16">
        <f>('Valtio,Stats'!AF36-'Valtio,Stats'!AA36)/'Valtio,Stats'!AA36*100</f>
        <v>1.2578616352201308</v>
      </c>
      <c r="AG36" s="16">
        <f>('Valtio,Stats'!AG36-'Valtio,Stats'!AB36)/'Valtio,Stats'!AB36*100</f>
        <v>1.2578616352201308</v>
      </c>
      <c r="AH36" s="16">
        <f>('Valtio,Stats'!AH36-'Valtio,Stats'!AC36)/'Valtio,Stats'!AC36*100</f>
        <v>1.2578616352201308</v>
      </c>
      <c r="AI36" s="18">
        <f>('Valtio,Stats'!AI36-'Valtio,Stats'!AD36)/'Valtio,Stats'!AD36*100</f>
        <v>1.2578616352201308</v>
      </c>
    </row>
    <row r="37" spans="1:35" ht="12.75">
      <c r="A37" s="6" t="s">
        <v>22</v>
      </c>
      <c r="B37" s="42" t="s">
        <v>63</v>
      </c>
      <c r="C37" s="42" t="s">
        <v>127</v>
      </c>
      <c r="D37" s="24">
        <f t="shared" si="1"/>
        <v>0.13250517598343686</v>
      </c>
      <c r="E37" s="25">
        <v>4352</v>
      </c>
      <c r="F37" s="16"/>
      <c r="G37" s="16"/>
      <c r="H37" s="16"/>
      <c r="I37" s="16"/>
      <c r="J37" s="16"/>
      <c r="K37" s="17">
        <f>('Valtio,Stats'!K37-'Valtio,Stats'!F37)/'Valtio,Stats'!F37*100</f>
        <v>2.8340080971659893</v>
      </c>
      <c r="L37" s="16">
        <f>('Valtio,Stats'!L37-'Valtio,Stats'!G37)/'Valtio,Stats'!G37*100</f>
        <v>3.0060120240480965</v>
      </c>
      <c r="M37" s="16">
        <f>('Valtio,Stats'!M37-'Valtio,Stats'!H37)/'Valtio,Stats'!H37*100</f>
        <v>2.5948103792415114</v>
      </c>
      <c r="N37" s="16">
        <f>('Valtio,Stats'!N37-'Valtio,Stats'!I37)/'Valtio,Stats'!I37*100</f>
        <v>1.7804154302670738</v>
      </c>
      <c r="O37" s="18">
        <f>('Valtio,Stats'!O37-'Valtio,Stats'!J37)/'Valtio,Stats'!J37*100</f>
        <v>2.5999999999999943</v>
      </c>
      <c r="P37" s="17">
        <f>('Valtio,Stats'!P37-'Valtio,Stats'!K37)/'Valtio,Stats'!K37*100</f>
        <v>2.066929133858276</v>
      </c>
      <c r="Q37" s="16">
        <f>('Valtio,Stats'!Q37-'Valtio,Stats'!L37)/'Valtio,Stats'!L37*100</f>
        <v>1.8482490272373597</v>
      </c>
      <c r="R37" s="16">
        <f>('Valtio,Stats'!R37-'Valtio,Stats'!M37)/'Valtio,Stats'!M37*100</f>
        <v>1.8482490272373597</v>
      </c>
      <c r="S37" s="16">
        <f>('Valtio,Stats'!S37-'Valtio,Stats'!N37)/'Valtio,Stats'!N37*100</f>
        <v>2.0408163265306065</v>
      </c>
      <c r="T37" s="18">
        <f>('Valtio,Stats'!T37-'Valtio,Stats'!O37)/'Valtio,Stats'!O37*100</f>
        <v>1.8518518518518576</v>
      </c>
      <c r="U37" s="16">
        <f>('Valtio,Stats'!U37-'Valtio,Stats'!P37)/'Valtio,Stats'!P37*100</f>
        <v>2.0250723240115662</v>
      </c>
      <c r="V37" s="16">
        <f>('Valtio,Stats'!V37-'Valtio,Stats'!Q37)/'Valtio,Stats'!Q37*100</f>
        <v>1.4326647564469912</v>
      </c>
      <c r="W37" s="16">
        <f>('Valtio,Stats'!W37-'Valtio,Stats'!R37)/'Valtio,Stats'!R37*100</f>
        <v>1.3371537726838505</v>
      </c>
      <c r="X37" s="16">
        <f>('Valtio,Stats'!X37-'Valtio,Stats'!S37)/'Valtio,Stats'!S37*100</f>
        <v>1.2380952380952355</v>
      </c>
      <c r="Y37" s="16">
        <f>('Valtio,Stats'!Y37-'Valtio,Stats'!T37)/'Valtio,Stats'!T37*100</f>
        <v>1.531100478468894</v>
      </c>
      <c r="Z37" s="17">
        <f>('Valtio,Stats'!Z37-'Valtio,Stats'!U37)/'Valtio,Stats'!U37*100</f>
        <v>0.7561436672967837</v>
      </c>
      <c r="AA37" s="16">
        <f>('Valtio,Stats'!AA37-'Valtio,Stats'!V37)/'Valtio,Stats'!V37*100</f>
        <v>1.3182674199623272</v>
      </c>
      <c r="AB37" s="16">
        <f>('Valtio,Stats'!AB37-'Valtio,Stats'!W37)/'Valtio,Stats'!W37*100</f>
        <v>1.790763430725736</v>
      </c>
      <c r="AC37" s="16">
        <f>('Valtio,Stats'!AC37-'Valtio,Stats'!X37)/'Valtio,Stats'!X37*100</f>
        <v>1.975540921919105</v>
      </c>
      <c r="AD37" s="18">
        <f>('Valtio,Stats'!AD37-'Valtio,Stats'!Y37)/'Valtio,Stats'!Y37*100</f>
        <v>1.5080113100848338</v>
      </c>
      <c r="AE37" s="17">
        <f>('Valtio,Stats'!AE37-'Valtio,Stats'!Z37)/'Valtio,Stats'!Z37*100</f>
        <v>1.9699812382739292</v>
      </c>
      <c r="AF37" s="16">
        <f>('Valtio,Stats'!AF37-'Valtio,Stats'!AA37)/'Valtio,Stats'!AA37*100</f>
        <v>2.1375464684014975</v>
      </c>
      <c r="AG37" s="16">
        <f>('Valtio,Stats'!AG37-'Valtio,Stats'!AB37)/'Valtio,Stats'!AB37*100</f>
        <v>2.129629629629627</v>
      </c>
      <c r="AH37" s="16">
        <f>('Valtio,Stats'!AH37-'Valtio,Stats'!AC37)/'Valtio,Stats'!AC37*100</f>
        <v>2.1217712177121744</v>
      </c>
      <c r="AI37" s="18">
        <f>('Valtio,Stats'!AI37-'Valtio,Stats'!AD37)/'Valtio,Stats'!AD37*100</f>
        <v>2.0427112349117946</v>
      </c>
    </row>
    <row r="38" spans="1:35" ht="15">
      <c r="A38" s="6" t="s">
        <v>23</v>
      </c>
      <c r="B38" s="43" t="s">
        <v>64</v>
      </c>
      <c r="C38" s="43" t="s">
        <v>128</v>
      </c>
      <c r="D38" s="24">
        <f t="shared" si="1"/>
        <v>0.6038241383509926</v>
      </c>
      <c r="E38" s="25">
        <v>19832</v>
      </c>
      <c r="F38" s="16"/>
      <c r="G38" s="16"/>
      <c r="H38" s="16"/>
      <c r="I38" s="16"/>
      <c r="J38" s="16"/>
      <c r="K38" s="17">
        <f>('Valtio,Stats'!K38-'Valtio,Stats'!F38)/'Valtio,Stats'!F38*100</f>
        <v>3.4308779011099957</v>
      </c>
      <c r="L38" s="16">
        <f>('Valtio,Stats'!L38-'Valtio,Stats'!G38)/'Valtio,Stats'!G38*100</f>
        <v>3.200000000000003</v>
      </c>
      <c r="M38" s="16">
        <f>('Valtio,Stats'!M38-'Valtio,Stats'!H38)/'Valtio,Stats'!H38*100</f>
        <v>3.0907278165503578</v>
      </c>
      <c r="N38" s="16">
        <f>('Valtio,Stats'!N38-'Valtio,Stats'!I38)/'Valtio,Stats'!I38*100</f>
        <v>2.683896620278333</v>
      </c>
      <c r="O38" s="18">
        <f>('Valtio,Stats'!O38-'Valtio,Stats'!J38)/'Valtio,Stats'!J38*100</f>
        <v>3.0999999999999943</v>
      </c>
      <c r="P38" s="17">
        <f>('Valtio,Stats'!P38-'Valtio,Stats'!K38)/'Valtio,Stats'!K38*100</f>
        <v>2.2439024390243874</v>
      </c>
      <c r="Q38" s="16">
        <f>('Valtio,Stats'!Q38-'Valtio,Stats'!L38)/'Valtio,Stats'!L38*100</f>
        <v>2.5193798449612346</v>
      </c>
      <c r="R38" s="16">
        <f>('Valtio,Stats'!R38-'Valtio,Stats'!M38)/'Valtio,Stats'!M38*100</f>
        <v>2.321083172146994</v>
      </c>
      <c r="S38" s="16">
        <f>('Valtio,Stats'!S38-'Valtio,Stats'!N38)/'Valtio,Stats'!N38*100</f>
        <v>2.6137463697967114</v>
      </c>
      <c r="T38" s="18">
        <f>('Valtio,Stats'!T38-'Valtio,Stats'!O38)/'Valtio,Stats'!O38*100</f>
        <v>2.4248302618816684</v>
      </c>
      <c r="U38" s="16">
        <f>('Valtio,Stats'!U38-'Valtio,Stats'!P38)/'Valtio,Stats'!P38*100</f>
        <v>2.0992366412213768</v>
      </c>
      <c r="V38" s="16">
        <f>('Valtio,Stats'!V38-'Valtio,Stats'!Q38)/'Valtio,Stats'!Q38*100</f>
        <v>1.795841209829873</v>
      </c>
      <c r="W38" s="16">
        <f>('Valtio,Stats'!W38-'Valtio,Stats'!R38)/'Valtio,Stats'!R38*100</f>
        <v>1.701323251417767</v>
      </c>
      <c r="X38" s="16">
        <f>('Valtio,Stats'!X38-'Valtio,Stats'!S38)/'Valtio,Stats'!S38*100</f>
        <v>1.698113207547167</v>
      </c>
      <c r="Y38" s="16">
        <f>('Valtio,Stats'!Y38-'Valtio,Stats'!T38)/'Valtio,Stats'!T38*100</f>
        <v>1.7992424242424296</v>
      </c>
      <c r="Z38" s="17">
        <f>('Valtio,Stats'!Z38-'Valtio,Stats'!U38)/'Valtio,Stats'!U38*100</f>
        <v>1.8691588785046727</v>
      </c>
      <c r="AA38" s="16">
        <f>('Valtio,Stats'!AA38-'Valtio,Stats'!V38)/'Valtio,Stats'!V38*100</f>
        <v>1.9498607242339778</v>
      </c>
      <c r="AB38" s="16">
        <f>('Valtio,Stats'!AB38-'Valtio,Stats'!W38)/'Valtio,Stats'!W38*100</f>
        <v>2.602230483271386</v>
      </c>
      <c r="AC38" s="16">
        <f>('Valtio,Stats'!AC38-'Valtio,Stats'!X38)/'Valtio,Stats'!X38*100</f>
        <v>2.782931354359926</v>
      </c>
      <c r="AD38" s="18">
        <f>('Valtio,Stats'!AD38-'Valtio,Stats'!Y38)/'Valtio,Stats'!Y38*100</f>
        <v>2.3255813953488373</v>
      </c>
      <c r="AE38" s="17">
        <f>('Valtio,Stats'!AE38-'Valtio,Stats'!Z38)/'Valtio,Stats'!Z38*100</f>
        <v>1.9266055045871509</v>
      </c>
      <c r="AF38" s="16">
        <f>('Valtio,Stats'!AF38-'Valtio,Stats'!AA38)/'Valtio,Stats'!AA38*100</f>
        <v>1.183970856102001</v>
      </c>
      <c r="AG38" s="16">
        <f>('Valtio,Stats'!AG38-'Valtio,Stats'!AB38)/'Valtio,Stats'!AB38*100</f>
        <v>0.3623188405797024</v>
      </c>
      <c r="AH38" s="16">
        <f>('Valtio,Stats'!AH38-'Valtio,Stats'!AC38)/'Valtio,Stats'!AC38*100</f>
        <v>0.09025270758123513</v>
      </c>
      <c r="AI38" s="18">
        <f>('Valtio,Stats'!AI38-'Valtio,Stats'!AD38)/'Valtio,Stats'!AD38*100</f>
        <v>0.9090909090909091</v>
      </c>
    </row>
    <row r="39" spans="1:35" ht="12.75">
      <c r="A39" s="6" t="s">
        <v>65</v>
      </c>
      <c r="B39" s="42" t="s">
        <v>66</v>
      </c>
      <c r="C39" s="42" t="s">
        <v>129</v>
      </c>
      <c r="D39" s="24">
        <f t="shared" si="1"/>
        <v>0.1945256363414931</v>
      </c>
      <c r="E39" s="25">
        <v>6389</v>
      </c>
      <c r="F39" s="16"/>
      <c r="G39" s="16"/>
      <c r="H39" s="16"/>
      <c r="I39" s="16"/>
      <c r="J39" s="16"/>
      <c r="K39" s="17">
        <f>('Valtio,Stats'!K39-'Valtio,Stats'!F39)/'Valtio,Stats'!F39*100</f>
        <v>3.8383838383838356</v>
      </c>
      <c r="L39" s="16">
        <f>('Valtio,Stats'!L39-'Valtio,Stats'!G39)/'Valtio,Stats'!G39*100</f>
        <v>3.799999999999997</v>
      </c>
      <c r="M39" s="16">
        <f>('Valtio,Stats'!M39-'Valtio,Stats'!H39)/'Valtio,Stats'!H39*100</f>
        <v>3.988035892323031</v>
      </c>
      <c r="N39" s="16">
        <f>('Valtio,Stats'!N39-'Valtio,Stats'!I39)/'Valtio,Stats'!I39*100</f>
        <v>3.3763654419066444</v>
      </c>
      <c r="O39" s="18">
        <f>('Valtio,Stats'!O39-'Valtio,Stats'!J39)/'Valtio,Stats'!J39*100</f>
        <v>3.7000000000000024</v>
      </c>
      <c r="P39" s="17">
        <f>('Valtio,Stats'!P39-'Valtio,Stats'!K39)/'Valtio,Stats'!K39*100</f>
        <v>3.0155642023346387</v>
      </c>
      <c r="Q39" s="16">
        <f>('Valtio,Stats'!Q39-'Valtio,Stats'!L39)/'Valtio,Stats'!L39*100</f>
        <v>3.468208092485557</v>
      </c>
      <c r="R39" s="16">
        <f>('Valtio,Stats'!R39-'Valtio,Stats'!M39)/'Valtio,Stats'!M39*100</f>
        <v>2.972195589645262</v>
      </c>
      <c r="S39" s="16">
        <f>('Valtio,Stats'!S39-'Valtio,Stats'!N39)/'Valtio,Stats'!N39*100</f>
        <v>3.4582132564841586</v>
      </c>
      <c r="T39" s="18">
        <f>('Valtio,Stats'!T39-'Valtio,Stats'!O39)/'Valtio,Stats'!O39*100</f>
        <v>3.2786885245901556</v>
      </c>
      <c r="U39" s="16">
        <f>('Valtio,Stats'!U39-'Valtio,Stats'!P39)/'Valtio,Stats'!P39*100</f>
        <v>2.738432483474968</v>
      </c>
      <c r="V39" s="16">
        <f>('Valtio,Stats'!V39-'Valtio,Stats'!Q39)/'Valtio,Stats'!Q39*100</f>
        <v>2.8864059590316518</v>
      </c>
      <c r="W39" s="16">
        <f>('Valtio,Stats'!W39-'Valtio,Stats'!R39)/'Valtio,Stats'!R39*100</f>
        <v>2.979515828677829</v>
      </c>
      <c r="X39" s="16">
        <f>('Valtio,Stats'!X39-'Valtio,Stats'!S39)/'Valtio,Stats'!S39*100</f>
        <v>3.1569173630454888</v>
      </c>
      <c r="Y39" s="16">
        <f>('Valtio,Stats'!Y39-'Valtio,Stats'!T39)/'Valtio,Stats'!T39*100</f>
        <v>2.987861811391226</v>
      </c>
      <c r="Z39" s="17">
        <f>('Valtio,Stats'!Z39-'Valtio,Stats'!U39)/'Valtio,Stats'!U39*100</f>
        <v>3.4007352941176494</v>
      </c>
      <c r="AA39" s="16">
        <f>('Valtio,Stats'!AA39-'Valtio,Stats'!V39)/'Valtio,Stats'!V39*100</f>
        <v>2.986425339366513</v>
      </c>
      <c r="AB39" s="16">
        <f>('Valtio,Stats'!AB39-'Valtio,Stats'!W39)/'Valtio,Stats'!W39*100</f>
        <v>3.345388788426766</v>
      </c>
      <c r="AC39" s="16">
        <f>('Valtio,Stats'!AC39-'Valtio,Stats'!X39)/'Valtio,Stats'!X39*100</f>
        <v>3.5103510351035156</v>
      </c>
      <c r="AD39" s="18">
        <f>('Valtio,Stats'!AD39-'Valtio,Stats'!Y39)/'Valtio,Stats'!Y39*100</f>
        <v>3.263825929283779</v>
      </c>
      <c r="AE39" s="17">
        <f>('Valtio,Stats'!AE39-'Valtio,Stats'!Z39)/'Valtio,Stats'!Z39*100</f>
        <v>3.111111111111111</v>
      </c>
      <c r="AF39" s="16">
        <f>('Valtio,Stats'!AF39-'Valtio,Stats'!AA39)/'Valtio,Stats'!AA39*100</f>
        <v>3.5149384885764503</v>
      </c>
      <c r="AG39" s="16">
        <f>('Valtio,Stats'!AG39-'Valtio,Stats'!AB39)/'Valtio,Stats'!AB39*100</f>
        <v>3.587051618547689</v>
      </c>
      <c r="AH39" s="16">
        <f>('Valtio,Stats'!AH39-'Valtio,Stats'!AC39)/'Valtio,Stats'!AC39*100</f>
        <v>3.7391304347826058</v>
      </c>
      <c r="AI39" s="18">
        <f>('Valtio,Stats'!AI39-'Valtio,Stats'!AD39)/'Valtio,Stats'!AD39*100</f>
        <v>3.511852502194908</v>
      </c>
    </row>
    <row r="40" spans="1:35" ht="12.75">
      <c r="A40" s="6" t="s">
        <v>67</v>
      </c>
      <c r="B40" s="42" t="s">
        <v>68</v>
      </c>
      <c r="C40" s="42" t="s">
        <v>130</v>
      </c>
      <c r="D40" s="24">
        <f t="shared" si="1"/>
        <v>0.08476434051881622</v>
      </c>
      <c r="E40" s="25">
        <v>2784</v>
      </c>
      <c r="F40" s="16"/>
      <c r="G40" s="16"/>
      <c r="H40" s="16"/>
      <c r="I40" s="16"/>
      <c r="J40" s="16"/>
      <c r="K40" s="17">
        <f>('Valtio,Stats'!K40-'Valtio,Stats'!F40)/'Valtio,Stats'!F40*100</f>
        <v>3.3639143730886967</v>
      </c>
      <c r="L40" s="16">
        <f>('Valtio,Stats'!L40-'Valtio,Stats'!G40)/'Valtio,Stats'!G40*100</f>
        <v>1.5968063872255431</v>
      </c>
      <c r="M40" s="16">
        <f>('Valtio,Stats'!M40-'Valtio,Stats'!H40)/'Valtio,Stats'!H40*100</f>
        <v>1.2922465208747629</v>
      </c>
      <c r="N40" s="16">
        <f>('Valtio,Stats'!N40-'Valtio,Stats'!I40)/'Valtio,Stats'!I40*100</f>
        <v>0.6923837784371938</v>
      </c>
      <c r="O40" s="18">
        <f>('Valtio,Stats'!O40-'Valtio,Stats'!J40)/'Valtio,Stats'!J40*100</f>
        <v>1.7000000000000028</v>
      </c>
      <c r="P40" s="17">
        <f>('Valtio,Stats'!P40-'Valtio,Stats'!K40)/'Valtio,Stats'!K40*100</f>
        <v>1.2820512820512793</v>
      </c>
      <c r="Q40" s="16">
        <f>('Valtio,Stats'!Q40-'Valtio,Stats'!L40)/'Valtio,Stats'!L40*100</f>
        <v>2.4557956777996073</v>
      </c>
      <c r="R40" s="16">
        <f>('Valtio,Stats'!R40-'Valtio,Stats'!M40)/'Valtio,Stats'!M40*100</f>
        <v>2.4533856722276743</v>
      </c>
      <c r="S40" s="16">
        <f>('Valtio,Stats'!S40-'Valtio,Stats'!N40)/'Valtio,Stats'!N40*100</f>
        <v>3.0451866404715213</v>
      </c>
      <c r="T40" s="18">
        <f>('Valtio,Stats'!T40-'Valtio,Stats'!O40)/'Valtio,Stats'!O40*100</f>
        <v>2.3598820058996965</v>
      </c>
      <c r="U40" s="16">
        <f>('Valtio,Stats'!U40-'Valtio,Stats'!P40)/'Valtio,Stats'!P40*100</f>
        <v>1.850048685491715</v>
      </c>
      <c r="V40" s="16">
        <f>('Valtio,Stats'!V40-'Valtio,Stats'!Q40)/'Valtio,Stats'!Q40*100</f>
        <v>0.09587727708533895</v>
      </c>
      <c r="W40" s="16">
        <f>('Valtio,Stats'!W40-'Valtio,Stats'!R40)/'Valtio,Stats'!R40*100</f>
        <v>-0.19157088122605637</v>
      </c>
      <c r="X40" s="16">
        <f>('Valtio,Stats'!X40-'Valtio,Stats'!S40)/'Valtio,Stats'!S40*100</f>
        <v>-0.6673021925643497</v>
      </c>
      <c r="Y40" s="16">
        <f>('Valtio,Stats'!Y40-'Valtio,Stats'!T40)/'Valtio,Stats'!T40*100</f>
        <v>0.28818443804035676</v>
      </c>
      <c r="Z40" s="17">
        <f>('Valtio,Stats'!Z40-'Valtio,Stats'!U40)/'Valtio,Stats'!U40*100</f>
        <v>0.3824091778202731</v>
      </c>
      <c r="AA40" s="16">
        <f>('Valtio,Stats'!AA40-'Valtio,Stats'!V40)/'Valtio,Stats'!V40*100</f>
        <v>2.2988505747126355</v>
      </c>
      <c r="AB40" s="16">
        <f>('Valtio,Stats'!AB40-'Valtio,Stats'!W40)/'Valtio,Stats'!W40*100</f>
        <v>4.4145873320537365</v>
      </c>
      <c r="AC40" s="16">
        <f>('Valtio,Stats'!AC40-'Valtio,Stats'!X40)/'Valtio,Stats'!X40*100</f>
        <v>5.086372360844527</v>
      </c>
      <c r="AD40" s="18">
        <f>('Valtio,Stats'!AD40-'Valtio,Stats'!Y40)/'Valtio,Stats'!Y40*100</f>
        <v>2.969348659003826</v>
      </c>
      <c r="AE40" s="17">
        <f>('Valtio,Stats'!AE40-'Valtio,Stats'!Z40)/'Valtio,Stats'!Z40*100</f>
        <v>2.761904761904767</v>
      </c>
      <c r="AF40" s="16">
        <f>('Valtio,Stats'!AF40-'Valtio,Stats'!AA40)/'Valtio,Stats'!AA40*100</f>
        <v>-4.681647940074907</v>
      </c>
      <c r="AG40" s="16">
        <f>('Valtio,Stats'!AG40-'Valtio,Stats'!AB40)/'Valtio,Stats'!AB40*100</f>
        <v>-10.661764705882348</v>
      </c>
      <c r="AH40" s="16">
        <f>('Valtio,Stats'!AH40-'Valtio,Stats'!AC40)/'Valtio,Stats'!AC40*100</f>
        <v>-12.602739726027396</v>
      </c>
      <c r="AI40" s="18">
        <f>('Valtio,Stats'!AI40-'Valtio,Stats'!AD40)/'Valtio,Stats'!AD40*100</f>
        <v>-6.325581395348835</v>
      </c>
    </row>
    <row r="41" spans="1:35" ht="12.75">
      <c r="A41" s="6" t="s">
        <v>69</v>
      </c>
      <c r="B41" s="42" t="s">
        <v>70</v>
      </c>
      <c r="C41" s="42" t="s">
        <v>131</v>
      </c>
      <c r="D41" s="24">
        <f t="shared" si="1"/>
        <v>0.21940080379978077</v>
      </c>
      <c r="E41" s="25">
        <v>7206</v>
      </c>
      <c r="F41" s="16"/>
      <c r="G41" s="16"/>
      <c r="H41" s="16"/>
      <c r="I41" s="16"/>
      <c r="J41" s="16"/>
      <c r="K41" s="17">
        <f>('Valtio,Stats'!K41-'Valtio,Stats'!F41)/'Valtio,Stats'!F41*100</f>
        <v>2.9145728643216136</v>
      </c>
      <c r="L41" s="16">
        <f>('Valtio,Stats'!L41-'Valtio,Stats'!G41)/'Valtio,Stats'!G41*100</f>
        <v>3.1031031031030976</v>
      </c>
      <c r="M41" s="16">
        <f>('Valtio,Stats'!M41-'Valtio,Stats'!H41)/'Valtio,Stats'!H41*100</f>
        <v>2.997002997002997</v>
      </c>
      <c r="N41" s="16">
        <f>('Valtio,Stats'!N41-'Valtio,Stats'!I41)/'Valtio,Stats'!I41*100</f>
        <v>2.689243027888435</v>
      </c>
      <c r="O41" s="18">
        <f>('Valtio,Stats'!O41-'Valtio,Stats'!J41)/'Valtio,Stats'!J41*100</f>
        <v>2.9000000000000057</v>
      </c>
      <c r="P41" s="17">
        <f>('Valtio,Stats'!P41-'Valtio,Stats'!K41)/'Valtio,Stats'!K41*100</f>
        <v>1.8554687499999916</v>
      </c>
      <c r="Q41" s="16">
        <f>('Valtio,Stats'!Q41-'Valtio,Stats'!L41)/'Valtio,Stats'!L41*100</f>
        <v>1.6504854368932065</v>
      </c>
      <c r="R41" s="16">
        <f>('Valtio,Stats'!R41-'Valtio,Stats'!M41)/'Valtio,Stats'!M41*100</f>
        <v>1.551891367604276</v>
      </c>
      <c r="S41" s="16">
        <f>('Valtio,Stats'!S41-'Valtio,Stats'!N41)/'Valtio,Stats'!N41*100</f>
        <v>1.6488845780795371</v>
      </c>
      <c r="T41" s="18">
        <f>('Valtio,Stats'!T41-'Valtio,Stats'!O41)/'Valtio,Stats'!O41*100</f>
        <v>1.6520894071914367</v>
      </c>
      <c r="U41" s="16">
        <f>('Valtio,Stats'!U41-'Valtio,Stats'!P41)/'Valtio,Stats'!P41*100</f>
        <v>1.4381591562799616</v>
      </c>
      <c r="V41" s="16">
        <f>('Valtio,Stats'!V41-'Valtio,Stats'!Q41)/'Valtio,Stats'!Q41*100</f>
        <v>1.146131805157596</v>
      </c>
      <c r="W41" s="16">
        <f>('Valtio,Stats'!W41-'Valtio,Stats'!R41)/'Valtio,Stats'!R41*100</f>
        <v>1.050620821394455</v>
      </c>
      <c r="X41" s="16">
        <f>('Valtio,Stats'!X41-'Valtio,Stats'!S41)/'Valtio,Stats'!S41*100</f>
        <v>1.0496183206106953</v>
      </c>
      <c r="Y41" s="16">
        <f>('Valtio,Stats'!Y41-'Valtio,Stats'!T41)/'Valtio,Stats'!T41*100</f>
        <v>1.242829827915881</v>
      </c>
      <c r="Z41" s="17">
        <f>('Valtio,Stats'!Z41-'Valtio,Stats'!U41)/'Valtio,Stats'!U41*100</f>
        <v>1.4177693761814745</v>
      </c>
      <c r="AA41" s="16">
        <f>('Valtio,Stats'!AA41-'Valtio,Stats'!V41)/'Valtio,Stats'!V41*100</f>
        <v>1.3220018885741183</v>
      </c>
      <c r="AB41" s="16">
        <f>('Valtio,Stats'!AB41-'Valtio,Stats'!W41)/'Valtio,Stats'!W41*100</f>
        <v>1.606805293005674</v>
      </c>
      <c r="AC41" s="16">
        <f>('Valtio,Stats'!AC41-'Valtio,Stats'!X41)/'Valtio,Stats'!X41*100</f>
        <v>1.6997167138810172</v>
      </c>
      <c r="AD41" s="18">
        <f>('Valtio,Stats'!AD41-'Valtio,Stats'!Y41)/'Valtio,Stats'!Y41*100</f>
        <v>1.5108593012275677</v>
      </c>
      <c r="AE41" s="17">
        <f>('Valtio,Stats'!AE41-'Valtio,Stats'!Z41)/'Valtio,Stats'!Z41*100</f>
        <v>0.6523765144454826</v>
      </c>
      <c r="AF41" s="16">
        <f>('Valtio,Stats'!AF41-'Valtio,Stats'!AA41)/'Valtio,Stats'!AA41*100</f>
        <v>0.9319664492078286</v>
      </c>
      <c r="AG41" s="16">
        <f>('Valtio,Stats'!AG41-'Valtio,Stats'!AB41)/'Valtio,Stats'!AB41*100</f>
        <v>0.8372093023255867</v>
      </c>
      <c r="AH41" s="16">
        <f>('Valtio,Stats'!AH41-'Valtio,Stats'!AC41)/'Valtio,Stats'!AC41*100</f>
        <v>0.7428040854224671</v>
      </c>
      <c r="AI41" s="18">
        <f>('Valtio,Stats'!AI41-'Valtio,Stats'!AD41)/'Valtio,Stats'!AD41*100</f>
        <v>0.7441860465116252</v>
      </c>
    </row>
    <row r="42" spans="1:35" ht="12.75">
      <c r="A42" s="6" t="s">
        <v>71</v>
      </c>
      <c r="B42" s="42" t="s">
        <v>72</v>
      </c>
      <c r="C42" s="42" t="s">
        <v>132</v>
      </c>
      <c r="D42" s="24">
        <f t="shared" si="1"/>
        <v>0.028315674095725246</v>
      </c>
      <c r="E42" s="25">
        <v>930</v>
      </c>
      <c r="F42" s="16"/>
      <c r="G42" s="16"/>
      <c r="H42" s="16"/>
      <c r="I42" s="16"/>
      <c r="J42" s="16"/>
      <c r="K42" s="17">
        <f>('Valtio,Stats'!K42-'Valtio,Stats'!F42)/'Valtio,Stats'!F42*100</f>
        <v>3.8383838383838356</v>
      </c>
      <c r="L42" s="16">
        <f>('Valtio,Stats'!L42-'Valtio,Stats'!G42)/'Valtio,Stats'!G42*100</f>
        <v>3.9000000000000057</v>
      </c>
      <c r="M42" s="16">
        <f>('Valtio,Stats'!M42-'Valtio,Stats'!H42)/'Valtio,Stats'!H42*100</f>
        <v>3.988035892323031</v>
      </c>
      <c r="N42" s="16">
        <f>('Valtio,Stats'!N42-'Valtio,Stats'!I42)/'Valtio,Stats'!I42*100</f>
        <v>3.475670307845084</v>
      </c>
      <c r="O42" s="18">
        <f>('Valtio,Stats'!O42-'Valtio,Stats'!J42)/'Valtio,Stats'!J42*100</f>
        <v>3.799999999999997</v>
      </c>
      <c r="P42" s="17">
        <f>('Valtio,Stats'!P42-'Valtio,Stats'!K42)/'Valtio,Stats'!K42*100</f>
        <v>3.0155642023346387</v>
      </c>
      <c r="Q42" s="16">
        <f>('Valtio,Stats'!Q42-'Valtio,Stats'!L42)/'Valtio,Stats'!L42*100</f>
        <v>3.464870067372468</v>
      </c>
      <c r="R42" s="16">
        <f>('Valtio,Stats'!R42-'Valtio,Stats'!M42)/'Valtio,Stats'!M42*100</f>
        <v>2.972195589645262</v>
      </c>
      <c r="S42" s="16">
        <f>('Valtio,Stats'!S42-'Valtio,Stats'!N42)/'Valtio,Stats'!N42*100</f>
        <v>3.4548944337811847</v>
      </c>
      <c r="T42" s="18">
        <f>('Valtio,Stats'!T42-'Valtio,Stats'!O42)/'Valtio,Stats'!O42*100</f>
        <v>3.1791907514450837</v>
      </c>
      <c r="U42" s="16">
        <f>('Valtio,Stats'!U42-'Valtio,Stats'!P42)/'Valtio,Stats'!P42*100</f>
        <v>2.8328611898016995</v>
      </c>
      <c r="V42" s="16">
        <f>('Valtio,Stats'!V42-'Valtio,Stats'!Q42)/'Valtio,Stats'!Q42*100</f>
        <v>2.8837209302325526</v>
      </c>
      <c r="W42" s="16">
        <f>('Valtio,Stats'!W42-'Valtio,Stats'!R42)/'Valtio,Stats'!R42*100</f>
        <v>3.0726256983240194</v>
      </c>
      <c r="X42" s="16">
        <f>('Valtio,Stats'!X42-'Valtio,Stats'!S42)/'Valtio,Stats'!S42*100</f>
        <v>3.1539888682745874</v>
      </c>
      <c r="Y42" s="16">
        <f>('Valtio,Stats'!Y42-'Valtio,Stats'!T42)/'Valtio,Stats'!T42*100</f>
        <v>2.987861811391226</v>
      </c>
      <c r="Z42" s="17">
        <f>('Valtio,Stats'!Z42-'Valtio,Stats'!U42)/'Valtio,Stats'!U42*100</f>
        <v>3.397612488521569</v>
      </c>
      <c r="AA42" s="16">
        <f>('Valtio,Stats'!AA42-'Valtio,Stats'!V42)/'Valtio,Stats'!V42*100</f>
        <v>2.9837251356238803</v>
      </c>
      <c r="AB42" s="16">
        <f>('Valtio,Stats'!AB42-'Valtio,Stats'!W42)/'Valtio,Stats'!W42*100</f>
        <v>3.3423667570009057</v>
      </c>
      <c r="AC42" s="16">
        <f>('Valtio,Stats'!AC42-'Valtio,Stats'!X42)/'Valtio,Stats'!X42*100</f>
        <v>3.417266187050357</v>
      </c>
      <c r="AD42" s="18">
        <f>('Valtio,Stats'!AD42-'Valtio,Stats'!Y42)/'Valtio,Stats'!Y42*100</f>
        <v>3.3544877606527677</v>
      </c>
      <c r="AE42" s="17">
        <f>('Valtio,Stats'!AE42-'Valtio,Stats'!Z42)/'Valtio,Stats'!Z42*100</f>
        <v>3.0195381882770924</v>
      </c>
      <c r="AF42" s="16">
        <f>('Valtio,Stats'!AF42-'Valtio,Stats'!AA42)/'Valtio,Stats'!AA42*100</f>
        <v>3.4240561896400274</v>
      </c>
      <c r="AG42" s="16">
        <f>('Valtio,Stats'!AG42-'Valtio,Stats'!AB42)/'Valtio,Stats'!AB42*100</f>
        <v>3.4965034965034962</v>
      </c>
      <c r="AH42" s="16">
        <f>('Valtio,Stats'!AH42-'Valtio,Stats'!AC42)/'Valtio,Stats'!AC42*100</f>
        <v>3.6521739130434807</v>
      </c>
      <c r="AI42" s="18">
        <f>('Valtio,Stats'!AI42-'Valtio,Stats'!AD42)/'Valtio,Stats'!AD42*100</f>
        <v>3.4210526315789522</v>
      </c>
    </row>
    <row r="43" spans="1:35" ht="12.75">
      <c r="A43" s="6" t="s">
        <v>73</v>
      </c>
      <c r="B43" s="42" t="s">
        <v>74</v>
      </c>
      <c r="C43" s="42" t="s">
        <v>133</v>
      </c>
      <c r="D43" s="24">
        <f t="shared" si="1"/>
        <v>0.040738034344172454</v>
      </c>
      <c r="E43" s="25">
        <v>1338</v>
      </c>
      <c r="F43" s="16"/>
      <c r="G43" s="16"/>
      <c r="H43" s="16"/>
      <c r="I43" s="16"/>
      <c r="J43" s="16"/>
      <c r="K43" s="17">
        <f>('Valtio,Stats'!K43-'Valtio,Stats'!F43)/'Valtio,Stats'!F43*100</f>
        <v>3.200000000000003</v>
      </c>
      <c r="L43" s="16">
        <f>('Valtio,Stats'!L43-'Valtio,Stats'!G43)/'Valtio,Stats'!G43*100</f>
        <v>3.200000000000003</v>
      </c>
      <c r="M43" s="16">
        <f>('Valtio,Stats'!M43-'Valtio,Stats'!H43)/'Valtio,Stats'!H43*100</f>
        <v>3.200000000000003</v>
      </c>
      <c r="N43" s="16">
        <f>('Valtio,Stats'!N43-'Valtio,Stats'!I43)/'Valtio,Stats'!I43*100</f>
        <v>3.200000000000003</v>
      </c>
      <c r="O43" s="18">
        <f>('Valtio,Stats'!O43-'Valtio,Stats'!J43)/'Valtio,Stats'!J43*100</f>
        <v>3.200000000000003</v>
      </c>
      <c r="P43" s="17">
        <f>('Valtio,Stats'!P43-'Valtio,Stats'!K43)/'Valtio,Stats'!K43*100</f>
        <v>3.0038759689922427</v>
      </c>
      <c r="Q43" s="16">
        <f>('Valtio,Stats'!Q43-'Valtio,Stats'!L43)/'Valtio,Stats'!L43*100</f>
        <v>3.0038759689922427</v>
      </c>
      <c r="R43" s="16">
        <f>('Valtio,Stats'!R43-'Valtio,Stats'!M43)/'Valtio,Stats'!M43*100</f>
        <v>3.0038759689922427</v>
      </c>
      <c r="S43" s="16">
        <f>('Valtio,Stats'!S43-'Valtio,Stats'!N43)/'Valtio,Stats'!N43*100</f>
        <v>3.0038759689922427</v>
      </c>
      <c r="T43" s="18">
        <f>('Valtio,Stats'!T43-'Valtio,Stats'!O43)/'Valtio,Stats'!O43*100</f>
        <v>3.0038759689922427</v>
      </c>
      <c r="U43" s="16">
        <f>('Valtio,Stats'!U43-'Valtio,Stats'!P43)/'Valtio,Stats'!P43*100</f>
        <v>1.3170272812794033</v>
      </c>
      <c r="V43" s="16">
        <f>('Valtio,Stats'!V43-'Valtio,Stats'!Q43)/'Valtio,Stats'!Q43*100</f>
        <v>1.3170272812794033</v>
      </c>
      <c r="W43" s="16">
        <f>('Valtio,Stats'!W43-'Valtio,Stats'!R43)/'Valtio,Stats'!R43*100</f>
        <v>1.3170272812794033</v>
      </c>
      <c r="X43" s="16">
        <f>('Valtio,Stats'!X43-'Valtio,Stats'!S43)/'Valtio,Stats'!S43*100</f>
        <v>1.3170272812794033</v>
      </c>
      <c r="Y43" s="16">
        <f>('Valtio,Stats'!Y43-'Valtio,Stats'!T43)/'Valtio,Stats'!T43*100</f>
        <v>1.3170272812794033</v>
      </c>
      <c r="Z43" s="17">
        <f>('Valtio,Stats'!Z43-'Valtio,Stats'!U43)/'Valtio,Stats'!U43*100</f>
        <v>-0.4642525533890436</v>
      </c>
      <c r="AA43" s="16">
        <f>('Valtio,Stats'!AA43-'Valtio,Stats'!V43)/'Valtio,Stats'!V43*100</f>
        <v>-0.4642525533890436</v>
      </c>
      <c r="AB43" s="16">
        <f>('Valtio,Stats'!AB43-'Valtio,Stats'!W43)/'Valtio,Stats'!W43*100</f>
        <v>-0.4642525533890436</v>
      </c>
      <c r="AC43" s="16">
        <f>('Valtio,Stats'!AC43-'Valtio,Stats'!X43)/'Valtio,Stats'!X43*100</f>
        <v>-0.4642525533890436</v>
      </c>
      <c r="AD43" s="18">
        <f>('Valtio,Stats'!AD43-'Valtio,Stats'!Y43)/'Valtio,Stats'!Y43*100</f>
        <v>-0.4642525533890436</v>
      </c>
      <c r="AE43" s="17">
        <f>('Valtio,Stats'!AE43-'Valtio,Stats'!Z43)/'Valtio,Stats'!Z43*100</f>
        <v>0.46641791044776115</v>
      </c>
      <c r="AF43" s="16">
        <f>('Valtio,Stats'!AF43-'Valtio,Stats'!AA43)/'Valtio,Stats'!AA43*100</f>
        <v>0.46641791044776115</v>
      </c>
      <c r="AG43" s="16">
        <f>('Valtio,Stats'!AG43-'Valtio,Stats'!AB43)/'Valtio,Stats'!AB43*100</f>
        <v>0.46641791044776115</v>
      </c>
      <c r="AH43" s="16">
        <f>('Valtio,Stats'!AH43-'Valtio,Stats'!AC43)/'Valtio,Stats'!AC43*100</f>
        <v>0.46641791044776115</v>
      </c>
      <c r="AI43" s="18">
        <f>('Valtio,Stats'!AI43-'Valtio,Stats'!AD43)/'Valtio,Stats'!AD43*100</f>
        <v>0.46641791044776115</v>
      </c>
    </row>
    <row r="44" spans="1:35" ht="12.75">
      <c r="A44" s="6" t="s">
        <v>75</v>
      </c>
      <c r="B44" s="42" t="s">
        <v>76</v>
      </c>
      <c r="C44" s="42" t="s">
        <v>134</v>
      </c>
      <c r="D44" s="24">
        <f t="shared" si="1"/>
        <v>0.01144805748386311</v>
      </c>
      <c r="E44" s="25">
        <v>376</v>
      </c>
      <c r="F44" s="16"/>
      <c r="G44" s="16"/>
      <c r="H44" s="16"/>
      <c r="I44" s="16"/>
      <c r="J44" s="16"/>
      <c r="K44" s="17">
        <f>('Valtio,Stats'!K44-'Valtio,Stats'!F44)/'Valtio,Stats'!F44*100</f>
        <v>3.200000000000003</v>
      </c>
      <c r="L44" s="16">
        <f>('Valtio,Stats'!L44-'Valtio,Stats'!G44)/'Valtio,Stats'!G44*100</f>
        <v>3.200000000000003</v>
      </c>
      <c r="M44" s="16">
        <f>('Valtio,Stats'!M44-'Valtio,Stats'!H44)/'Valtio,Stats'!H44*100</f>
        <v>3.200000000000003</v>
      </c>
      <c r="N44" s="16">
        <f>('Valtio,Stats'!N44-'Valtio,Stats'!I44)/'Valtio,Stats'!I44*100</f>
        <v>3.200000000000003</v>
      </c>
      <c r="O44" s="18">
        <f>('Valtio,Stats'!O44-'Valtio,Stats'!J44)/'Valtio,Stats'!J44*100</f>
        <v>3.200000000000003</v>
      </c>
      <c r="P44" s="17">
        <f>('Valtio,Stats'!P44-'Valtio,Stats'!K44)/'Valtio,Stats'!K44*100</f>
        <v>3.0038759689922427</v>
      </c>
      <c r="Q44" s="16">
        <f>('Valtio,Stats'!Q44-'Valtio,Stats'!L44)/'Valtio,Stats'!L44*100</f>
        <v>3.0038759689922427</v>
      </c>
      <c r="R44" s="16">
        <f>('Valtio,Stats'!R44-'Valtio,Stats'!M44)/'Valtio,Stats'!M44*100</f>
        <v>3.0038759689922427</v>
      </c>
      <c r="S44" s="16">
        <f>('Valtio,Stats'!S44-'Valtio,Stats'!N44)/'Valtio,Stats'!N44*100</f>
        <v>3.0038759689922427</v>
      </c>
      <c r="T44" s="18">
        <f>('Valtio,Stats'!T44-'Valtio,Stats'!O44)/'Valtio,Stats'!O44*100</f>
        <v>3.0038759689922427</v>
      </c>
      <c r="U44" s="16">
        <f>('Valtio,Stats'!U44-'Valtio,Stats'!P44)/'Valtio,Stats'!P44*100</f>
        <v>1.3170272812794033</v>
      </c>
      <c r="V44" s="16">
        <f>('Valtio,Stats'!V44-'Valtio,Stats'!Q44)/'Valtio,Stats'!Q44*100</f>
        <v>1.3170272812794033</v>
      </c>
      <c r="W44" s="16">
        <f>('Valtio,Stats'!W44-'Valtio,Stats'!R44)/'Valtio,Stats'!R44*100</f>
        <v>1.3170272812794033</v>
      </c>
      <c r="X44" s="16">
        <f>('Valtio,Stats'!X44-'Valtio,Stats'!S44)/'Valtio,Stats'!S44*100</f>
        <v>1.3170272812794033</v>
      </c>
      <c r="Y44" s="16">
        <f>('Valtio,Stats'!Y44-'Valtio,Stats'!T44)/'Valtio,Stats'!T44*100</f>
        <v>1.3170272812794033</v>
      </c>
      <c r="Z44" s="17">
        <f>('Valtio,Stats'!Z44-'Valtio,Stats'!U44)/'Valtio,Stats'!U44*100</f>
        <v>-0.4642525533890436</v>
      </c>
      <c r="AA44" s="16">
        <f>('Valtio,Stats'!AA44-'Valtio,Stats'!V44)/'Valtio,Stats'!V44*100</f>
        <v>-0.4642525533890436</v>
      </c>
      <c r="AB44" s="16">
        <f>('Valtio,Stats'!AB44-'Valtio,Stats'!W44)/'Valtio,Stats'!W44*100</f>
        <v>-0.4642525533890436</v>
      </c>
      <c r="AC44" s="16">
        <f>('Valtio,Stats'!AC44-'Valtio,Stats'!X44)/'Valtio,Stats'!X44*100</f>
        <v>-0.4642525533890436</v>
      </c>
      <c r="AD44" s="18">
        <f>('Valtio,Stats'!AD44-'Valtio,Stats'!Y44)/'Valtio,Stats'!Y44*100</f>
        <v>-0.4642525533890436</v>
      </c>
      <c r="AE44" s="17">
        <f>('Valtio,Stats'!AE44-'Valtio,Stats'!Z44)/'Valtio,Stats'!Z44*100</f>
        <v>0.46641791044776115</v>
      </c>
      <c r="AF44" s="16">
        <f>('Valtio,Stats'!AF44-'Valtio,Stats'!AA44)/'Valtio,Stats'!AA44*100</f>
        <v>0.46641791044776115</v>
      </c>
      <c r="AG44" s="16">
        <f>('Valtio,Stats'!AG44-'Valtio,Stats'!AB44)/'Valtio,Stats'!AB44*100</f>
        <v>0.46641791044776115</v>
      </c>
      <c r="AH44" s="16">
        <f>('Valtio,Stats'!AH44-'Valtio,Stats'!AC44)/'Valtio,Stats'!AC44*100</f>
        <v>0.46641791044776115</v>
      </c>
      <c r="AI44" s="18">
        <f>('Valtio,Stats'!AI44-'Valtio,Stats'!AD44)/'Valtio,Stats'!AD44*100</f>
        <v>0.46641791044776115</v>
      </c>
    </row>
    <row r="45" spans="1:35" ht="12.75">
      <c r="A45" s="6" t="s">
        <v>77</v>
      </c>
      <c r="B45" s="42" t="s">
        <v>78</v>
      </c>
      <c r="C45" s="42" t="s">
        <v>135</v>
      </c>
      <c r="D45" s="24">
        <f t="shared" si="1"/>
        <v>0.02463159176714164</v>
      </c>
      <c r="E45" s="15">
        <v>809</v>
      </c>
      <c r="F45" s="16"/>
      <c r="G45" s="16"/>
      <c r="H45" s="16"/>
      <c r="I45" s="16"/>
      <c r="J45" s="16"/>
      <c r="K45" s="17">
        <f>('Valtio,Stats'!K45-'Valtio,Stats'!F45)/'Valtio,Stats'!F45*100</f>
        <v>3.3468559837728313</v>
      </c>
      <c r="L45" s="16">
        <f>('Valtio,Stats'!L45-'Valtio,Stats'!G45)/'Valtio,Stats'!G45*100</f>
        <v>3.1093279839518497</v>
      </c>
      <c r="M45" s="16">
        <f>('Valtio,Stats'!M45-'Valtio,Stats'!H45)/'Valtio,Stats'!H45*100</f>
        <v>2.5844930417495116</v>
      </c>
      <c r="N45" s="16">
        <f>('Valtio,Stats'!N45-'Valtio,Stats'!I45)/'Valtio,Stats'!I45*100</f>
        <v>1.3833992094861576</v>
      </c>
      <c r="O45" s="18">
        <f>('Valtio,Stats'!O45-'Valtio,Stats'!J45)/'Valtio,Stats'!J45*100</f>
        <v>2.5999999999999943</v>
      </c>
      <c r="P45" s="17">
        <f>('Valtio,Stats'!P45-'Valtio,Stats'!K45)/'Valtio,Stats'!K45*100</f>
        <v>1.570166830225706</v>
      </c>
      <c r="Q45" s="16">
        <f>('Valtio,Stats'!Q45-'Valtio,Stats'!L45)/'Valtio,Stats'!L45*100</f>
        <v>2.0428015564202417</v>
      </c>
      <c r="R45" s="16">
        <f>('Valtio,Stats'!R45-'Valtio,Stats'!M45)/'Valtio,Stats'!M45*100</f>
        <v>1.937984496124031</v>
      </c>
      <c r="S45" s="16">
        <f>('Valtio,Stats'!S45-'Valtio,Stats'!N45)/'Valtio,Stats'!N45*100</f>
        <v>2.826510721247569</v>
      </c>
      <c r="T45" s="18">
        <f>('Valtio,Stats'!T45-'Valtio,Stats'!O45)/'Valtio,Stats'!O45*100</f>
        <v>2.1442495126705685</v>
      </c>
      <c r="U45" s="16">
        <f>('Valtio,Stats'!U45-'Valtio,Stats'!P45)/'Valtio,Stats'!P45*100</f>
        <v>3.768115942028991</v>
      </c>
      <c r="V45" s="16">
        <f>('Valtio,Stats'!V45-'Valtio,Stats'!Q45)/'Valtio,Stats'!Q45*100</f>
        <v>3.145853193517633</v>
      </c>
      <c r="W45" s="16">
        <f>('Valtio,Stats'!W45-'Valtio,Stats'!R45)/'Valtio,Stats'!R45*100</f>
        <v>3.041825095057037</v>
      </c>
      <c r="X45" s="16">
        <f>('Valtio,Stats'!X45-'Valtio,Stats'!S45)/'Valtio,Stats'!S45*100</f>
        <v>3.1279620853080545</v>
      </c>
      <c r="Y45" s="16">
        <f>('Valtio,Stats'!Y45-'Valtio,Stats'!T45)/'Valtio,Stats'!T45*100</f>
        <v>3.2442748091603106</v>
      </c>
      <c r="Z45" s="17">
        <f>('Valtio,Stats'!Z45-'Valtio,Stats'!U45)/'Valtio,Stats'!U45*100</f>
        <v>2.141527001862195</v>
      </c>
      <c r="AA45" s="16">
        <f>('Valtio,Stats'!AA45-'Valtio,Stats'!V45)/'Valtio,Stats'!V45*100</f>
        <v>2.5878003696857643</v>
      </c>
      <c r="AB45" s="16">
        <f>('Valtio,Stats'!AB45-'Valtio,Stats'!W45)/'Valtio,Stats'!W45*100</f>
        <v>3.1365313653136453</v>
      </c>
      <c r="AC45" s="16">
        <f>('Valtio,Stats'!AC45-'Valtio,Stats'!X45)/'Valtio,Stats'!X45*100</f>
        <v>3.4007352941176494</v>
      </c>
      <c r="AD45" s="18">
        <f>('Valtio,Stats'!AD45-'Valtio,Stats'!Y45)/'Valtio,Stats'!Y45*100</f>
        <v>2.7726432532347505</v>
      </c>
      <c r="AE45" s="17">
        <f>('Valtio,Stats'!AE45-'Valtio,Stats'!Z45)/'Valtio,Stats'!Z45*100</f>
        <v>3.3728350045578877</v>
      </c>
      <c r="AF45" s="16">
        <f>('Valtio,Stats'!AF45-'Valtio,Stats'!AA45)/'Valtio,Stats'!AA45*100</f>
        <v>3.783783783783786</v>
      </c>
      <c r="AG45" s="16">
        <f>('Valtio,Stats'!AG45-'Valtio,Stats'!AB45)/'Valtio,Stats'!AB45*100</f>
        <v>3.6672629695885592</v>
      </c>
      <c r="AH45" s="16">
        <f>('Valtio,Stats'!AH45-'Valtio,Stats'!AC45)/'Valtio,Stats'!AC45*100</f>
        <v>3.644444444444439</v>
      </c>
      <c r="AI45" s="18">
        <f>('Valtio,Stats'!AI45-'Valtio,Stats'!AD45)/'Valtio,Stats'!AD45*100</f>
        <v>3.6870503597122255</v>
      </c>
    </row>
    <row r="46" spans="1:35" ht="15">
      <c r="A46" s="6" t="s">
        <v>24</v>
      </c>
      <c r="B46" s="41" t="s">
        <v>79</v>
      </c>
      <c r="C46" s="41" t="s">
        <v>136</v>
      </c>
      <c r="D46" s="24">
        <f t="shared" si="1"/>
        <v>0.013366216051638046</v>
      </c>
      <c r="E46" s="25">
        <v>439</v>
      </c>
      <c r="F46" s="16"/>
      <c r="G46" s="16"/>
      <c r="H46" s="16"/>
      <c r="I46" s="16"/>
      <c r="J46" s="16"/>
      <c r="K46" s="17">
        <f>('Valtio,Stats'!K46-'Valtio,Stats'!F46)/'Valtio,Stats'!F46*100</f>
        <v>4.78615071283096</v>
      </c>
      <c r="L46" s="16">
        <f>('Valtio,Stats'!L46-'Valtio,Stats'!G46)/'Valtio,Stats'!G46*100</f>
        <v>4.408817635270547</v>
      </c>
      <c r="M46" s="16">
        <f>('Valtio,Stats'!M46-'Valtio,Stats'!H46)/'Valtio,Stats'!H46*100</f>
        <v>3.9800995024875623</v>
      </c>
      <c r="N46" s="16">
        <f>('Valtio,Stats'!N46-'Valtio,Stats'!I46)/'Valtio,Stats'!I46*100</f>
        <v>2.169625246548312</v>
      </c>
      <c r="O46" s="18">
        <f>('Valtio,Stats'!O46-'Valtio,Stats'!J46)/'Valtio,Stats'!J46*100</f>
        <v>3.799999999999997</v>
      </c>
      <c r="P46" s="17">
        <f>('Valtio,Stats'!P46-'Valtio,Stats'!K46)/'Valtio,Stats'!K46*100</f>
        <v>1.8464528668610216</v>
      </c>
      <c r="Q46" s="16">
        <f>('Valtio,Stats'!Q46-'Valtio,Stats'!L46)/'Valtio,Stats'!L46*100</f>
        <v>1.535508637236079</v>
      </c>
      <c r="R46" s="16">
        <f>('Valtio,Stats'!R46-'Valtio,Stats'!M46)/'Valtio,Stats'!M46*100</f>
        <v>2.009569377990425</v>
      </c>
      <c r="S46" s="16">
        <f>('Valtio,Stats'!S46-'Valtio,Stats'!N46)/'Valtio,Stats'!N46*100</f>
        <v>2.6061776061776087</v>
      </c>
      <c r="T46" s="18">
        <f>('Valtio,Stats'!T46-'Valtio,Stats'!O46)/'Valtio,Stats'!O46*100</f>
        <v>2.023121387283245</v>
      </c>
      <c r="U46" s="16">
        <f>('Valtio,Stats'!U46-'Valtio,Stats'!P46)/'Valtio,Stats'!P46*100</f>
        <v>2.385496183206107</v>
      </c>
      <c r="V46" s="16">
        <f>('Valtio,Stats'!V46-'Valtio,Stats'!Q46)/'Valtio,Stats'!Q46*100</f>
        <v>1.606805293005674</v>
      </c>
      <c r="W46" s="16">
        <f>('Valtio,Stats'!W46-'Valtio,Stats'!R46)/'Valtio,Stats'!R46*100</f>
        <v>1.313320825515953</v>
      </c>
      <c r="X46" s="16">
        <f>('Valtio,Stats'!X46-'Valtio,Stats'!S46)/'Valtio,Stats'!S46*100</f>
        <v>2.2577610536218304</v>
      </c>
      <c r="Y46" s="16">
        <f>('Valtio,Stats'!Y46-'Valtio,Stats'!T46)/'Valtio,Stats'!T46*100</f>
        <v>1.8885741265344664</v>
      </c>
      <c r="Z46" s="17">
        <f>('Valtio,Stats'!Z46-'Valtio,Stats'!U46)/'Valtio,Stats'!U46*100</f>
        <v>0.559179869524705</v>
      </c>
      <c r="AA46" s="16">
        <f>('Valtio,Stats'!AA46-'Valtio,Stats'!V46)/'Valtio,Stats'!V46*100</f>
        <v>1.2093023255813926</v>
      </c>
      <c r="AB46" s="16">
        <f>('Valtio,Stats'!AB46-'Valtio,Stats'!W46)/'Valtio,Stats'!W46*100</f>
        <v>1.3888888888888888</v>
      </c>
      <c r="AC46" s="16">
        <f>('Valtio,Stats'!AC46-'Valtio,Stats'!X46)/'Valtio,Stats'!X46*100</f>
        <v>1.5639374425023025</v>
      </c>
      <c r="AD46" s="18">
        <f>('Valtio,Stats'!AD46-'Valtio,Stats'!Y46)/'Valtio,Stats'!Y46*100</f>
        <v>1.112140871177005</v>
      </c>
      <c r="AE46" s="17">
        <f>('Valtio,Stats'!AE46-'Valtio,Stats'!Z46)/'Valtio,Stats'!Z46*100</f>
        <v>3.6144578313252933</v>
      </c>
      <c r="AF46" s="16">
        <f>('Valtio,Stats'!AF46-'Valtio,Stats'!AA46)/'Valtio,Stats'!AA46*100</f>
        <v>4.319852941176474</v>
      </c>
      <c r="AG46" s="16">
        <f>('Valtio,Stats'!AG46-'Valtio,Stats'!AB46)/'Valtio,Stats'!AB46*100</f>
        <v>4.840182648401823</v>
      </c>
      <c r="AH46" s="16">
        <f>('Valtio,Stats'!AH46-'Valtio,Stats'!AC46)/'Valtio,Stats'!AC46*100</f>
        <v>5.072463768115937</v>
      </c>
      <c r="AI46" s="18">
        <f>('Valtio,Stats'!AI46-'Valtio,Stats'!AD46)/'Valtio,Stats'!AD46*100</f>
        <v>4.491292392300647</v>
      </c>
    </row>
    <row r="47" spans="1:35" ht="15">
      <c r="A47" s="6" t="s">
        <v>25</v>
      </c>
      <c r="B47" s="41" t="s">
        <v>80</v>
      </c>
      <c r="C47" s="41" t="s">
        <v>137</v>
      </c>
      <c r="D47" s="24">
        <f t="shared" si="1"/>
        <v>0.00319693094629156</v>
      </c>
      <c r="E47" s="25">
        <v>105</v>
      </c>
      <c r="F47" s="16"/>
      <c r="G47" s="16"/>
      <c r="H47" s="16"/>
      <c r="I47" s="16"/>
      <c r="J47" s="16"/>
      <c r="K47" s="17">
        <f>('Valtio,Stats'!K47-'Valtio,Stats'!F47)/'Valtio,Stats'!F47*100</f>
        <v>3.3367037411526765</v>
      </c>
      <c r="L47" s="16">
        <f>('Valtio,Stats'!L47-'Valtio,Stats'!G47)/'Valtio,Stats'!G47*100</f>
        <v>3.603603603603598</v>
      </c>
      <c r="M47" s="16">
        <f>('Valtio,Stats'!M47-'Valtio,Stats'!H47)/'Valtio,Stats'!H47*100</f>
        <v>3.0907278165503578</v>
      </c>
      <c r="N47" s="16">
        <f>('Valtio,Stats'!N47-'Valtio,Stats'!I47)/'Valtio,Stats'!I47*100</f>
        <v>2.4777006937561943</v>
      </c>
      <c r="O47" s="18">
        <f>('Valtio,Stats'!O47-'Valtio,Stats'!J47)/'Valtio,Stats'!J47*100</f>
        <v>3.0999999999999943</v>
      </c>
      <c r="P47" s="17">
        <f>('Valtio,Stats'!P47-'Valtio,Stats'!K47)/'Valtio,Stats'!K47*100</f>
        <v>1.2720156555772966</v>
      </c>
      <c r="Q47" s="16">
        <f>('Valtio,Stats'!Q47-'Valtio,Stats'!L47)/'Valtio,Stats'!L47*100</f>
        <v>0.772946859903379</v>
      </c>
      <c r="R47" s="16">
        <f>('Valtio,Stats'!R47-'Valtio,Stats'!M47)/'Valtio,Stats'!M47*100</f>
        <v>0.7736943907156646</v>
      </c>
      <c r="S47" s="16">
        <f>('Valtio,Stats'!S47-'Valtio,Stats'!N47)/'Valtio,Stats'!N47*100</f>
        <v>0.9671179883945841</v>
      </c>
      <c r="T47" s="18">
        <f>('Valtio,Stats'!T47-'Valtio,Stats'!O47)/'Valtio,Stats'!O47*100</f>
        <v>0.9699321047526674</v>
      </c>
      <c r="U47" s="16">
        <f>('Valtio,Stats'!U47-'Valtio,Stats'!P47)/'Valtio,Stats'!P47*100</f>
        <v>2.1256038647343023</v>
      </c>
      <c r="V47" s="16">
        <f>('Valtio,Stats'!V47-'Valtio,Stats'!Q47)/'Valtio,Stats'!Q47*100</f>
        <v>1.5340364333653007</v>
      </c>
      <c r="W47" s="16">
        <f>('Valtio,Stats'!W47-'Valtio,Stats'!R47)/'Valtio,Stats'!R47*100</f>
        <v>1.2476007677543157</v>
      </c>
      <c r="X47" s="16">
        <f>('Valtio,Stats'!X47-'Valtio,Stats'!S47)/'Valtio,Stats'!S47*100</f>
        <v>1.1494252873563109</v>
      </c>
      <c r="Y47" s="16">
        <f>('Valtio,Stats'!Y47-'Valtio,Stats'!T47)/'Valtio,Stats'!T47*100</f>
        <v>1.5369836695485193</v>
      </c>
      <c r="Z47" s="17">
        <f>('Valtio,Stats'!Z47-'Valtio,Stats'!U47)/'Valtio,Stats'!U47*100</f>
        <v>1.0406811731314989</v>
      </c>
      <c r="AA47" s="16">
        <f>('Valtio,Stats'!AA47-'Valtio,Stats'!V47)/'Valtio,Stats'!V47*100</f>
        <v>0.8498583569405018</v>
      </c>
      <c r="AB47" s="16">
        <f>('Valtio,Stats'!AB47-'Valtio,Stats'!W47)/'Valtio,Stats'!W47*100</f>
        <v>1.4218009478672986</v>
      </c>
      <c r="AC47" s="16">
        <f>('Valtio,Stats'!AC47-'Valtio,Stats'!X47)/'Valtio,Stats'!X47*100</f>
        <v>1.6098484848484875</v>
      </c>
      <c r="AD47" s="18">
        <f>('Valtio,Stats'!AD47-'Valtio,Stats'!Y47)/'Valtio,Stats'!Y47*100</f>
        <v>1.229895931882684</v>
      </c>
      <c r="AE47" s="17">
        <f>('Valtio,Stats'!AE47-'Valtio,Stats'!Z47)/'Valtio,Stats'!Z47*100</f>
        <v>0.7490636704119823</v>
      </c>
      <c r="AF47" s="16">
        <f>('Valtio,Stats'!AF47-'Valtio,Stats'!AA47)/'Valtio,Stats'!AA47*100</f>
        <v>1.310861423220979</v>
      </c>
      <c r="AG47" s="16">
        <f>('Valtio,Stats'!AG47-'Valtio,Stats'!AB47)/'Valtio,Stats'!AB47*100</f>
        <v>1.2149532710280349</v>
      </c>
      <c r="AH47" s="16">
        <f>('Valtio,Stats'!AH47-'Valtio,Stats'!AC47)/'Valtio,Stats'!AC47*100</f>
        <v>1.118359739049397</v>
      </c>
      <c r="AI47" s="18">
        <f>('Valtio,Stats'!AI47-'Valtio,Stats'!AD47)/'Valtio,Stats'!AD47*100</f>
        <v>1.1214953271028065</v>
      </c>
    </row>
    <row r="48" spans="1:35" ht="15">
      <c r="A48" s="6" t="s">
        <v>81</v>
      </c>
      <c r="B48" s="41" t="s">
        <v>82</v>
      </c>
      <c r="C48" s="41" t="s">
        <v>138</v>
      </c>
      <c r="D48" s="24">
        <f t="shared" si="1"/>
        <v>0.004171233710875654</v>
      </c>
      <c r="E48" s="25">
        <v>137</v>
      </c>
      <c r="F48" s="16"/>
      <c r="G48" s="16"/>
      <c r="H48" s="16"/>
      <c r="I48" s="16"/>
      <c r="J48" s="16"/>
      <c r="K48" s="17">
        <f>('Valtio,Stats'!K48-'Valtio,Stats'!F48)/'Valtio,Stats'!F48*100</f>
        <v>2.8368794326241105</v>
      </c>
      <c r="L48" s="16">
        <f>('Valtio,Stats'!L48-'Valtio,Stats'!G48)/'Valtio,Stats'!G48*100</f>
        <v>3.1031031031030976</v>
      </c>
      <c r="M48" s="16">
        <f>('Valtio,Stats'!M48-'Valtio,Stats'!H48)/'Valtio,Stats'!H48*100</f>
        <v>2.49003984063745</v>
      </c>
      <c r="N48" s="16">
        <f>('Valtio,Stats'!N48-'Valtio,Stats'!I48)/'Valtio,Stats'!I48*100</f>
        <v>1.7804154302670738</v>
      </c>
      <c r="O48" s="18">
        <f>('Valtio,Stats'!O48-'Valtio,Stats'!J48)/'Valtio,Stats'!J48*100</f>
        <v>2.5999999999999943</v>
      </c>
      <c r="P48" s="17">
        <f>('Valtio,Stats'!P48-'Valtio,Stats'!K48)/'Valtio,Stats'!K48*100</f>
        <v>1.9704433497536946</v>
      </c>
      <c r="Q48" s="16">
        <f>('Valtio,Stats'!Q48-'Valtio,Stats'!L48)/'Valtio,Stats'!L48*100</f>
        <v>1.3592233009708794</v>
      </c>
      <c r="R48" s="16">
        <f>('Valtio,Stats'!R48-'Valtio,Stats'!M48)/'Valtio,Stats'!M48*100</f>
        <v>1.3605442176870663</v>
      </c>
      <c r="S48" s="16">
        <f>('Valtio,Stats'!S48-'Valtio,Stats'!N48)/'Valtio,Stats'!N48*100</f>
        <v>1.6520894071914367</v>
      </c>
      <c r="T48" s="18">
        <f>('Valtio,Stats'!T48-'Valtio,Stats'!O48)/'Valtio,Stats'!O48*100</f>
        <v>1.5594541910331468</v>
      </c>
      <c r="U48" s="16">
        <f>('Valtio,Stats'!U48-'Valtio,Stats'!P48)/'Valtio,Stats'!P48*100</f>
        <v>1.545893719806758</v>
      </c>
      <c r="V48" s="16">
        <f>('Valtio,Stats'!V48-'Valtio,Stats'!Q48)/'Valtio,Stats'!Q48*100</f>
        <v>0.8620689655172332</v>
      </c>
      <c r="W48" s="16">
        <f>('Valtio,Stats'!W48-'Valtio,Stats'!R48)/'Valtio,Stats'!R48*100</f>
        <v>0.5752636625119928</v>
      </c>
      <c r="X48" s="16">
        <f>('Valtio,Stats'!X48-'Valtio,Stats'!S48)/'Valtio,Stats'!S48*100</f>
        <v>0.47801147227533464</v>
      </c>
      <c r="Y48" s="16">
        <f>('Valtio,Stats'!Y48-'Valtio,Stats'!T48)/'Valtio,Stats'!T48*100</f>
        <v>0.8637236084452892</v>
      </c>
      <c r="Z48" s="17">
        <f>('Valtio,Stats'!Z48-'Valtio,Stats'!U48)/'Valtio,Stats'!U48*100</f>
        <v>0</v>
      </c>
      <c r="AA48" s="16">
        <f>('Valtio,Stats'!AA48-'Valtio,Stats'!V48)/'Valtio,Stats'!V48*100</f>
        <v>-0.1899335232668593</v>
      </c>
      <c r="AB48" s="16">
        <f>('Valtio,Stats'!AB48-'Valtio,Stats'!W48)/'Valtio,Stats'!W48*100</f>
        <v>0.3813155386081901</v>
      </c>
      <c r="AC48" s="16">
        <f>('Valtio,Stats'!AC48-'Valtio,Stats'!X48)/'Valtio,Stats'!X48*100</f>
        <v>0.570884871550912</v>
      </c>
      <c r="AD48" s="18">
        <f>('Valtio,Stats'!AD48-'Valtio,Stats'!Y48)/'Valtio,Stats'!Y48*100</f>
        <v>0.19029495718363734</v>
      </c>
      <c r="AE48" s="17">
        <f>('Valtio,Stats'!AE48-'Valtio,Stats'!Z48)/'Valtio,Stats'!Z48*100</f>
        <v>0.47573739295908657</v>
      </c>
      <c r="AF48" s="16">
        <f>('Valtio,Stats'!AF48-'Valtio,Stats'!AA48)/'Valtio,Stats'!AA48*100</f>
        <v>1.0466222645099987</v>
      </c>
      <c r="AG48" s="16">
        <f>('Valtio,Stats'!AG48-'Valtio,Stats'!AB48)/'Valtio,Stats'!AB48*100</f>
        <v>1.0446343779677194</v>
      </c>
      <c r="AH48" s="16">
        <f>('Valtio,Stats'!AH48-'Valtio,Stats'!AC48)/'Valtio,Stats'!AC48*100</f>
        <v>0.8514664143803136</v>
      </c>
      <c r="AI48" s="18">
        <f>('Valtio,Stats'!AI48-'Valtio,Stats'!AD48)/'Valtio,Stats'!AD48*100</f>
        <v>0.8547008547008602</v>
      </c>
    </row>
    <row r="49" spans="1:35" ht="12.75">
      <c r="A49" s="6"/>
      <c r="B49" s="37"/>
      <c r="C49" s="37"/>
      <c r="D49" s="24"/>
      <c r="E49" s="15"/>
      <c r="F49" s="16"/>
      <c r="G49" s="16"/>
      <c r="H49" s="16"/>
      <c r="I49" s="16"/>
      <c r="J49" s="16"/>
      <c r="K49" s="17"/>
      <c r="L49" s="16"/>
      <c r="M49" s="16"/>
      <c r="N49" s="16"/>
      <c r="O49" s="18"/>
      <c r="P49" s="17"/>
      <c r="Q49" s="16"/>
      <c r="R49" s="16"/>
      <c r="S49" s="16"/>
      <c r="T49" s="18"/>
      <c r="U49" s="16"/>
      <c r="V49" s="16"/>
      <c r="W49" s="16"/>
      <c r="X49" s="16"/>
      <c r="Y49" s="16"/>
      <c r="Z49" s="17"/>
      <c r="AA49" s="16"/>
      <c r="AB49" s="16"/>
      <c r="AC49" s="16"/>
      <c r="AD49" s="18"/>
      <c r="AE49" s="17"/>
      <c r="AF49" s="16"/>
      <c r="AG49" s="16"/>
      <c r="AH49" s="16"/>
      <c r="AI49" s="18"/>
    </row>
    <row r="50" spans="1:35" ht="12.75">
      <c r="A50" s="9" t="s">
        <v>83</v>
      </c>
      <c r="B50" s="34" t="s">
        <v>11</v>
      </c>
      <c r="C50" s="34" t="s">
        <v>120</v>
      </c>
      <c r="D50" s="26">
        <f>E50/$E$50</f>
        <v>1</v>
      </c>
      <c r="E50" s="20">
        <v>32844</v>
      </c>
      <c r="F50" s="31"/>
      <c r="G50" s="31"/>
      <c r="H50" s="31"/>
      <c r="I50" s="31"/>
      <c r="J50" s="31"/>
      <c r="K50" s="32">
        <f>('Valtio,Stats'!K50-'Valtio,Stats'!F50)/'Valtio,Stats'!F50*100</f>
        <v>3.5317860746720484</v>
      </c>
      <c r="L50" s="31">
        <f>('Valtio,Stats'!L50-'Valtio,Stats'!G50)/'Valtio,Stats'!G50*100</f>
        <v>3.4000000000000057</v>
      </c>
      <c r="M50" s="31">
        <f>('Valtio,Stats'!M50-'Valtio,Stats'!H50)/'Valtio,Stats'!H50*100</f>
        <v>3.290129611166498</v>
      </c>
      <c r="N50" s="31">
        <f>('Valtio,Stats'!N50-'Valtio,Stats'!I50)/'Valtio,Stats'!I50*100</f>
        <v>2.88270377733599</v>
      </c>
      <c r="O50" s="33">
        <f>('Valtio,Stats'!O50-'Valtio,Stats'!J50)/'Valtio,Stats'!J50*100</f>
        <v>3.299999999999997</v>
      </c>
      <c r="P50" s="32">
        <f>('Valtio,Stats'!P50-'Valtio,Stats'!K50)/'Valtio,Stats'!K50*100</f>
        <v>2.436647173489279</v>
      </c>
      <c r="Q50" s="31">
        <f>('Valtio,Stats'!Q50-'Valtio,Stats'!L50)/'Valtio,Stats'!L50*100</f>
        <v>2.7079303675048325</v>
      </c>
      <c r="R50" s="31">
        <f>('Valtio,Stats'!R50-'Valtio,Stats'!M50)/'Valtio,Stats'!M50*100</f>
        <v>2.6061776061776087</v>
      </c>
      <c r="S50" s="31">
        <f>('Valtio,Stats'!S50-'Valtio,Stats'!N50)/'Valtio,Stats'!N50*100</f>
        <v>2.8019323671497642</v>
      </c>
      <c r="T50" s="33">
        <f>('Valtio,Stats'!T50-'Valtio,Stats'!O50)/'Valtio,Stats'!O50*100</f>
        <v>2.6137463697967114</v>
      </c>
      <c r="U50" s="31">
        <f>('Valtio,Stats'!U50-'Valtio,Stats'!P50)/'Valtio,Stats'!P50*100</f>
        <v>2.4738344433872586</v>
      </c>
      <c r="V50" s="31">
        <f>('Valtio,Stats'!V50-'Valtio,Stats'!Q50)/'Valtio,Stats'!Q50*100</f>
        <v>2.2598870056497096</v>
      </c>
      <c r="W50" s="31">
        <f>('Valtio,Stats'!W50-'Valtio,Stats'!R50)/'Valtio,Stats'!R50*100</f>
        <v>2.1636876763875796</v>
      </c>
      <c r="X50" s="31">
        <f>('Valtio,Stats'!X50-'Valtio,Stats'!S50)/'Valtio,Stats'!S50*100</f>
        <v>2.255639097744353</v>
      </c>
      <c r="Y50" s="31">
        <f>('Valtio,Stats'!Y50-'Valtio,Stats'!T50)/'Valtio,Stats'!T50*100</f>
        <v>2.2641509433962317</v>
      </c>
      <c r="Z50" s="32">
        <f>('Valtio,Stats'!Z50-'Valtio,Stats'!U50)/'Valtio,Stats'!U50*100</f>
        <v>1.9498607242339778</v>
      </c>
      <c r="AA50" s="31">
        <f>('Valtio,Stats'!AA50-'Valtio,Stats'!V50)/'Valtio,Stats'!V50*100</f>
        <v>2.117863720073675</v>
      </c>
      <c r="AB50" s="31">
        <f>('Valtio,Stats'!AB50-'Valtio,Stats'!W50)/'Valtio,Stats'!W50*100</f>
        <v>2.48618784530387</v>
      </c>
      <c r="AC50" s="31">
        <f>('Valtio,Stats'!AC50-'Valtio,Stats'!X50)/'Valtio,Stats'!X50*100</f>
        <v>2.6654411764705936</v>
      </c>
      <c r="AD50" s="33">
        <f>('Valtio,Stats'!AD50-'Valtio,Stats'!Y50)/'Valtio,Stats'!Y50*100</f>
        <v>2.3062730627306274</v>
      </c>
      <c r="AE50" s="32">
        <f>('Valtio,Stats'!AE50-'Valtio,Stats'!Z50)/'Valtio,Stats'!Z50*100</f>
        <v>2.276867030965392</v>
      </c>
      <c r="AF50" s="31">
        <f>('Valtio,Stats'!AF50-'Valtio,Stats'!AA50)/'Valtio,Stats'!AA50*100</f>
        <v>1.7132551848512096</v>
      </c>
      <c r="AG50" s="31">
        <f>('Valtio,Stats'!AG50-'Valtio,Stats'!AB50)/'Valtio,Stats'!AB50*100</f>
        <v>1.2578616352201308</v>
      </c>
      <c r="AH50" s="31">
        <f>('Valtio,Stats'!AH50-'Valtio,Stats'!AC50)/'Valtio,Stats'!AC50*100</f>
        <v>1.0743061772605218</v>
      </c>
      <c r="AI50" s="33">
        <f>('Valtio,Stats'!AI50-'Valtio,Stats'!AD50)/'Valtio,Stats'!AD50*100</f>
        <v>1.6230838593327295</v>
      </c>
    </row>
  </sheetData>
  <printOptions/>
  <pageMargins left="0.42" right="0.75" top="0.66" bottom="0.39" header="0.4921259845" footer="0.23"/>
  <pageSetup horizontalDpi="600" verticalDpi="600" orientation="landscape" paperSize="9" scale="76" r:id="rId2"/>
  <colBreaks count="1" manualBreakCount="1">
    <brk id="2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5.421875" style="0" customWidth="1"/>
    <col min="4" max="4" width="9.7109375" style="0" customWidth="1"/>
    <col min="7" max="7" width="9.8515625" style="0" customWidth="1"/>
  </cols>
  <sheetData>
    <row r="4" ht="12.75">
      <c r="G4" t="s">
        <v>1</v>
      </c>
    </row>
    <row r="5" ht="12.75">
      <c r="A5" s="49" t="s">
        <v>85</v>
      </c>
    </row>
    <row r="6" ht="12.75">
      <c r="A6" t="s">
        <v>143</v>
      </c>
    </row>
    <row r="7" ht="12.75">
      <c r="A7" s="59" t="s">
        <v>149</v>
      </c>
    </row>
    <row r="8" ht="12.75">
      <c r="A8" s="59" t="s">
        <v>150</v>
      </c>
    </row>
    <row r="9" spans="3:7" s="49" customFormat="1" ht="12.75">
      <c r="C9" s="50" t="s">
        <v>86</v>
      </c>
      <c r="D9" s="50" t="s">
        <v>87</v>
      </c>
      <c r="E9" s="50" t="s">
        <v>88</v>
      </c>
      <c r="F9" s="50" t="s">
        <v>88</v>
      </c>
      <c r="G9" s="50" t="s">
        <v>89</v>
      </c>
    </row>
    <row r="10" spans="3:7" s="49" customFormat="1" ht="12.75">
      <c r="C10" s="50"/>
      <c r="D10" s="50"/>
      <c r="E10" s="50"/>
      <c r="F10" s="50"/>
      <c r="G10" s="50"/>
    </row>
    <row r="11" spans="1:6" ht="12.75">
      <c r="A11" s="49" t="s">
        <v>90</v>
      </c>
      <c r="E11" s="51" t="s">
        <v>91</v>
      </c>
      <c r="F11" s="51"/>
    </row>
    <row r="12" spans="1:10" ht="12.75">
      <c r="A12" s="58" t="s">
        <v>144</v>
      </c>
      <c r="E12" s="51"/>
      <c r="F12" s="51"/>
      <c r="J12" s="49"/>
    </row>
    <row r="13" spans="1:8" ht="12.75">
      <c r="A13">
        <v>2002</v>
      </c>
      <c r="B13" t="s">
        <v>8</v>
      </c>
      <c r="C13" s="52">
        <v>320.6</v>
      </c>
      <c r="D13" s="52">
        <v>163.8</v>
      </c>
      <c r="E13" s="52">
        <v>114.1</v>
      </c>
      <c r="F13" s="52">
        <v>111.1</v>
      </c>
      <c r="G13" s="52">
        <v>106.4</v>
      </c>
      <c r="H13" t="s">
        <v>1</v>
      </c>
    </row>
    <row r="14" spans="3:7" ht="12.75">
      <c r="C14" s="52"/>
      <c r="D14" s="52"/>
      <c r="E14" s="52"/>
      <c r="F14" s="52"/>
      <c r="G14" s="52"/>
    </row>
    <row r="15" spans="1:7" ht="12.75">
      <c r="A15">
        <v>2003</v>
      </c>
      <c r="B15" t="s">
        <v>5</v>
      </c>
      <c r="C15" s="52">
        <f>G15*$C$13/$G$13</f>
        <v>324.51710526315793</v>
      </c>
      <c r="D15" s="52">
        <f>G15*$D$13/$G$13</f>
        <v>165.8013157894737</v>
      </c>
      <c r="E15" s="52">
        <f>G15*$E$13/$G$13</f>
        <v>115.49407894736841</v>
      </c>
      <c r="F15" s="52">
        <f>G15*$F$13/$G$13</f>
        <v>112.45742481203007</v>
      </c>
      <c r="G15" s="52">
        <v>107.7</v>
      </c>
    </row>
    <row r="16" spans="2:7" ht="12.75">
      <c r="B16" t="s">
        <v>6</v>
      </c>
      <c r="C16" s="52">
        <f>G16*$C$13/$G$13</f>
        <v>327.2289473684211</v>
      </c>
      <c r="D16" s="52">
        <f>G16*$D$13/$G$13</f>
        <v>167.18684210526314</v>
      </c>
      <c r="E16" s="52">
        <f>G16*$E$13/$G$13</f>
        <v>116.45921052631577</v>
      </c>
      <c r="F16" s="52">
        <f>G16*$F$13/$G$13</f>
        <v>113.39718045112781</v>
      </c>
      <c r="G16" s="52">
        <v>108.6</v>
      </c>
    </row>
    <row r="17" spans="2:7" ht="12.75">
      <c r="B17" t="s">
        <v>7</v>
      </c>
      <c r="C17" s="52">
        <f>G17*$C$13/$G$13</f>
        <v>327.2289473684211</v>
      </c>
      <c r="D17" s="52">
        <f>G17*$D$13/$G$13</f>
        <v>167.18684210526314</v>
      </c>
      <c r="E17" s="52">
        <f>G17*$E$13/$G$13</f>
        <v>116.45921052631577</v>
      </c>
      <c r="F17" s="52">
        <f>G17*$F$13/$G$13</f>
        <v>113.39718045112781</v>
      </c>
      <c r="G17" s="52">
        <v>108.6</v>
      </c>
    </row>
    <row r="18" spans="2:7" ht="12.75">
      <c r="B18" t="s">
        <v>8</v>
      </c>
      <c r="C18" s="52">
        <f>G18*$C$13/$G$13</f>
        <v>327.83157894736837</v>
      </c>
      <c r="D18" s="52">
        <f>G18*$D$13/$G$13</f>
        <v>167.49473684210528</v>
      </c>
      <c r="E18" s="52">
        <f>G18*$E$13/$G$13</f>
        <v>116.6736842105263</v>
      </c>
      <c r="F18" s="52">
        <f>G18*$F$13/$G$13</f>
        <v>113.60601503759396</v>
      </c>
      <c r="G18" s="52">
        <v>108.8</v>
      </c>
    </row>
    <row r="19" spans="2:7" ht="12.75">
      <c r="B19" t="s">
        <v>9</v>
      </c>
      <c r="C19" s="52">
        <f>G19*$C$13/$G$13</f>
        <v>326.62631578947367</v>
      </c>
      <c r="D19" s="52">
        <f>G19*$D$13/$G$13</f>
        <v>166.87894736842105</v>
      </c>
      <c r="E19" s="52">
        <f>G19*$E$13/$G$13</f>
        <v>116.24473684210527</v>
      </c>
      <c r="F19" s="52">
        <f>G19*$F$13/$G$13</f>
        <v>113.18834586466164</v>
      </c>
      <c r="G19" s="52">
        <v>108.4</v>
      </c>
    </row>
    <row r="20" spans="3:7" ht="12.75">
      <c r="C20" s="52" t="s">
        <v>1</v>
      </c>
      <c r="D20" s="52" t="s">
        <v>1</v>
      </c>
      <c r="E20" s="52" t="s">
        <v>1</v>
      </c>
      <c r="F20" s="52"/>
      <c r="G20" s="52"/>
    </row>
    <row r="21" spans="3:7" ht="12.75">
      <c r="C21" s="52" t="s">
        <v>1</v>
      </c>
      <c r="D21" s="52" t="s">
        <v>1</v>
      </c>
      <c r="E21" s="52" t="s">
        <v>1</v>
      </c>
      <c r="F21" s="52"/>
      <c r="G21" s="52"/>
    </row>
    <row r="22" spans="1:7" ht="12.75">
      <c r="A22" s="53">
        <v>2004</v>
      </c>
      <c r="B22" t="s">
        <v>5</v>
      </c>
      <c r="C22" s="52">
        <f>G22*$C$13/$G$13</f>
        <v>330.8447368421053</v>
      </c>
      <c r="D22" s="52">
        <f>G22*$D$13/$G$13</f>
        <v>169.0342105263158</v>
      </c>
      <c r="E22" s="52">
        <f>G22*$E$13/$G$13</f>
        <v>117.74605263157893</v>
      </c>
      <c r="F22" s="52">
        <f>G22*$F$13/$G$13</f>
        <v>114.6501879699248</v>
      </c>
      <c r="G22" s="52">
        <v>109.8</v>
      </c>
    </row>
    <row r="23" spans="2:7" ht="12.75">
      <c r="B23" t="s">
        <v>6</v>
      </c>
      <c r="C23" s="52">
        <f>G23*$C$13/$G$13</f>
        <v>334.1592105263158</v>
      </c>
      <c r="D23" s="52">
        <f>G23*$D$13/$G$13</f>
        <v>170.72763157894738</v>
      </c>
      <c r="E23" s="52">
        <f>G23*$E$13/$G$13</f>
        <v>118.92565789473684</v>
      </c>
      <c r="F23" s="52">
        <f>G23*$F$13/$G$13</f>
        <v>115.79877819548871</v>
      </c>
      <c r="G23" s="52">
        <v>110.9</v>
      </c>
    </row>
    <row r="24" spans="2:7" ht="12.75">
      <c r="B24" t="s">
        <v>7</v>
      </c>
      <c r="C24" s="52">
        <f>G24*$C$13/$G$13</f>
        <v>335.3644736842105</v>
      </c>
      <c r="D24" s="52">
        <f>G24*$D$13/$G$13</f>
        <v>171.34342105263158</v>
      </c>
      <c r="E24" s="52">
        <f>G24*$E$13/$G$13</f>
        <v>119.3546052631579</v>
      </c>
      <c r="F24" s="52">
        <f>G24*$F$13/$G$13</f>
        <v>116.21644736842103</v>
      </c>
      <c r="G24" s="52">
        <v>111.3</v>
      </c>
    </row>
    <row r="25" spans="2:7" ht="12.75">
      <c r="B25" t="s">
        <v>8</v>
      </c>
      <c r="C25" s="52">
        <f>G25*$C$13/$G$13</f>
        <v>336.56973684210527</v>
      </c>
      <c r="D25" s="52">
        <f>G25*$D$13/$G$13</f>
        <v>171.95921052631581</v>
      </c>
      <c r="E25" s="52">
        <f>G25*$E$13/$G$13</f>
        <v>119.78355263157893</v>
      </c>
      <c r="F25" s="52">
        <f>G25*$F$13/$G$13</f>
        <v>116.63411654135336</v>
      </c>
      <c r="G25" s="52">
        <v>111.7</v>
      </c>
    </row>
    <row r="26" spans="2:7" ht="12.75">
      <c r="B26" t="s">
        <v>9</v>
      </c>
      <c r="C26" s="52">
        <f>G26*$C$13/$G$13</f>
        <v>334.1592105263158</v>
      </c>
      <c r="D26" s="52">
        <f>G26*$D$13/$G$13</f>
        <v>170.72763157894738</v>
      </c>
      <c r="E26" s="52">
        <f>G26*$E$13/$G$13</f>
        <v>118.92565789473684</v>
      </c>
      <c r="F26" s="52">
        <f>G26*$F$13/$G$13</f>
        <v>115.79877819548871</v>
      </c>
      <c r="G26" s="52">
        <v>110.9</v>
      </c>
    </row>
    <row r="27" spans="3:7" ht="12.75">
      <c r="C27" s="52"/>
      <c r="D27" s="52"/>
      <c r="E27" s="52"/>
      <c r="F27" s="52"/>
      <c r="G27" s="52"/>
    </row>
    <row r="28" spans="1:7" ht="12.75">
      <c r="A28" s="53" t="s">
        <v>101</v>
      </c>
      <c r="B28" t="s">
        <v>5</v>
      </c>
      <c r="C28" s="52">
        <f>G28*$C$13/$G$13</f>
        <v>338.3776315789474</v>
      </c>
      <c r="D28" s="52">
        <f>G28*$D$13/$G$13</f>
        <v>172.8828947368421</v>
      </c>
      <c r="E28" s="52">
        <f>G28*$E$13/$G$13</f>
        <v>120.42697368421051</v>
      </c>
      <c r="F28" s="52">
        <f>G28*$F$13/$G$13</f>
        <v>117.26062030075187</v>
      </c>
      <c r="G28" s="52">
        <v>112.3</v>
      </c>
    </row>
    <row r="29" spans="2:7" ht="12.75">
      <c r="B29" t="s">
        <v>6</v>
      </c>
      <c r="C29" s="52">
        <f>G29*$C$13/$G$13</f>
        <v>339.88421052631577</v>
      </c>
      <c r="D29" s="52">
        <f>G29*$D$13/$G$13</f>
        <v>173.65263157894736</v>
      </c>
      <c r="E29" s="52">
        <f>G29*$E$13/$G$13</f>
        <v>120.96315789473684</v>
      </c>
      <c r="F29" s="52">
        <f>G29*$F$13/$G$13</f>
        <v>117.78270676691729</v>
      </c>
      <c r="G29" s="52">
        <v>112.8</v>
      </c>
    </row>
    <row r="30" spans="2:7" ht="12.75">
      <c r="B30" t="s">
        <v>7</v>
      </c>
      <c r="C30" s="52">
        <f>G30*$C$13/$G$13</f>
        <v>339.5828947368421</v>
      </c>
      <c r="D30" s="52">
        <f>G30*$D$13/$G$13</f>
        <v>173.49868421052633</v>
      </c>
      <c r="E30" s="52">
        <f>G30*$E$13/$G$13</f>
        <v>120.85592105263157</v>
      </c>
      <c r="F30" s="52">
        <f>G30*$F$13/$G$13</f>
        <v>117.6782894736842</v>
      </c>
      <c r="G30" s="52">
        <v>112.7</v>
      </c>
    </row>
    <row r="31" spans="2:7" ht="12.75">
      <c r="B31" t="s">
        <v>8</v>
      </c>
      <c r="C31" s="52">
        <f>G31*$C$13/$G$13</f>
        <v>340.1855263157895</v>
      </c>
      <c r="D31" s="52">
        <f>G31*$D$13/$G$13</f>
        <v>173.80657894736842</v>
      </c>
      <c r="E31" s="52">
        <f>G31*$E$13/$G$13</f>
        <v>121.07039473684209</v>
      </c>
      <c r="F31" s="52">
        <f>G31*$F$13/$G$13</f>
        <v>117.88712406015037</v>
      </c>
      <c r="G31" s="52">
        <v>112.9</v>
      </c>
    </row>
    <row r="32" spans="2:7" ht="12.75">
      <c r="B32" t="s">
        <v>9</v>
      </c>
      <c r="C32" s="52">
        <f>G32*$C$13/$G$13</f>
        <v>339.5828947368421</v>
      </c>
      <c r="D32" s="52">
        <f>G32*$D$13/$G$13</f>
        <v>173.49868421052633</v>
      </c>
      <c r="E32" s="52">
        <f>G32*$E$13/$G$13</f>
        <v>120.85592105263157</v>
      </c>
      <c r="F32" s="52">
        <f>G32*$F$13/$G$13</f>
        <v>117.6782894736842</v>
      </c>
      <c r="G32" s="52">
        <v>112.7</v>
      </c>
    </row>
    <row r="33" spans="1:12" s="49" customFormat="1" ht="12.75">
      <c r="A33" s="49" t="s">
        <v>61</v>
      </c>
      <c r="C33" s="54"/>
      <c r="D33" s="54"/>
      <c r="E33" s="54"/>
      <c r="F33" s="54"/>
      <c r="G33" s="54"/>
      <c r="L33" s="49" t="s">
        <v>1</v>
      </c>
    </row>
    <row r="34" spans="1:7" s="49" customFormat="1" ht="12.75">
      <c r="A34" s="58" t="s">
        <v>122</v>
      </c>
      <c r="C34" s="54"/>
      <c r="D34" s="54"/>
      <c r="E34" s="54"/>
      <c r="F34" s="54"/>
      <c r="G34" s="54"/>
    </row>
    <row r="35" spans="1:7" ht="12.75">
      <c r="A35">
        <v>2002</v>
      </c>
      <c r="B35" t="s">
        <v>8</v>
      </c>
      <c r="C35" s="52">
        <v>379.4</v>
      </c>
      <c r="D35" s="52">
        <v>189.1</v>
      </c>
      <c r="E35" s="52">
        <v>122.8</v>
      </c>
      <c r="F35" s="52"/>
      <c r="G35" s="52">
        <v>107.1</v>
      </c>
    </row>
    <row r="36" spans="3:7" ht="12.75">
      <c r="C36" s="52"/>
      <c r="D36" s="52"/>
      <c r="E36" s="52"/>
      <c r="F36" s="52"/>
      <c r="G36" s="52"/>
    </row>
    <row r="37" spans="1:7" ht="12.75">
      <c r="A37">
        <v>2003</v>
      </c>
      <c r="B37" t="s">
        <v>5</v>
      </c>
      <c r="C37" s="52">
        <f>G37*$C$35/$G$35</f>
        <v>385.77647058823527</v>
      </c>
      <c r="D37" s="52">
        <f>G37*$D$35/$G$35</f>
        <v>192.27815126050422</v>
      </c>
      <c r="E37" s="52">
        <f>G37*$E$35/$G$35</f>
        <v>124.86386554621849</v>
      </c>
      <c r="F37" s="52"/>
      <c r="G37" s="52">
        <v>108.9</v>
      </c>
    </row>
    <row r="38" spans="2:7" ht="12.75">
      <c r="B38" t="s">
        <v>6</v>
      </c>
      <c r="C38" s="52">
        <f aca="true" t="shared" si="0" ref="C38:C44">G38*$C$35/$G$35</f>
        <v>390.02745098039213</v>
      </c>
      <c r="D38" s="52">
        <f aca="true" t="shared" si="1" ref="D38:D44">G38*$D$35/$G$35</f>
        <v>194.396918767507</v>
      </c>
      <c r="E38" s="52">
        <f aca="true" t="shared" si="2" ref="E38:E44">G38*$E$35/$G$35</f>
        <v>126.23977591036414</v>
      </c>
      <c r="F38" s="52"/>
      <c r="G38" s="52">
        <v>110.1</v>
      </c>
    </row>
    <row r="39" spans="2:7" ht="12.75">
      <c r="B39" t="s">
        <v>7</v>
      </c>
      <c r="C39" s="52">
        <f t="shared" si="0"/>
        <v>390.38169934640524</v>
      </c>
      <c r="D39" s="52">
        <f t="shared" si="1"/>
        <v>194.57348272642392</v>
      </c>
      <c r="E39" s="52">
        <f t="shared" si="2"/>
        <v>126.35443510737629</v>
      </c>
      <c r="F39" s="52"/>
      <c r="G39" s="52">
        <v>110.2</v>
      </c>
    </row>
    <row r="40" spans="2:7" ht="12.75">
      <c r="B40" t="s">
        <v>8</v>
      </c>
      <c r="C40" s="52">
        <f t="shared" si="0"/>
        <v>391.0901960784314</v>
      </c>
      <c r="D40" s="52">
        <f t="shared" si="1"/>
        <v>194.92661064425772</v>
      </c>
      <c r="E40" s="52">
        <f t="shared" si="2"/>
        <v>126.58375350140058</v>
      </c>
      <c r="F40" s="52"/>
      <c r="G40" s="52">
        <v>110.4</v>
      </c>
    </row>
    <row r="41" spans="2:7" ht="12.75">
      <c r="B41" t="s">
        <v>9</v>
      </c>
      <c r="C41" s="52">
        <f t="shared" si="0"/>
        <v>389.318954248366</v>
      </c>
      <c r="D41" s="52">
        <f t="shared" si="1"/>
        <v>194.0437908496732</v>
      </c>
      <c r="E41" s="52">
        <f t="shared" si="2"/>
        <v>126.01045751633988</v>
      </c>
      <c r="F41" s="52"/>
      <c r="G41" s="52">
        <v>109.9</v>
      </c>
    </row>
    <row r="42" spans="3:7" ht="12.75">
      <c r="C42" s="52" t="s">
        <v>1</v>
      </c>
      <c r="D42" s="52" t="s">
        <v>1</v>
      </c>
      <c r="E42" s="52" t="s">
        <v>1</v>
      </c>
      <c r="F42" s="52"/>
      <c r="G42" s="52"/>
    </row>
    <row r="43" spans="1:7" ht="12.75">
      <c r="A43" s="53">
        <v>2004</v>
      </c>
      <c r="B43" t="s">
        <v>5</v>
      </c>
      <c r="C43" s="52">
        <f t="shared" si="0"/>
        <v>394.278431372549</v>
      </c>
      <c r="D43" s="52">
        <f t="shared" si="1"/>
        <v>196.5156862745098</v>
      </c>
      <c r="E43" s="52">
        <f t="shared" si="2"/>
        <v>127.6156862745098</v>
      </c>
      <c r="F43" s="52"/>
      <c r="G43" s="52">
        <v>111.3</v>
      </c>
    </row>
    <row r="44" spans="2:7" ht="12.75">
      <c r="B44" t="s">
        <v>6</v>
      </c>
      <c r="C44" s="52">
        <f t="shared" si="0"/>
        <v>399.237908496732</v>
      </c>
      <c r="D44" s="52">
        <f t="shared" si="1"/>
        <v>198.9875816993464</v>
      </c>
      <c r="E44" s="52">
        <f t="shared" si="2"/>
        <v>129.22091503267973</v>
      </c>
      <c r="F44" s="52"/>
      <c r="G44" s="52">
        <v>112.7</v>
      </c>
    </row>
    <row r="45" spans="2:7" ht="12.75">
      <c r="B45" t="s">
        <v>7</v>
      </c>
      <c r="C45" s="52">
        <f>G45*$C$35/$G$35</f>
        <v>400.30065359477123</v>
      </c>
      <c r="D45" s="52">
        <f>G45*$D$35/$G$35</f>
        <v>199.5172735760971</v>
      </c>
      <c r="E45" s="52">
        <f>G45*$E$35/$G$35</f>
        <v>129.56489262371616</v>
      </c>
      <c r="F45" s="52"/>
      <c r="G45" s="52">
        <v>113</v>
      </c>
    </row>
    <row r="46" spans="2:7" ht="12.75">
      <c r="B46" t="s">
        <v>8</v>
      </c>
      <c r="C46" s="52">
        <f>G46*$C$35/$G$35</f>
        <v>401.36339869281045</v>
      </c>
      <c r="D46" s="52">
        <f>G46*$D$35/$G$35</f>
        <v>200.04696545284781</v>
      </c>
      <c r="E46" s="52">
        <f>G46*$E$35/$G$35</f>
        <v>129.90887021475257</v>
      </c>
      <c r="F46" s="52"/>
      <c r="G46" s="52">
        <v>113.3</v>
      </c>
    </row>
    <row r="47" spans="2:7" ht="12.75">
      <c r="B47" t="s">
        <v>9</v>
      </c>
      <c r="C47" s="52">
        <f>G47*$C$35/$G$35</f>
        <v>398.8836601307189</v>
      </c>
      <c r="D47" s="52">
        <f>G47*$D$35/$G$35</f>
        <v>198.81101774042952</v>
      </c>
      <c r="E47" s="52">
        <f>G47*$E$35/$G$35</f>
        <v>129.10625583566758</v>
      </c>
      <c r="F47" s="52"/>
      <c r="G47" s="52">
        <v>112.6</v>
      </c>
    </row>
    <row r="48" spans="3:7" ht="12.75">
      <c r="C48" s="52"/>
      <c r="D48" s="52"/>
      <c r="E48" s="52"/>
      <c r="F48" s="52"/>
      <c r="G48" s="52"/>
    </row>
    <row r="49" spans="1:7" ht="12.75">
      <c r="A49" s="53" t="s">
        <v>101</v>
      </c>
      <c r="B49" t="s">
        <v>5</v>
      </c>
      <c r="C49" s="52">
        <f>G49*$C$35/$G$35</f>
        <v>404.9058823529412</v>
      </c>
      <c r="D49" s="52">
        <f>G49*$D$35/$G$35</f>
        <v>201.8126050420168</v>
      </c>
      <c r="E49" s="52">
        <f>G49*$E$35/$G$35</f>
        <v>131.05546218487396</v>
      </c>
      <c r="F49" s="52"/>
      <c r="G49" s="52">
        <v>114.3</v>
      </c>
    </row>
    <row r="50" spans="2:7" ht="12.75">
      <c r="B50" t="s">
        <v>6</v>
      </c>
      <c r="C50" s="52">
        <f>G50*$C$35/$G$35</f>
        <v>409.51111111111106</v>
      </c>
      <c r="D50" s="52">
        <f>G50*$D$35/$G$35</f>
        <v>204.1079365079365</v>
      </c>
      <c r="E50" s="52">
        <f>G50*$E$35/$G$35</f>
        <v>132.54603174603173</v>
      </c>
      <c r="F50" s="52"/>
      <c r="G50" s="52">
        <v>115.6</v>
      </c>
    </row>
    <row r="51" spans="2:7" ht="12.75">
      <c r="B51" t="s">
        <v>7</v>
      </c>
      <c r="C51" s="52">
        <f>G51*$C$35/$G$35</f>
        <v>410.57385620915034</v>
      </c>
      <c r="D51" s="52">
        <f>G51*$D$35/$G$35</f>
        <v>204.63762838468722</v>
      </c>
      <c r="E51" s="52">
        <f>G51*$E$35/$G$35</f>
        <v>132.89000933706816</v>
      </c>
      <c r="F51" s="52"/>
      <c r="G51" s="52">
        <v>115.9</v>
      </c>
    </row>
    <row r="52" spans="2:7" ht="12.75">
      <c r="B52" t="s">
        <v>8</v>
      </c>
      <c r="C52" s="52">
        <f>G52*$C$35/$G$35</f>
        <v>411.28235294117644</v>
      </c>
      <c r="D52" s="52">
        <f>G52*$D$35/$G$35</f>
        <v>204.990756302521</v>
      </c>
      <c r="E52" s="52">
        <f>G52*$E$35/$G$35</f>
        <v>133.11932773109243</v>
      </c>
      <c r="F52" s="52"/>
      <c r="G52" s="52">
        <v>116.1</v>
      </c>
    </row>
    <row r="53" spans="2:7" ht="12.75">
      <c r="B53" t="s">
        <v>9</v>
      </c>
      <c r="C53" s="52">
        <f>G53*$C$35/$G$35</f>
        <v>409.156862745098</v>
      </c>
      <c r="D53" s="52">
        <f>G53*$D$35/$G$35</f>
        <v>203.9313725490196</v>
      </c>
      <c r="E53" s="52">
        <f>G53*$E$35/$G$35</f>
        <v>132.4313725490196</v>
      </c>
      <c r="F53" s="52"/>
      <c r="G53" s="52">
        <v>115.5</v>
      </c>
    </row>
    <row r="54" spans="1:7" s="49" customFormat="1" ht="12.75">
      <c r="A54" s="49" t="s">
        <v>64</v>
      </c>
      <c r="C54" s="54"/>
      <c r="D54" s="54"/>
      <c r="E54" s="54"/>
      <c r="F54" s="54"/>
      <c r="G54" s="54"/>
    </row>
    <row r="55" spans="1:7" s="49" customFormat="1" ht="12.75">
      <c r="A55" s="58" t="s">
        <v>128</v>
      </c>
      <c r="C55" s="54"/>
      <c r="D55" s="54"/>
      <c r="E55" s="54"/>
      <c r="F55" s="54"/>
      <c r="G55" s="54"/>
    </row>
    <row r="56" spans="1:7" ht="12.75">
      <c r="A56">
        <v>2002</v>
      </c>
      <c r="B56" t="s">
        <v>8</v>
      </c>
      <c r="C56" s="52">
        <v>329.5</v>
      </c>
      <c r="D56" s="52">
        <v>165.7</v>
      </c>
      <c r="E56" s="52">
        <v>111</v>
      </c>
      <c r="F56" s="52"/>
      <c r="G56" s="52">
        <v>106</v>
      </c>
    </row>
    <row r="57" spans="3:7" ht="12.75">
      <c r="C57" s="52"/>
      <c r="D57" s="52"/>
      <c r="E57" s="52"/>
      <c r="F57" s="52"/>
      <c r="G57" s="52"/>
    </row>
    <row r="58" spans="1:7" ht="12.75">
      <c r="A58">
        <v>2003</v>
      </c>
      <c r="B58" t="s">
        <v>5</v>
      </c>
      <c r="C58" s="52">
        <f>G58*$C$56/$G$56</f>
        <v>332.60849056603774</v>
      </c>
      <c r="D58" s="52">
        <f>G58*$D$56/$G$56</f>
        <v>167.2632075471698</v>
      </c>
      <c r="E58" s="52">
        <f>G58*$E$56/$G$56</f>
        <v>112.04716981132076</v>
      </c>
      <c r="F58" s="52"/>
      <c r="G58" s="52">
        <v>107</v>
      </c>
    </row>
    <row r="59" spans="2:7" ht="12.75">
      <c r="B59" t="s">
        <v>6</v>
      </c>
      <c r="C59" s="52">
        <f aca="true" t="shared" si="3" ref="C59:C65">G59*$C$56/$G$56</f>
        <v>334.7844339622642</v>
      </c>
      <c r="D59" s="52">
        <f aca="true" t="shared" si="4" ref="D59:D65">G59*$D$56/$G$56</f>
        <v>168.35745283018866</v>
      </c>
      <c r="E59" s="52">
        <f aca="true" t="shared" si="5" ref="E59:E65">G59*$E$56/$G$56</f>
        <v>112.78018867924528</v>
      </c>
      <c r="F59" s="52"/>
      <c r="G59" s="52">
        <v>107.7</v>
      </c>
    </row>
    <row r="60" spans="2:7" ht="12.75">
      <c r="B60" t="s">
        <v>7</v>
      </c>
      <c r="C60" s="52">
        <f t="shared" si="3"/>
        <v>334.47358490566035</v>
      </c>
      <c r="D60" s="52">
        <f t="shared" si="4"/>
        <v>168.20113207547166</v>
      </c>
      <c r="E60" s="52">
        <f t="shared" si="5"/>
        <v>112.6754716981132</v>
      </c>
      <c r="F60" s="52"/>
      <c r="G60" s="52">
        <v>107.6</v>
      </c>
    </row>
    <row r="61" spans="2:7" ht="12.75">
      <c r="B61" t="s">
        <v>8</v>
      </c>
      <c r="C61" s="52">
        <f t="shared" si="3"/>
        <v>335.0952830188679</v>
      </c>
      <c r="D61" s="52">
        <f t="shared" si="4"/>
        <v>168.51377358490566</v>
      </c>
      <c r="E61" s="52">
        <f t="shared" si="5"/>
        <v>112.88490566037736</v>
      </c>
      <c r="F61" s="52"/>
      <c r="G61" s="52">
        <v>107.8</v>
      </c>
    </row>
    <row r="62" spans="2:7" ht="12.75">
      <c r="B62" t="s">
        <v>9</v>
      </c>
      <c r="C62" s="52">
        <f t="shared" si="3"/>
        <v>334.1627358490566</v>
      </c>
      <c r="D62" s="52">
        <f t="shared" si="4"/>
        <v>168.04481132075472</v>
      </c>
      <c r="E62" s="52">
        <f t="shared" si="5"/>
        <v>112.57075471698113</v>
      </c>
      <c r="F62" s="52"/>
      <c r="G62" s="52">
        <v>107.5</v>
      </c>
    </row>
    <row r="63" spans="3:7" ht="12.75">
      <c r="C63" s="52" t="s">
        <v>1</v>
      </c>
      <c r="D63" s="52" t="s">
        <v>1</v>
      </c>
      <c r="E63" s="52" t="s">
        <v>1</v>
      </c>
      <c r="F63" s="52"/>
      <c r="G63" s="52"/>
    </row>
    <row r="64" spans="1:7" ht="12.75">
      <c r="A64" s="53">
        <v>2004</v>
      </c>
      <c r="B64" t="s">
        <v>5</v>
      </c>
      <c r="C64" s="52">
        <f t="shared" si="3"/>
        <v>338.82547169811323</v>
      </c>
      <c r="D64" s="52">
        <f t="shared" si="4"/>
        <v>170.38962264150942</v>
      </c>
      <c r="E64" s="52">
        <f t="shared" si="5"/>
        <v>114.14150943396227</v>
      </c>
      <c r="F64" s="52"/>
      <c r="G64" s="52">
        <v>109</v>
      </c>
    </row>
    <row r="65" spans="2:7" ht="12.75">
      <c r="B65" t="s">
        <v>6</v>
      </c>
      <c r="C65" s="52">
        <f t="shared" si="3"/>
        <v>341.3122641509434</v>
      </c>
      <c r="D65" s="52">
        <f t="shared" si="4"/>
        <v>171.64018867924526</v>
      </c>
      <c r="E65" s="52">
        <f t="shared" si="5"/>
        <v>114.97924528301886</v>
      </c>
      <c r="F65" s="52"/>
      <c r="G65" s="52">
        <v>109.8</v>
      </c>
    </row>
    <row r="66" spans="2:7" ht="12.75">
      <c r="B66" t="s">
        <v>7</v>
      </c>
      <c r="C66" s="52">
        <f>G66*$C$56/$G$56</f>
        <v>343.17735849056606</v>
      </c>
      <c r="D66" s="52">
        <f>G66*$D$56/$G$56</f>
        <v>172.57811320754715</v>
      </c>
      <c r="E66" s="52">
        <f>G66*$E$56/$G$56</f>
        <v>115.60754716981134</v>
      </c>
      <c r="F66" s="52"/>
      <c r="G66" s="52">
        <v>110.4</v>
      </c>
    </row>
    <row r="67" spans="2:7" ht="12.75">
      <c r="B67" t="s">
        <v>8</v>
      </c>
      <c r="C67" s="52">
        <f>G67*$C$56/$G$56</f>
        <v>344.4207547169811</v>
      </c>
      <c r="D67" s="52">
        <f>G67*$D$56/$G$56</f>
        <v>173.20339622641507</v>
      </c>
      <c r="E67" s="52">
        <f>G67*$E$56/$G$56</f>
        <v>116.02641509433961</v>
      </c>
      <c r="F67" s="52"/>
      <c r="G67" s="52">
        <v>110.8</v>
      </c>
    </row>
    <row r="68" spans="2:7" ht="12.75">
      <c r="B68" t="s">
        <v>9</v>
      </c>
      <c r="C68" s="52">
        <f>G68*$C$56/$G$56</f>
        <v>341.9339622641509</v>
      </c>
      <c r="D68" s="52">
        <f>G68*$D$56/$G$56</f>
        <v>171.95283018867926</v>
      </c>
      <c r="E68" s="52">
        <f>G68*$E$56/$G$56</f>
        <v>115.18867924528301</v>
      </c>
      <c r="F68" s="52"/>
      <c r="G68" s="52">
        <v>110</v>
      </c>
    </row>
    <row r="69" spans="3:7" ht="12.75">
      <c r="C69" s="52"/>
      <c r="D69" s="52"/>
      <c r="E69" s="52"/>
      <c r="F69" s="52"/>
      <c r="G69" s="52"/>
    </row>
    <row r="70" spans="1:7" ht="12.75">
      <c r="A70" s="53" t="s">
        <v>101</v>
      </c>
      <c r="B70" t="s">
        <v>5</v>
      </c>
      <c r="C70" s="52">
        <f>G70*$C$56/$G$56</f>
        <v>345.35330188679245</v>
      </c>
      <c r="D70" s="52">
        <f>G70*$D$56/$G$56</f>
        <v>173.672358490566</v>
      </c>
      <c r="E70" s="52">
        <f>G70*$E$56/$G$56</f>
        <v>116.34056603773584</v>
      </c>
      <c r="F70" s="52"/>
      <c r="G70" s="52">
        <v>111.1</v>
      </c>
    </row>
    <row r="71" spans="2:7" ht="12.75">
      <c r="B71" t="s">
        <v>6</v>
      </c>
      <c r="C71" s="52">
        <f>G71*$C$56/$G$56</f>
        <v>345.35330188679245</v>
      </c>
      <c r="D71" s="52">
        <f>G71*$D$56/$G$56</f>
        <v>173.672358490566</v>
      </c>
      <c r="E71" s="52">
        <f>G71*$E$56/$G$56</f>
        <v>116.34056603773584</v>
      </c>
      <c r="F71" s="52"/>
      <c r="G71" s="52">
        <v>111.1</v>
      </c>
    </row>
    <row r="72" spans="2:7" ht="12.75">
      <c r="B72" t="s">
        <v>7</v>
      </c>
      <c r="C72" s="52">
        <f>G72*$C$56/$G$56</f>
        <v>344.4207547169811</v>
      </c>
      <c r="D72" s="52">
        <f>G72*$D$56/$G$56</f>
        <v>173.20339622641507</v>
      </c>
      <c r="E72" s="52">
        <f>G72*$E$56/$G$56</f>
        <v>116.02641509433961</v>
      </c>
      <c r="F72" s="52"/>
      <c r="G72" s="52">
        <v>110.8</v>
      </c>
    </row>
    <row r="73" spans="2:7" ht="12.75">
      <c r="B73" t="s">
        <v>8</v>
      </c>
      <c r="C73" s="52">
        <f>G73*$C$56/$G$56</f>
        <v>344.73160377358494</v>
      </c>
      <c r="D73" s="52">
        <f>G73*$D$56/$G$56</f>
        <v>173.3597169811321</v>
      </c>
      <c r="E73" s="52">
        <f>G73*$E$56/$G$56</f>
        <v>116.13113207547171</v>
      </c>
      <c r="F73" s="52"/>
      <c r="G73" s="52">
        <v>110.9</v>
      </c>
    </row>
    <row r="74" spans="2:7" ht="12.75">
      <c r="B74" t="s">
        <v>9</v>
      </c>
      <c r="C74" s="52">
        <f>G74*$C$56/$G$56</f>
        <v>345.04245283018867</v>
      </c>
      <c r="D74" s="52">
        <f>G74*$D$56/$G$56</f>
        <v>173.51603773584904</v>
      </c>
      <c r="E74" s="52">
        <f>G74*$E$56/$G$56</f>
        <v>116.23584905660377</v>
      </c>
      <c r="F74" s="52"/>
      <c r="G74" s="52">
        <v>111</v>
      </c>
    </row>
    <row r="75" spans="1:7" s="49" customFormat="1" ht="12.75">
      <c r="A75" s="49" t="s">
        <v>29</v>
      </c>
      <c r="C75" s="54"/>
      <c r="D75" s="54"/>
      <c r="E75" s="54"/>
      <c r="F75" s="54"/>
      <c r="G75" s="54"/>
    </row>
    <row r="76" spans="1:7" s="49" customFormat="1" ht="12.75">
      <c r="A76" s="58" t="s">
        <v>103</v>
      </c>
      <c r="C76" s="54"/>
      <c r="D76" s="54"/>
      <c r="E76" s="54"/>
      <c r="F76" s="54"/>
      <c r="G76" s="54"/>
    </row>
    <row r="77" spans="1:7" ht="12.75">
      <c r="A77">
        <v>2002</v>
      </c>
      <c r="B77" t="s">
        <v>8</v>
      </c>
      <c r="C77" s="52">
        <v>351.6</v>
      </c>
      <c r="D77" s="52">
        <v>174.9</v>
      </c>
      <c r="E77" s="52">
        <v>122.6</v>
      </c>
      <c r="F77" s="52"/>
      <c r="G77" s="52">
        <v>108.5</v>
      </c>
    </row>
    <row r="78" spans="3:7" ht="12.75">
      <c r="C78" s="52"/>
      <c r="D78" s="52"/>
      <c r="E78" s="52"/>
      <c r="F78" s="52"/>
      <c r="G78" s="52"/>
    </row>
    <row r="79" spans="1:7" ht="12.75">
      <c r="A79">
        <v>2003</v>
      </c>
      <c r="B79" t="s">
        <v>5</v>
      </c>
      <c r="C79" s="52">
        <f>G79*$C$77/$G$77</f>
        <v>358.40516129032255</v>
      </c>
      <c r="D79" s="52">
        <f>G79*$D$77/$G$77</f>
        <v>178.28516129032258</v>
      </c>
      <c r="E79" s="52">
        <f>G79*$E$77/$G$77</f>
        <v>124.97290322580645</v>
      </c>
      <c r="F79" s="52"/>
      <c r="G79" s="52">
        <v>110.6</v>
      </c>
    </row>
    <row r="80" spans="2:7" ht="12.75">
      <c r="B80" t="s">
        <v>6</v>
      </c>
      <c r="C80" s="52">
        <f>G80*$C$77/$G$77</f>
        <v>364.5622119815668</v>
      </c>
      <c r="D80" s="52">
        <f>G80*$D$77/$G$77</f>
        <v>181.3479262672811</v>
      </c>
      <c r="E80" s="52">
        <f>G80*$E$77/$G$77</f>
        <v>127.11981566820276</v>
      </c>
      <c r="F80" s="52"/>
      <c r="G80" s="52">
        <v>112.5</v>
      </c>
    </row>
    <row r="81" spans="2:7" ht="12.75">
      <c r="B81" t="s">
        <v>7</v>
      </c>
      <c r="C81" s="52">
        <f>G81*$C$77/$G$77</f>
        <v>364.88626728110603</v>
      </c>
      <c r="D81" s="52">
        <f>G81*$D$77/$G$77</f>
        <v>181.5091244239631</v>
      </c>
      <c r="E81" s="52">
        <f>G81*$E$77/$G$77</f>
        <v>127.23281105990782</v>
      </c>
      <c r="F81" s="52"/>
      <c r="G81" s="52">
        <v>112.6</v>
      </c>
    </row>
    <row r="82" spans="2:7" ht="12.75">
      <c r="B82" t="s">
        <v>8</v>
      </c>
      <c r="C82" s="52">
        <f>G82*$C$77/$G$77</f>
        <v>365.53437788018437</v>
      </c>
      <c r="D82" s="52">
        <f>G82*$D$77/$G$77</f>
        <v>181.8315207373272</v>
      </c>
      <c r="E82" s="52">
        <f>G82*$E$77/$G$77</f>
        <v>127.45880184331796</v>
      </c>
      <c r="F82" s="52"/>
      <c r="G82" s="52">
        <v>112.8</v>
      </c>
    </row>
    <row r="83" spans="2:7" ht="12.75">
      <c r="B83" t="s">
        <v>9</v>
      </c>
      <c r="C83" s="52">
        <f>G83*$C$77/$G$77</f>
        <v>363.26599078341013</v>
      </c>
      <c r="D83" s="52">
        <f>G83*$D$77/$G$77</f>
        <v>180.703133640553</v>
      </c>
      <c r="E83" s="52">
        <f>G83*$E$77/$G$77</f>
        <v>126.66783410138248</v>
      </c>
      <c r="F83" s="52"/>
      <c r="G83" s="52">
        <v>112.1</v>
      </c>
    </row>
    <row r="84" spans="3:7" ht="12.75">
      <c r="C84" s="52" t="s">
        <v>1</v>
      </c>
      <c r="D84" s="52" t="s">
        <v>1</v>
      </c>
      <c r="E84" s="52" t="s">
        <v>1</v>
      </c>
      <c r="F84" s="52"/>
      <c r="G84" s="52"/>
    </row>
    <row r="85" spans="1:7" ht="12.75">
      <c r="A85" s="53">
        <v>2004</v>
      </c>
      <c r="B85" t="s">
        <v>5</v>
      </c>
      <c r="C85" s="52">
        <f>G85*$C$77/$G$77</f>
        <v>367.4787096774194</v>
      </c>
      <c r="D85" s="52">
        <f>G85*$D$77/$G$77</f>
        <v>182.79870967741937</v>
      </c>
      <c r="E85" s="52">
        <f>G85*$E$77/$G$77</f>
        <v>128.13677419354838</v>
      </c>
      <c r="F85" s="52"/>
      <c r="G85" s="52">
        <v>113.4</v>
      </c>
    </row>
    <row r="86" spans="2:11" ht="12.75">
      <c r="B86" t="s">
        <v>6</v>
      </c>
      <c r="C86" s="52">
        <f>G86*$C$77/$G$77</f>
        <v>373.95981566820285</v>
      </c>
      <c r="D86" s="52">
        <f>G86*$D$77/$G$77</f>
        <v>186.02267281105992</v>
      </c>
      <c r="E86" s="52">
        <f>G86*$E$77/$G$77</f>
        <v>130.39668202764977</v>
      </c>
      <c r="F86" s="52"/>
      <c r="G86" s="52">
        <v>115.4</v>
      </c>
      <c r="K86" t="s">
        <v>1</v>
      </c>
    </row>
    <row r="87" spans="2:7" ht="12.75">
      <c r="B87" t="s">
        <v>7</v>
      </c>
      <c r="C87" s="52">
        <f>G87*$C$77/$G$77</f>
        <v>374.9319815668203</v>
      </c>
      <c r="D87" s="52">
        <f>G87*$D$77/$G$77</f>
        <v>186.506267281106</v>
      </c>
      <c r="E87" s="52">
        <f>G87*$E$77/$G$77</f>
        <v>130.73566820276497</v>
      </c>
      <c r="F87" s="52"/>
      <c r="G87" s="52">
        <v>115.7</v>
      </c>
    </row>
    <row r="88" spans="2:7" ht="12.75">
      <c r="B88" t="s">
        <v>8</v>
      </c>
      <c r="C88" s="52">
        <f>G88*$C$77/$G$77</f>
        <v>376.22820276497697</v>
      </c>
      <c r="D88" s="52">
        <f>G88*$D$77/$G$77</f>
        <v>187.1510599078341</v>
      </c>
      <c r="E88" s="52">
        <f>G88*$E$77/$G$77</f>
        <v>131.18764976958525</v>
      </c>
      <c r="F88" s="52"/>
      <c r="G88" s="52">
        <v>116.1</v>
      </c>
    </row>
    <row r="89" spans="2:7" ht="12.75">
      <c r="B89" t="s">
        <v>9</v>
      </c>
      <c r="C89" s="52">
        <f>G89*$C$77/$G$77</f>
        <v>373.3117050691245</v>
      </c>
      <c r="D89" s="52">
        <f>G89*$D$77/$G$77</f>
        <v>185.70027649769585</v>
      </c>
      <c r="E89" s="52">
        <f>G89*$E$77/$G$77</f>
        <v>130.17069124423963</v>
      </c>
      <c r="F89" s="52"/>
      <c r="G89" s="52">
        <v>115.2</v>
      </c>
    </row>
    <row r="90" spans="3:7" ht="12.75">
      <c r="C90" s="52"/>
      <c r="D90" s="52"/>
      <c r="E90" s="52"/>
      <c r="F90" s="52"/>
      <c r="G90" s="52"/>
    </row>
    <row r="91" spans="1:7" ht="12.75">
      <c r="A91" s="53" t="s">
        <v>101</v>
      </c>
      <c r="B91" t="s">
        <v>5</v>
      </c>
      <c r="C91" s="52">
        <f>G91*$C$77/$G$77</f>
        <v>378.8206451612904</v>
      </c>
      <c r="D91" s="52">
        <f>G91*$D$77/$G$77</f>
        <v>188.44064516129035</v>
      </c>
      <c r="E91" s="52">
        <f>G91*$E$77/$G$77</f>
        <v>132.0916129032258</v>
      </c>
      <c r="F91" s="52"/>
      <c r="G91" s="52">
        <v>116.9</v>
      </c>
    </row>
    <row r="92" spans="2:7" ht="12.75">
      <c r="B92" t="s">
        <v>6</v>
      </c>
      <c r="C92" s="52">
        <f>G92*$C$77/$G$77</f>
        <v>384.32958525345623</v>
      </c>
      <c r="D92" s="52">
        <f>G92*$D$77/$G$77</f>
        <v>191.1810138248848</v>
      </c>
      <c r="E92" s="52">
        <f>G92*$E$77/$G$77</f>
        <v>134.01253456221198</v>
      </c>
      <c r="F92" s="52"/>
      <c r="G92" s="52">
        <v>118.6</v>
      </c>
    </row>
    <row r="93" spans="2:7" ht="12.75">
      <c r="B93" t="s">
        <v>7</v>
      </c>
      <c r="C93" s="52">
        <f>G93*$C$77/$G$77</f>
        <v>385.3017511520738</v>
      </c>
      <c r="D93" s="52">
        <f>G93*$D$77/$G$77</f>
        <v>191.66460829493087</v>
      </c>
      <c r="E93" s="52">
        <f>G93*$E$77/$G$77</f>
        <v>134.35152073732718</v>
      </c>
      <c r="F93" s="52"/>
      <c r="G93" s="52">
        <v>118.9</v>
      </c>
    </row>
    <row r="94" spans="2:7" ht="12.75">
      <c r="B94" t="s">
        <v>8</v>
      </c>
      <c r="C94" s="52">
        <f>G94*$C$77/$G$77</f>
        <v>386.27391705069124</v>
      </c>
      <c r="D94" s="52">
        <f>G94*$D$77/$G$77</f>
        <v>192.148202764977</v>
      </c>
      <c r="E94" s="52">
        <f>G94*$E$77/$G$77</f>
        <v>134.6905069124424</v>
      </c>
      <c r="F94" s="52"/>
      <c r="G94" s="52">
        <v>119.2</v>
      </c>
    </row>
    <row r="95" spans="2:7" ht="12.75">
      <c r="B95" t="s">
        <v>9</v>
      </c>
      <c r="C95" s="52">
        <f>G95*$C$77/$G$77</f>
        <v>383.6814746543779</v>
      </c>
      <c r="D95" s="52">
        <f>G95*$D$77/$G$77</f>
        <v>190.85861751152075</v>
      </c>
      <c r="E95" s="52">
        <f>G95*$E$77/$G$77</f>
        <v>133.78654377880184</v>
      </c>
      <c r="F95" s="52"/>
      <c r="G95" s="52">
        <v>118.4</v>
      </c>
    </row>
    <row r="96" spans="1:7" s="49" customFormat="1" ht="12.75">
      <c r="A96" s="49" t="s">
        <v>92</v>
      </c>
      <c r="C96" s="54"/>
      <c r="D96" s="54"/>
      <c r="E96" s="54"/>
      <c r="F96" s="54"/>
      <c r="G96" s="54"/>
    </row>
    <row r="97" spans="1:7" s="49" customFormat="1" ht="12.75">
      <c r="A97" s="58" t="s">
        <v>104</v>
      </c>
      <c r="C97" s="54"/>
      <c r="D97" s="54"/>
      <c r="E97" s="54"/>
      <c r="F97" s="54"/>
      <c r="G97" s="54"/>
    </row>
    <row r="98" spans="1:7" ht="12.75">
      <c r="A98">
        <v>2002</v>
      </c>
      <c r="B98" t="s">
        <v>8</v>
      </c>
      <c r="C98" s="52" t="s">
        <v>1</v>
      </c>
      <c r="D98" s="52" t="s">
        <v>1</v>
      </c>
      <c r="E98" s="52">
        <v>114.6</v>
      </c>
      <c r="F98" s="52"/>
      <c r="G98" s="52">
        <v>107.6</v>
      </c>
    </row>
    <row r="99" spans="3:7" ht="12.75">
      <c r="C99" s="52"/>
      <c r="D99" s="52"/>
      <c r="E99" s="52"/>
      <c r="F99" s="52"/>
      <c r="G99" s="52"/>
    </row>
    <row r="100" spans="1:7" ht="12.75">
      <c r="A100">
        <v>2003</v>
      </c>
      <c r="B100" t="s">
        <v>5</v>
      </c>
      <c r="C100" s="52" t="s">
        <v>1</v>
      </c>
      <c r="D100" s="52" t="s">
        <v>1</v>
      </c>
      <c r="E100" s="52">
        <f>G100*$E$98/$G$98</f>
        <v>116.62360594795538</v>
      </c>
      <c r="F100" s="52"/>
      <c r="G100" s="52">
        <v>109.5</v>
      </c>
    </row>
    <row r="101" spans="2:7" ht="12.75">
      <c r="B101" t="s">
        <v>6</v>
      </c>
      <c r="C101" s="52" t="s">
        <v>1</v>
      </c>
      <c r="D101" s="52" t="s">
        <v>1</v>
      </c>
      <c r="E101" s="52">
        <f aca="true" t="shared" si="6" ref="E101:E116">G101*$E$98/$G$98</f>
        <v>117.582156133829</v>
      </c>
      <c r="F101" s="52"/>
      <c r="G101" s="52">
        <v>110.4</v>
      </c>
    </row>
    <row r="102" spans="2:7" ht="12.75">
      <c r="B102" t="s">
        <v>7</v>
      </c>
      <c r="C102" s="52" t="s">
        <v>1</v>
      </c>
      <c r="D102" s="52" t="s">
        <v>1</v>
      </c>
      <c r="E102" s="52">
        <f t="shared" si="6"/>
        <v>117.68866171003718</v>
      </c>
      <c r="F102" s="52"/>
      <c r="G102" s="52">
        <v>110.5</v>
      </c>
    </row>
    <row r="103" spans="2:7" ht="12.75">
      <c r="B103" t="s">
        <v>8</v>
      </c>
      <c r="C103" s="52" t="s">
        <v>1</v>
      </c>
      <c r="D103" s="52" t="s">
        <v>1</v>
      </c>
      <c r="E103" s="52">
        <f t="shared" si="6"/>
        <v>117.79516728624534</v>
      </c>
      <c r="F103" s="52"/>
      <c r="G103" s="52">
        <v>110.6</v>
      </c>
    </row>
    <row r="104" spans="2:7" ht="12.75">
      <c r="B104" t="s">
        <v>9</v>
      </c>
      <c r="C104" s="52" t="s">
        <v>1</v>
      </c>
      <c r="D104" s="52" t="s">
        <v>1</v>
      </c>
      <c r="E104" s="52">
        <f t="shared" si="6"/>
        <v>117.36914498141265</v>
      </c>
      <c r="F104" s="52"/>
      <c r="G104" s="52">
        <v>110.2</v>
      </c>
    </row>
    <row r="105" spans="3:7" ht="12.75">
      <c r="C105" s="52"/>
      <c r="D105" s="52"/>
      <c r="E105" s="52" t="s">
        <v>1</v>
      </c>
      <c r="F105" s="52"/>
      <c r="G105" s="52"/>
    </row>
    <row r="106" spans="1:7" ht="12.75">
      <c r="A106" s="53">
        <v>2004</v>
      </c>
      <c r="B106" t="s">
        <v>5</v>
      </c>
      <c r="C106" s="52" t="s">
        <v>1</v>
      </c>
      <c r="D106" s="52" t="s">
        <v>1</v>
      </c>
      <c r="E106" s="52">
        <f t="shared" si="6"/>
        <v>118.1146840148699</v>
      </c>
      <c r="F106" s="52"/>
      <c r="G106" s="52">
        <v>110.9</v>
      </c>
    </row>
    <row r="107" spans="2:7" ht="12.75">
      <c r="B107" t="s">
        <v>6</v>
      </c>
      <c r="C107" s="52" t="s">
        <v>1</v>
      </c>
      <c r="D107" s="52" t="s">
        <v>1</v>
      </c>
      <c r="E107" s="52">
        <f t="shared" si="6"/>
        <v>119.17973977695168</v>
      </c>
      <c r="F107" s="52"/>
      <c r="G107" s="52">
        <v>111.9</v>
      </c>
    </row>
    <row r="108" spans="2:7" ht="12.75">
      <c r="B108" t="s">
        <v>7</v>
      </c>
      <c r="C108" s="52"/>
      <c r="D108" s="52"/>
      <c r="E108" s="52">
        <f t="shared" si="6"/>
        <v>119.4992565055762</v>
      </c>
      <c r="F108" s="52"/>
      <c r="G108" s="52">
        <v>112.2</v>
      </c>
    </row>
    <row r="109" spans="2:7" ht="12.75">
      <c r="B109" t="s">
        <v>8</v>
      </c>
      <c r="C109" s="52"/>
      <c r="D109" s="52"/>
      <c r="E109" s="52">
        <f t="shared" si="6"/>
        <v>119.71226765799258</v>
      </c>
      <c r="F109" s="52"/>
      <c r="G109" s="52">
        <v>112.4</v>
      </c>
    </row>
    <row r="110" spans="2:7" ht="12.75">
      <c r="B110" t="s">
        <v>9</v>
      </c>
      <c r="C110" s="52"/>
      <c r="D110" s="52"/>
      <c r="E110" s="52">
        <f t="shared" si="6"/>
        <v>119.17973977695168</v>
      </c>
      <c r="F110" s="52"/>
      <c r="G110" s="52">
        <v>111.9</v>
      </c>
    </row>
    <row r="111" spans="3:7" ht="12.75">
      <c r="C111" s="52"/>
      <c r="D111" s="52"/>
      <c r="E111" s="52"/>
      <c r="F111" s="52"/>
      <c r="G111" s="52"/>
    </row>
    <row r="112" spans="1:7" ht="12.75">
      <c r="A112" s="53" t="s">
        <v>101</v>
      </c>
      <c r="B112" t="s">
        <v>5</v>
      </c>
      <c r="C112" s="52"/>
      <c r="D112" s="52"/>
      <c r="E112" s="52">
        <f t="shared" si="6"/>
        <v>120.67081784386616</v>
      </c>
      <c r="F112" s="52"/>
      <c r="G112" s="52">
        <v>113.3</v>
      </c>
    </row>
    <row r="113" spans="2:7" ht="12.75">
      <c r="B113" t="s">
        <v>6</v>
      </c>
      <c r="C113" s="52"/>
      <c r="D113" s="52"/>
      <c r="E113" s="52">
        <f t="shared" si="6"/>
        <v>121.73587360594794</v>
      </c>
      <c r="F113" s="52"/>
      <c r="G113" s="52">
        <v>114.3</v>
      </c>
    </row>
    <row r="114" spans="2:7" ht="12.75">
      <c r="B114" t="s">
        <v>7</v>
      </c>
      <c r="C114" s="52"/>
      <c r="D114" s="52"/>
      <c r="E114" s="52">
        <f t="shared" si="6"/>
        <v>121.94888475836431</v>
      </c>
      <c r="F114" s="52"/>
      <c r="G114" s="52">
        <v>114.5</v>
      </c>
    </row>
    <row r="115" spans="2:7" ht="12.75">
      <c r="B115" t="s">
        <v>8</v>
      </c>
      <c r="C115" s="52"/>
      <c r="D115" s="52"/>
      <c r="E115" s="52">
        <f t="shared" si="6"/>
        <v>122.16189591078067</v>
      </c>
      <c r="F115" s="52"/>
      <c r="G115" s="52">
        <v>114.7</v>
      </c>
    </row>
    <row r="116" spans="2:7" ht="12.75">
      <c r="B116" t="s">
        <v>9</v>
      </c>
      <c r="C116" s="52"/>
      <c r="D116" s="52"/>
      <c r="E116" s="52">
        <f t="shared" si="6"/>
        <v>121.62936802973978</v>
      </c>
      <c r="F116" s="52"/>
      <c r="G116" s="52">
        <v>114.2</v>
      </c>
    </row>
    <row r="117" spans="3:7" ht="12.75">
      <c r="C117" s="52"/>
      <c r="D117" s="52"/>
      <c r="E117" s="52"/>
      <c r="F117" s="52"/>
      <c r="G117" s="52"/>
    </row>
    <row r="118" spans="1:8" s="49" customFormat="1" ht="12.75">
      <c r="A118" s="49" t="s">
        <v>33</v>
      </c>
      <c r="C118" s="54"/>
      <c r="D118" s="54"/>
      <c r="E118" s="54"/>
      <c r="F118" s="54"/>
      <c r="G118" s="54"/>
      <c r="H118" s="49" t="s">
        <v>1</v>
      </c>
    </row>
    <row r="119" spans="1:7" s="49" customFormat="1" ht="12.75">
      <c r="A119" s="58" t="s">
        <v>105</v>
      </c>
      <c r="C119" s="54"/>
      <c r="D119" s="54"/>
      <c r="E119" s="54"/>
      <c r="F119" s="54"/>
      <c r="G119" s="54"/>
    </row>
    <row r="120" spans="1:7" ht="12.75">
      <c r="A120">
        <v>2002</v>
      </c>
      <c r="B120" t="s">
        <v>8</v>
      </c>
      <c r="C120" s="60">
        <v>380.3</v>
      </c>
      <c r="D120" s="52">
        <v>186.8</v>
      </c>
      <c r="E120" s="52">
        <v>117.3</v>
      </c>
      <c r="F120" s="52"/>
      <c r="G120" s="52">
        <v>106.8</v>
      </c>
    </row>
    <row r="121" spans="3:7" ht="12.75">
      <c r="C121" s="60"/>
      <c r="D121" s="52"/>
      <c r="E121" s="52"/>
      <c r="F121" s="52"/>
      <c r="G121" s="52"/>
    </row>
    <row r="122" spans="1:7" ht="12.75">
      <c r="A122">
        <v>2003</v>
      </c>
      <c r="B122" t="s">
        <v>5</v>
      </c>
      <c r="C122" s="60">
        <f>G122*$C$120/$G$120</f>
        <v>385.28520599250936</v>
      </c>
      <c r="D122" s="52">
        <f>G122*$D$120/$G$120</f>
        <v>189.2486891385768</v>
      </c>
      <c r="E122" s="52">
        <f>G122*$E$120/$G$120</f>
        <v>118.83764044943821</v>
      </c>
      <c r="F122" s="52"/>
      <c r="G122" s="52">
        <v>108.2</v>
      </c>
    </row>
    <row r="123" spans="2:7" ht="12.75">
      <c r="B123" t="s">
        <v>6</v>
      </c>
      <c r="C123" s="60">
        <f aca="true" t="shared" si="7" ref="C123:C129">G123*$C$120/$G$120</f>
        <v>391.6947565543071</v>
      </c>
      <c r="D123" s="52">
        <f aca="true" t="shared" si="8" ref="D123:D129">G123*$D$120/$G$120</f>
        <v>192.39700374531836</v>
      </c>
      <c r="E123" s="52">
        <f aca="true" t="shared" si="9" ref="E123:E129">G123*$E$120/$G$120</f>
        <v>120.81460674157303</v>
      </c>
      <c r="F123" s="52"/>
      <c r="G123" s="52">
        <v>110</v>
      </c>
    </row>
    <row r="124" spans="2:7" ht="12.75">
      <c r="B124" t="s">
        <v>7</v>
      </c>
      <c r="C124" s="60">
        <f t="shared" si="7"/>
        <v>392.4069288389514</v>
      </c>
      <c r="D124" s="52">
        <f t="shared" si="8"/>
        <v>192.74681647940076</v>
      </c>
      <c r="E124" s="52">
        <f t="shared" si="9"/>
        <v>121.03426966292135</v>
      </c>
      <c r="F124" s="52"/>
      <c r="G124" s="52">
        <v>110.2</v>
      </c>
    </row>
    <row r="125" spans="2:7" ht="12.75">
      <c r="B125" t="s">
        <v>8</v>
      </c>
      <c r="C125" s="60">
        <f t="shared" si="7"/>
        <v>393.4751872659176</v>
      </c>
      <c r="D125" s="52">
        <f t="shared" si="8"/>
        <v>193.27153558052436</v>
      </c>
      <c r="E125" s="52">
        <f t="shared" si="9"/>
        <v>121.36376404494382</v>
      </c>
      <c r="F125" s="52"/>
      <c r="G125" s="52">
        <v>110.5</v>
      </c>
    </row>
    <row r="126" spans="2:7" ht="12.75">
      <c r="B126" t="s">
        <v>9</v>
      </c>
      <c r="C126" s="60">
        <f t="shared" si="7"/>
        <v>390.6264981273409</v>
      </c>
      <c r="D126" s="52">
        <f t="shared" si="8"/>
        <v>191.8722846441948</v>
      </c>
      <c r="E126" s="52">
        <f t="shared" si="9"/>
        <v>120.48511235955056</v>
      </c>
      <c r="F126" s="52"/>
      <c r="G126" s="52">
        <v>109.7</v>
      </c>
    </row>
    <row r="127" spans="3:7" ht="12.75">
      <c r="C127" s="60" t="s">
        <v>1</v>
      </c>
      <c r="D127" s="52" t="s">
        <v>1</v>
      </c>
      <c r="E127" s="52" t="s">
        <v>1</v>
      </c>
      <c r="F127" s="52"/>
      <c r="G127" s="52"/>
    </row>
    <row r="128" spans="1:7" ht="12.75">
      <c r="A128" s="53">
        <v>2004</v>
      </c>
      <c r="B128" t="s">
        <v>5</v>
      </c>
      <c r="C128" s="60">
        <f t="shared" si="7"/>
        <v>398.1043071161049</v>
      </c>
      <c r="D128" s="52">
        <f t="shared" si="8"/>
        <v>195.54531835205995</v>
      </c>
      <c r="E128" s="52">
        <f t="shared" si="9"/>
        <v>122.79157303370786</v>
      </c>
      <c r="F128" s="52"/>
      <c r="G128" s="52">
        <v>111.8</v>
      </c>
    </row>
    <row r="129" spans="2:7" ht="12.75">
      <c r="B129" t="s">
        <v>6</v>
      </c>
      <c r="C129" s="60">
        <f t="shared" si="7"/>
        <v>404.86994382022476</v>
      </c>
      <c r="D129" s="52">
        <f t="shared" si="8"/>
        <v>198.86853932584273</v>
      </c>
      <c r="E129" s="52">
        <f t="shared" si="9"/>
        <v>124.87837078651685</v>
      </c>
      <c r="F129" s="52"/>
      <c r="G129" s="52">
        <v>113.7</v>
      </c>
    </row>
    <row r="130" spans="2:7" ht="12.75">
      <c r="B130" t="s">
        <v>7</v>
      </c>
      <c r="C130" s="60">
        <f>G130*$C$120/$G$120</f>
        <v>406.6503745318352</v>
      </c>
      <c r="D130" s="52">
        <f>G130*$D$120/$G$120</f>
        <v>199.7430711610487</v>
      </c>
      <c r="E130" s="52">
        <f>G130*$E$120/$G$120</f>
        <v>125.42752808988764</v>
      </c>
      <c r="F130" s="52"/>
      <c r="G130" s="52">
        <v>114.2</v>
      </c>
    </row>
    <row r="131" spans="2:7" ht="12.75">
      <c r="B131" t="s">
        <v>8</v>
      </c>
      <c r="C131" s="60">
        <f>G131*$C$120/$G$120</f>
        <v>408.4308052434457</v>
      </c>
      <c r="D131" s="52">
        <f>G131*$D$120/$G$120</f>
        <v>200.6176029962547</v>
      </c>
      <c r="E131" s="52">
        <f>G131*$E$120/$G$120</f>
        <v>125.97668539325842</v>
      </c>
      <c r="F131" s="52"/>
      <c r="G131" s="52">
        <v>114.7</v>
      </c>
    </row>
    <row r="132" spans="2:7" ht="12.75">
      <c r="B132" t="s">
        <v>9</v>
      </c>
      <c r="C132" s="60">
        <f>G132*$C$120/$G$120</f>
        <v>404.51385767790265</v>
      </c>
      <c r="D132" s="52">
        <f>G132*$D$120/$G$120</f>
        <v>198.6936329588015</v>
      </c>
      <c r="E132" s="52">
        <f>G132*$E$120/$G$120</f>
        <v>124.7685393258427</v>
      </c>
      <c r="F132" s="52"/>
      <c r="G132" s="52">
        <v>113.6</v>
      </c>
    </row>
    <row r="133" spans="3:7" ht="12.75">
      <c r="C133" s="60"/>
      <c r="D133" s="52"/>
      <c r="E133" s="52"/>
      <c r="F133" s="52"/>
      <c r="G133" s="52"/>
    </row>
    <row r="134" spans="1:7" ht="12.75">
      <c r="A134" s="53" t="s">
        <v>101</v>
      </c>
      <c r="B134" t="s">
        <v>5</v>
      </c>
      <c r="C134" s="60">
        <f>G134*$C$120/$G$120</f>
        <v>411.9916666666667</v>
      </c>
      <c r="D134" s="52">
        <f>G134*$D$120/$G$120</f>
        <v>202.3666666666667</v>
      </c>
      <c r="E134" s="52">
        <f>G134*$E$120/$G$120</f>
        <v>127.075</v>
      </c>
      <c r="F134" s="52"/>
      <c r="G134" s="52">
        <v>115.7</v>
      </c>
    </row>
    <row r="135" spans="2:7" ht="12.75">
      <c r="B135" t="s">
        <v>6</v>
      </c>
      <c r="C135" s="60">
        <f>G135*$C$120/$G$120</f>
        <v>418.4012172284644</v>
      </c>
      <c r="D135" s="52">
        <f>G135*$D$120/$G$120</f>
        <v>205.51498127340824</v>
      </c>
      <c r="E135" s="52">
        <f>G135*$E$120/$G$120</f>
        <v>129.05196629213484</v>
      </c>
      <c r="F135" s="52"/>
      <c r="G135" s="52">
        <v>117.5</v>
      </c>
    </row>
    <row r="136" spans="2:7" ht="12.75">
      <c r="B136" t="s">
        <v>7</v>
      </c>
      <c r="C136" s="60">
        <f>G136*$C$120/$G$120</f>
        <v>419.46947565543076</v>
      </c>
      <c r="D136" s="52">
        <f>G136*$D$120/$G$120</f>
        <v>206.03970037453186</v>
      </c>
      <c r="E136" s="52">
        <f>G136*$E$120/$G$120</f>
        <v>129.3814606741573</v>
      </c>
      <c r="F136" s="52"/>
      <c r="G136" s="52">
        <v>117.8</v>
      </c>
    </row>
    <row r="137" spans="2:7" ht="12.75">
      <c r="B137" t="s">
        <v>8</v>
      </c>
      <c r="C137" s="60">
        <f>G137*$C$120/$G$120</f>
        <v>420.8938202247191</v>
      </c>
      <c r="D137" s="52">
        <f>G137*$D$120/$G$120</f>
        <v>206.73932584269664</v>
      </c>
      <c r="E137" s="52">
        <f>G137*$E$120/$G$120</f>
        <v>129.82078651685393</v>
      </c>
      <c r="F137" s="52"/>
      <c r="G137" s="52">
        <v>118.2</v>
      </c>
    </row>
    <row r="138" spans="2:7" ht="12.75">
      <c r="B138" t="s">
        <v>9</v>
      </c>
      <c r="C138" s="60">
        <f>G138*$C$120/$G$120</f>
        <v>417.68904494382025</v>
      </c>
      <c r="D138" s="52">
        <f>G138*$D$120/$G$120</f>
        <v>205.16516853932583</v>
      </c>
      <c r="E138" s="52">
        <f>G138*$E$120/$G$120</f>
        <v>128.83230337078652</v>
      </c>
      <c r="F138" s="52"/>
      <c r="G138" s="52">
        <v>117.3</v>
      </c>
    </row>
    <row r="139" spans="1:7" s="49" customFormat="1" ht="12.75">
      <c r="A139" s="49" t="s">
        <v>41</v>
      </c>
      <c r="C139" s="61"/>
      <c r="D139" s="54"/>
      <c r="E139" s="54"/>
      <c r="F139" s="54"/>
      <c r="G139" s="54"/>
    </row>
    <row r="140" spans="1:7" s="49" customFormat="1" ht="12.75">
      <c r="A140" s="58" t="s">
        <v>109</v>
      </c>
      <c r="C140" s="61"/>
      <c r="D140" s="54"/>
      <c r="E140" s="54"/>
      <c r="F140" s="54"/>
      <c r="G140" s="54"/>
    </row>
    <row r="141" spans="3:7" s="49" customFormat="1" ht="12.75">
      <c r="C141" s="61"/>
      <c r="D141" s="54"/>
      <c r="E141" s="54"/>
      <c r="F141" s="54"/>
      <c r="G141" s="54"/>
    </row>
    <row r="142" spans="1:7" ht="12.75">
      <c r="A142">
        <v>2002</v>
      </c>
      <c r="B142" t="s">
        <v>8</v>
      </c>
      <c r="C142" s="60">
        <v>334.6</v>
      </c>
      <c r="D142" s="52">
        <v>173</v>
      </c>
      <c r="E142" s="52">
        <v>120.8</v>
      </c>
      <c r="F142" s="52"/>
      <c r="G142" s="52">
        <v>104.6</v>
      </c>
    </row>
    <row r="143" spans="3:7" ht="12.75">
      <c r="C143" s="60"/>
      <c r="D143" s="52"/>
      <c r="E143" s="52"/>
      <c r="F143" s="52"/>
      <c r="G143" s="52"/>
    </row>
    <row r="144" spans="1:7" ht="12.75">
      <c r="A144">
        <v>2003</v>
      </c>
      <c r="B144" t="s">
        <v>5</v>
      </c>
      <c r="C144" s="60">
        <f>G144*$C$142/$G$142</f>
        <v>338.4386233269599</v>
      </c>
      <c r="D144" s="52">
        <f>G144*$D$142/$G$142</f>
        <v>174.98470363288718</v>
      </c>
      <c r="E144" s="52">
        <f>G144*$E$142/$G$142</f>
        <v>122.18585086042066</v>
      </c>
      <c r="F144" s="52"/>
      <c r="G144" s="52">
        <v>105.8</v>
      </c>
    </row>
    <row r="145" spans="2:7" ht="12.75">
      <c r="B145" t="s">
        <v>6</v>
      </c>
      <c r="C145" s="60">
        <f aca="true" t="shared" si="10" ref="C145:C151">G145*$C$142/$G$142</f>
        <v>340.9977055449331</v>
      </c>
      <c r="D145" s="52">
        <f aca="true" t="shared" si="11" ref="D145:D151">G145*$D$142/$G$142</f>
        <v>176.3078393881453</v>
      </c>
      <c r="E145" s="52">
        <f aca="true" t="shared" si="12" ref="E145:E151">G145*$E$142/$G$142</f>
        <v>123.10975143403441</v>
      </c>
      <c r="F145" s="52"/>
      <c r="G145" s="52">
        <v>106.6</v>
      </c>
    </row>
    <row r="146" spans="2:7" ht="12.75">
      <c r="B146" t="s">
        <v>7</v>
      </c>
      <c r="C146" s="60">
        <f t="shared" si="10"/>
        <v>340.9977055449331</v>
      </c>
      <c r="D146" s="52">
        <f t="shared" si="11"/>
        <v>176.3078393881453</v>
      </c>
      <c r="E146" s="52">
        <f t="shared" si="12"/>
        <v>123.10975143403441</v>
      </c>
      <c r="F146" s="52"/>
      <c r="G146" s="52">
        <v>106.6</v>
      </c>
    </row>
    <row r="147" spans="2:7" ht="12.75">
      <c r="B147" t="s">
        <v>8</v>
      </c>
      <c r="C147" s="60">
        <f t="shared" si="10"/>
        <v>341.6374760994264</v>
      </c>
      <c r="D147" s="52">
        <f t="shared" si="11"/>
        <v>176.63862332695984</v>
      </c>
      <c r="E147" s="52">
        <f t="shared" si="12"/>
        <v>123.34072657743785</v>
      </c>
      <c r="F147" s="52"/>
      <c r="G147" s="52">
        <v>106.8</v>
      </c>
    </row>
    <row r="148" spans="2:7" ht="12.75">
      <c r="B148" t="s">
        <v>9</v>
      </c>
      <c r="C148" s="60">
        <f t="shared" si="10"/>
        <v>340.3579349904398</v>
      </c>
      <c r="D148" s="52">
        <f t="shared" si="11"/>
        <v>175.9770554493308</v>
      </c>
      <c r="E148" s="52">
        <f t="shared" si="12"/>
        <v>122.878776290631</v>
      </c>
      <c r="F148" s="52"/>
      <c r="G148" s="52">
        <v>106.4</v>
      </c>
    </row>
    <row r="149" spans="3:7" ht="12.75">
      <c r="C149" s="60" t="s">
        <v>1</v>
      </c>
      <c r="D149" s="52" t="s">
        <v>1</v>
      </c>
      <c r="E149" s="52" t="s">
        <v>1</v>
      </c>
      <c r="F149" s="52"/>
      <c r="G149" s="52"/>
    </row>
    <row r="150" spans="1:7" ht="12.75">
      <c r="A150" s="53">
        <v>2004</v>
      </c>
      <c r="B150" t="s">
        <v>5</v>
      </c>
      <c r="C150" s="60">
        <f t="shared" si="10"/>
        <v>342.91701720841303</v>
      </c>
      <c r="D150" s="52">
        <f t="shared" si="11"/>
        <v>177.30019120458894</v>
      </c>
      <c r="E150" s="52">
        <f t="shared" si="12"/>
        <v>123.80267686424475</v>
      </c>
      <c r="F150" s="52"/>
      <c r="G150" s="52">
        <v>107.2</v>
      </c>
    </row>
    <row r="151" spans="2:7" ht="12.75">
      <c r="B151" t="s">
        <v>6</v>
      </c>
      <c r="C151" s="60">
        <f t="shared" si="10"/>
        <v>347.71529636711284</v>
      </c>
      <c r="D151" s="52">
        <f t="shared" si="11"/>
        <v>179.78107074569792</v>
      </c>
      <c r="E151" s="52">
        <f t="shared" si="12"/>
        <v>125.53499043977055</v>
      </c>
      <c r="F151" s="52"/>
      <c r="G151" s="52">
        <v>108.7</v>
      </c>
    </row>
    <row r="152" spans="2:7" ht="12.75">
      <c r="B152" t="s">
        <v>7</v>
      </c>
      <c r="C152" s="60">
        <f>G152*$C$142/$G$142</f>
        <v>348.6749521988528</v>
      </c>
      <c r="D152" s="52">
        <f>G152*$D$142/$G$142</f>
        <v>180.2772466539197</v>
      </c>
      <c r="E152" s="52">
        <f>G152*$E$142/$G$142</f>
        <v>125.88145315487571</v>
      </c>
      <c r="F152" s="52"/>
      <c r="G152" s="52">
        <v>109</v>
      </c>
    </row>
    <row r="153" spans="2:7" ht="12.75">
      <c r="B153" t="s">
        <v>8</v>
      </c>
      <c r="C153" s="60">
        <f>G153*$C$142/$G$142</f>
        <v>349.95449330783947</v>
      </c>
      <c r="D153" s="52">
        <f>G153*$D$142/$G$142</f>
        <v>180.9388145315488</v>
      </c>
      <c r="E153" s="52">
        <f>G153*$E$142/$G$142</f>
        <v>126.34340344168261</v>
      </c>
      <c r="F153" s="52"/>
      <c r="G153" s="52">
        <v>109.4</v>
      </c>
    </row>
    <row r="154" spans="2:7" ht="12.75">
      <c r="B154" t="s">
        <v>9</v>
      </c>
      <c r="C154" s="60">
        <f>G154*$C$142/$G$142</f>
        <v>347.07552581261956</v>
      </c>
      <c r="D154" s="52">
        <f>G154*$D$142/$G$142</f>
        <v>179.45028680688338</v>
      </c>
      <c r="E154" s="52">
        <f>G154*$E$142/$G$142</f>
        <v>125.30401529636711</v>
      </c>
      <c r="F154" s="52"/>
      <c r="G154" s="52">
        <v>108.5</v>
      </c>
    </row>
    <row r="155" spans="3:7" ht="12.75">
      <c r="C155" s="60"/>
      <c r="D155" s="52"/>
      <c r="E155" s="52"/>
      <c r="F155" s="52"/>
      <c r="G155" s="52"/>
    </row>
    <row r="156" spans="1:7" ht="12.75">
      <c r="A156" s="53" t="s">
        <v>101</v>
      </c>
      <c r="B156" t="s">
        <v>5</v>
      </c>
      <c r="C156" s="60">
        <f>G156*$C$142/$G$142</f>
        <v>351.23403441682603</v>
      </c>
      <c r="D156" s="52">
        <f>G156*$D$142/$G$142</f>
        <v>181.6003824091778</v>
      </c>
      <c r="E156" s="52">
        <f>G156*$E$142/$G$142</f>
        <v>126.8053537284895</v>
      </c>
      <c r="F156" s="52"/>
      <c r="G156" s="52">
        <v>109.8</v>
      </c>
    </row>
    <row r="157" spans="2:7" ht="12.75">
      <c r="B157" t="s">
        <v>6</v>
      </c>
      <c r="C157" s="60">
        <f>G157*$C$142/$G$142</f>
        <v>356.03231357552585</v>
      </c>
      <c r="D157" s="52">
        <f>G157*$D$142/$G$142</f>
        <v>184.0812619502868</v>
      </c>
      <c r="E157" s="52">
        <f>G157*$E$142/$G$142</f>
        <v>128.5376673040153</v>
      </c>
      <c r="F157" s="52"/>
      <c r="G157" s="52">
        <v>111.3</v>
      </c>
    </row>
    <row r="158" spans="2:7" ht="12.75">
      <c r="B158" t="s">
        <v>7</v>
      </c>
      <c r="C158" s="60">
        <f>G158*$C$142/$G$142</f>
        <v>356.9919694072658</v>
      </c>
      <c r="D158" s="52">
        <f>G158*$D$142/$G$142</f>
        <v>184.5774378585086</v>
      </c>
      <c r="E158" s="52">
        <f>G158*$E$142/$G$142</f>
        <v>128.88413001912045</v>
      </c>
      <c r="F158" s="52"/>
      <c r="G158" s="52">
        <v>111.6</v>
      </c>
    </row>
    <row r="159" spans="2:7" ht="12.75">
      <c r="B159" t="s">
        <v>8</v>
      </c>
      <c r="C159" s="60">
        <f>G159*$C$142/$G$142</f>
        <v>357.9516252390058</v>
      </c>
      <c r="D159" s="52">
        <f>G159*$D$142/$G$142</f>
        <v>185.07361376673043</v>
      </c>
      <c r="E159" s="52">
        <f>G159*$E$142/$G$142</f>
        <v>129.23059273422564</v>
      </c>
      <c r="F159" s="52"/>
      <c r="G159" s="52">
        <v>111.9</v>
      </c>
    </row>
    <row r="160" spans="2:7" ht="12.75">
      <c r="B160" t="s">
        <v>9</v>
      </c>
      <c r="C160" s="60">
        <f>G160*$C$142/$G$142</f>
        <v>355.71242829827924</v>
      </c>
      <c r="D160" s="52">
        <f>G160*$D$142/$G$142</f>
        <v>183.91586998087956</v>
      </c>
      <c r="E160" s="52">
        <f>G160*$E$142/$G$142</f>
        <v>128.42217973231357</v>
      </c>
      <c r="F160" s="52"/>
      <c r="G160" s="52">
        <v>111.2</v>
      </c>
    </row>
    <row r="161" spans="3:7" ht="12.75">
      <c r="C161" s="60"/>
      <c r="D161" s="52"/>
      <c r="E161" s="52"/>
      <c r="F161" s="52"/>
      <c r="G161" s="52"/>
    </row>
    <row r="162" spans="1:7" s="49" customFormat="1" ht="12.75">
      <c r="A162" s="49" t="s">
        <v>43</v>
      </c>
      <c r="C162" s="61"/>
      <c r="D162" s="54"/>
      <c r="E162" s="54"/>
      <c r="F162" s="54"/>
      <c r="G162" s="54"/>
    </row>
    <row r="163" spans="1:7" s="49" customFormat="1" ht="12.75">
      <c r="A163" s="58" t="s">
        <v>110</v>
      </c>
      <c r="C163" s="61"/>
      <c r="D163" s="54"/>
      <c r="E163" s="54"/>
      <c r="F163" s="54"/>
      <c r="G163" s="54"/>
    </row>
    <row r="164" spans="1:7" ht="12.75">
      <c r="A164">
        <v>2002</v>
      </c>
      <c r="B164" t="s">
        <v>8</v>
      </c>
      <c r="C164" s="60" t="s">
        <v>1</v>
      </c>
      <c r="D164" s="52" t="s">
        <v>1</v>
      </c>
      <c r="E164" s="52">
        <v>112.7</v>
      </c>
      <c r="F164" s="52"/>
      <c r="G164" s="52">
        <v>107.3</v>
      </c>
    </row>
    <row r="165" spans="3:7" ht="12.75">
      <c r="C165" s="60"/>
      <c r="D165" s="52"/>
      <c r="E165" s="52"/>
      <c r="F165" s="52"/>
      <c r="G165" s="52"/>
    </row>
    <row r="166" spans="1:7" ht="12.75">
      <c r="A166">
        <v>2003</v>
      </c>
      <c r="B166" t="s">
        <v>5</v>
      </c>
      <c r="C166" s="60" t="s">
        <v>1</v>
      </c>
      <c r="D166" s="52" t="s">
        <v>1</v>
      </c>
      <c r="E166" s="52">
        <f>G166*$E$164/$G$164</f>
        <v>114.69561975768873</v>
      </c>
      <c r="F166" s="52"/>
      <c r="G166" s="52">
        <v>109.2</v>
      </c>
    </row>
    <row r="167" spans="2:7" ht="12.75">
      <c r="B167" t="s">
        <v>6</v>
      </c>
      <c r="C167" s="60" t="s">
        <v>1</v>
      </c>
      <c r="D167" s="52" t="s">
        <v>1</v>
      </c>
      <c r="E167" s="52">
        <f aca="true" t="shared" si="13" ref="E167:E182">G167*$E$164/$G$164</f>
        <v>115.01071761416588</v>
      </c>
      <c r="F167" s="52"/>
      <c r="G167" s="52">
        <v>109.5</v>
      </c>
    </row>
    <row r="168" spans="2:11" ht="12.75">
      <c r="B168" t="s">
        <v>7</v>
      </c>
      <c r="C168" s="60" t="s">
        <v>1</v>
      </c>
      <c r="D168" s="52" t="s">
        <v>1</v>
      </c>
      <c r="E168" s="52">
        <f t="shared" si="13"/>
        <v>115.01071761416588</v>
      </c>
      <c r="F168" s="52"/>
      <c r="G168" s="52">
        <v>109.5</v>
      </c>
      <c r="K168" t="s">
        <v>1</v>
      </c>
    </row>
    <row r="169" spans="2:7" ht="12.75">
      <c r="B169" t="s">
        <v>8</v>
      </c>
      <c r="C169" s="60" t="s">
        <v>1</v>
      </c>
      <c r="D169" s="52" t="s">
        <v>1</v>
      </c>
      <c r="E169" s="52">
        <f t="shared" si="13"/>
        <v>115.01071761416588</v>
      </c>
      <c r="F169" s="52"/>
      <c r="G169" s="52">
        <v>109.5</v>
      </c>
    </row>
    <row r="170" spans="2:7" ht="12.75">
      <c r="B170" t="s">
        <v>9</v>
      </c>
      <c r="C170" s="60" t="s">
        <v>1</v>
      </c>
      <c r="D170" s="52" t="s">
        <v>1</v>
      </c>
      <c r="E170" s="52">
        <f t="shared" si="13"/>
        <v>114.90568499534018</v>
      </c>
      <c r="F170" s="52"/>
      <c r="G170" s="52">
        <v>109.4</v>
      </c>
    </row>
    <row r="171" spans="3:7" ht="12.75">
      <c r="C171" s="60"/>
      <c r="D171" s="52" t="s">
        <v>1</v>
      </c>
      <c r="E171" s="52" t="s">
        <v>1</v>
      </c>
      <c r="F171" s="52"/>
      <c r="G171" s="52"/>
    </row>
    <row r="172" spans="1:7" ht="12.75">
      <c r="A172" s="53">
        <v>2004</v>
      </c>
      <c r="B172" t="s">
        <v>5</v>
      </c>
      <c r="C172" s="60" t="s">
        <v>1</v>
      </c>
      <c r="D172" s="52" t="s">
        <v>1</v>
      </c>
      <c r="E172" s="52">
        <f t="shared" si="13"/>
        <v>116.06104380242311</v>
      </c>
      <c r="F172" s="52"/>
      <c r="G172" s="52">
        <v>110.5</v>
      </c>
    </row>
    <row r="173" spans="2:7" ht="12.75">
      <c r="B173" t="s">
        <v>6</v>
      </c>
      <c r="C173" s="60" t="s">
        <v>1</v>
      </c>
      <c r="D173" s="52" t="s">
        <v>1</v>
      </c>
      <c r="E173" s="52">
        <f t="shared" si="13"/>
        <v>116.48117427772601</v>
      </c>
      <c r="F173" s="52"/>
      <c r="G173" s="52">
        <v>110.9</v>
      </c>
    </row>
    <row r="174" spans="2:7" ht="12.75">
      <c r="B174" t="s">
        <v>7</v>
      </c>
      <c r="C174" s="60"/>
      <c r="D174" s="52"/>
      <c r="E174" s="52">
        <f t="shared" si="13"/>
        <v>116.48117427772601</v>
      </c>
      <c r="F174" s="52"/>
      <c r="G174" s="52">
        <v>110.9</v>
      </c>
    </row>
    <row r="175" spans="2:7" ht="12.75">
      <c r="B175" t="s">
        <v>8</v>
      </c>
      <c r="C175" s="60"/>
      <c r="D175" s="52"/>
      <c r="E175" s="52">
        <f t="shared" si="13"/>
        <v>116.58620689655173</v>
      </c>
      <c r="F175" s="52"/>
      <c r="G175" s="52">
        <v>111</v>
      </c>
    </row>
    <row r="176" spans="2:7" ht="12.75">
      <c r="B176" t="s">
        <v>9</v>
      </c>
      <c r="C176" s="60"/>
      <c r="D176" s="52"/>
      <c r="E176" s="52">
        <f t="shared" si="13"/>
        <v>116.37614165890028</v>
      </c>
      <c r="F176" s="52"/>
      <c r="G176" s="52">
        <v>110.8</v>
      </c>
    </row>
    <row r="177" spans="3:7" ht="12.75">
      <c r="C177" s="60"/>
      <c r="D177" s="52"/>
      <c r="E177" s="52"/>
      <c r="F177" s="52"/>
      <c r="G177" s="52"/>
    </row>
    <row r="178" spans="1:7" ht="12.75">
      <c r="A178" s="53" t="s">
        <v>101</v>
      </c>
      <c r="B178" t="s">
        <v>5</v>
      </c>
      <c r="C178" s="60"/>
      <c r="D178" s="52"/>
      <c r="E178" s="52">
        <f t="shared" si="13"/>
        <v>117.74156570363468</v>
      </c>
      <c r="F178" s="52"/>
      <c r="G178" s="52">
        <v>112.1</v>
      </c>
    </row>
    <row r="179" spans="2:7" ht="12.75">
      <c r="B179" t="s">
        <v>6</v>
      </c>
      <c r="C179" s="60"/>
      <c r="D179" s="52"/>
      <c r="E179" s="52">
        <f t="shared" si="13"/>
        <v>118.05666356011186</v>
      </c>
      <c r="F179" s="52"/>
      <c r="G179" s="52">
        <v>112.4</v>
      </c>
    </row>
    <row r="180" spans="2:7" ht="12.75">
      <c r="B180" t="s">
        <v>7</v>
      </c>
      <c r="C180" s="60"/>
      <c r="D180" s="52"/>
      <c r="E180" s="52">
        <f t="shared" si="13"/>
        <v>118.05666356011186</v>
      </c>
      <c r="F180" s="52"/>
      <c r="G180" s="52">
        <v>112.4</v>
      </c>
    </row>
    <row r="181" spans="2:7" ht="12.75">
      <c r="B181" t="s">
        <v>8</v>
      </c>
      <c r="C181" s="60"/>
      <c r="D181" s="52"/>
      <c r="E181" s="52">
        <f t="shared" si="13"/>
        <v>118.16169617893756</v>
      </c>
      <c r="F181" s="52"/>
      <c r="G181" s="52">
        <v>112.5</v>
      </c>
    </row>
    <row r="182" spans="2:7" ht="12.75">
      <c r="B182" t="s">
        <v>9</v>
      </c>
      <c r="C182" s="60"/>
      <c r="D182" s="52"/>
      <c r="E182" s="52">
        <f t="shared" si="13"/>
        <v>117.95163094128611</v>
      </c>
      <c r="F182" s="52"/>
      <c r="G182" s="52">
        <v>112.3</v>
      </c>
    </row>
    <row r="183" spans="1:7" s="49" customFormat="1" ht="12.75">
      <c r="A183" s="49" t="s">
        <v>45</v>
      </c>
      <c r="C183" s="61"/>
      <c r="D183" s="54"/>
      <c r="E183" s="54"/>
      <c r="F183" s="54"/>
      <c r="G183" s="54"/>
    </row>
    <row r="184" spans="1:7" s="49" customFormat="1" ht="12.75">
      <c r="A184" s="58" t="s">
        <v>111</v>
      </c>
      <c r="C184" s="61"/>
      <c r="D184" s="54"/>
      <c r="E184" s="54"/>
      <c r="F184" s="54"/>
      <c r="G184" s="54"/>
    </row>
    <row r="185" spans="1:7" ht="12.75">
      <c r="A185">
        <v>2002</v>
      </c>
      <c r="B185" t="s">
        <v>8</v>
      </c>
      <c r="C185" s="60">
        <v>337.6</v>
      </c>
      <c r="D185" s="52">
        <v>173.3</v>
      </c>
      <c r="E185" s="52">
        <v>116.2</v>
      </c>
      <c r="F185" s="52"/>
      <c r="G185" s="52">
        <v>107.5</v>
      </c>
    </row>
    <row r="186" spans="3:7" ht="12.75">
      <c r="C186" s="60"/>
      <c r="D186" s="52"/>
      <c r="E186" s="52"/>
      <c r="F186" s="52"/>
      <c r="G186" s="52"/>
    </row>
    <row r="187" spans="1:7" ht="12.75">
      <c r="A187">
        <v>2003</v>
      </c>
      <c r="B187" t="s">
        <v>5</v>
      </c>
      <c r="C187" s="60">
        <f>G187*$C$185/$G$185</f>
        <v>341.6826046511628</v>
      </c>
      <c r="D187" s="52">
        <f>G187*$D$185/$G$185</f>
        <v>175.39572093023256</v>
      </c>
      <c r="E187" s="52">
        <f>G187*$E$185/$G$185</f>
        <v>117.60520930232558</v>
      </c>
      <c r="F187" s="52"/>
      <c r="G187" s="52">
        <v>108.8</v>
      </c>
    </row>
    <row r="188" spans="2:7" ht="12.75">
      <c r="B188" t="s">
        <v>6</v>
      </c>
      <c r="C188" s="60">
        <f aca="true" t="shared" si="14" ref="C188:C194">G188*$C$185/$G$185</f>
        <v>346.3933023255814</v>
      </c>
      <c r="D188" s="52">
        <f aca="true" t="shared" si="15" ref="D188:D194">G188*$D$185/$G$185</f>
        <v>177.8138604651163</v>
      </c>
      <c r="E188" s="52">
        <f aca="true" t="shared" si="16" ref="E188:E194">G188*$E$185/$G$185</f>
        <v>119.2266046511628</v>
      </c>
      <c r="F188" s="52"/>
      <c r="G188" s="52">
        <v>110.3</v>
      </c>
    </row>
    <row r="189" spans="2:7" ht="12.75">
      <c r="B189" t="s">
        <v>7</v>
      </c>
      <c r="C189" s="60">
        <f t="shared" si="14"/>
        <v>346.3933023255814</v>
      </c>
      <c r="D189" s="52">
        <f t="shared" si="15"/>
        <v>177.8138604651163</v>
      </c>
      <c r="E189" s="52">
        <f t="shared" si="16"/>
        <v>119.2266046511628</v>
      </c>
      <c r="F189" s="52"/>
      <c r="G189" s="52">
        <v>110.3</v>
      </c>
    </row>
    <row r="190" spans="2:7" ht="12.75">
      <c r="B190" t="s">
        <v>8</v>
      </c>
      <c r="C190" s="60">
        <f t="shared" si="14"/>
        <v>347.64948837209306</v>
      </c>
      <c r="D190" s="52">
        <f t="shared" si="15"/>
        <v>178.45869767441863</v>
      </c>
      <c r="E190" s="52">
        <f t="shared" si="16"/>
        <v>119.65897674418605</v>
      </c>
      <c r="F190" s="52"/>
      <c r="G190" s="52">
        <v>110.7</v>
      </c>
    </row>
    <row r="191" spans="2:7" ht="12.75">
      <c r="B191" t="s">
        <v>9</v>
      </c>
      <c r="C191" s="60">
        <f t="shared" si="14"/>
        <v>345.45116279069765</v>
      </c>
      <c r="D191" s="52">
        <f t="shared" si="15"/>
        <v>177.33023255813953</v>
      </c>
      <c r="E191" s="52">
        <f t="shared" si="16"/>
        <v>118.90232558139535</v>
      </c>
      <c r="F191" s="52"/>
      <c r="G191" s="52">
        <v>110</v>
      </c>
    </row>
    <row r="192" spans="3:7" ht="12.75">
      <c r="C192" s="60" t="s">
        <v>1</v>
      </c>
      <c r="D192" s="52" t="s">
        <v>1</v>
      </c>
      <c r="E192" s="52" t="s">
        <v>1</v>
      </c>
      <c r="F192" s="52"/>
      <c r="G192" s="52"/>
    </row>
    <row r="193" spans="1:7" ht="12.75">
      <c r="A193" s="53">
        <v>2004</v>
      </c>
      <c r="B193" t="s">
        <v>5</v>
      </c>
      <c r="C193" s="60">
        <f t="shared" si="14"/>
        <v>350.4759069767442</v>
      </c>
      <c r="D193" s="52">
        <f t="shared" si="15"/>
        <v>179.90958139534882</v>
      </c>
      <c r="E193" s="52">
        <f t="shared" si="16"/>
        <v>120.63181395348838</v>
      </c>
      <c r="F193" s="52"/>
      <c r="G193" s="52">
        <v>111.6</v>
      </c>
    </row>
    <row r="194" spans="2:7" ht="12.75">
      <c r="B194" t="s">
        <v>6</v>
      </c>
      <c r="C194" s="60">
        <f t="shared" si="14"/>
        <v>354.55851162790697</v>
      </c>
      <c r="D194" s="52">
        <f t="shared" si="15"/>
        <v>182.00530232558143</v>
      </c>
      <c r="E194" s="52">
        <f t="shared" si="16"/>
        <v>122.03702325581396</v>
      </c>
      <c r="F194" s="52"/>
      <c r="G194" s="52">
        <v>112.9</v>
      </c>
    </row>
    <row r="195" spans="2:7" ht="12.75">
      <c r="B195" t="s">
        <v>7</v>
      </c>
      <c r="C195" s="60">
        <f>G195*$C$185/$G$185</f>
        <v>355.8146976744186</v>
      </c>
      <c r="D195" s="52">
        <f>G195*$D$185/$G$185</f>
        <v>182.65013953488372</v>
      </c>
      <c r="E195" s="52">
        <f>G195*$E$185/$G$185</f>
        <v>122.4693953488372</v>
      </c>
      <c r="F195" s="52"/>
      <c r="G195" s="52">
        <v>113.3</v>
      </c>
    </row>
    <row r="196" spans="2:7" ht="12.75">
      <c r="B196" t="s">
        <v>8</v>
      </c>
      <c r="C196" s="60">
        <f>G196*$C$185/$G$185</f>
        <v>357.3849302325582</v>
      </c>
      <c r="D196" s="52">
        <f>G196*$D$185/$G$185</f>
        <v>183.45618604651165</v>
      </c>
      <c r="E196" s="52">
        <f>G196*$E$185/$G$185</f>
        <v>123.00986046511628</v>
      </c>
      <c r="F196" s="52"/>
      <c r="G196" s="52">
        <v>113.8</v>
      </c>
    </row>
    <row r="197" spans="2:7" ht="12.75">
      <c r="B197" t="s">
        <v>9</v>
      </c>
      <c r="C197" s="60">
        <f>G197*$C$185/$G$185</f>
        <v>354.55851162790697</v>
      </c>
      <c r="D197" s="52">
        <f>G197*$D$185/$G$185</f>
        <v>182.00530232558143</v>
      </c>
      <c r="E197" s="52">
        <f>G197*$E$185/$G$185</f>
        <v>122.03702325581396</v>
      </c>
      <c r="F197" s="52"/>
      <c r="G197" s="52">
        <v>112.9</v>
      </c>
    </row>
    <row r="198" spans="3:7" ht="12.75">
      <c r="C198" s="60"/>
      <c r="D198" s="52"/>
      <c r="E198" s="52"/>
      <c r="F198" s="52"/>
      <c r="G198" s="52"/>
    </row>
    <row r="199" spans="1:7" ht="12.75">
      <c r="A199" s="53" t="s">
        <v>101</v>
      </c>
      <c r="B199" t="s">
        <v>5</v>
      </c>
      <c r="C199" s="60">
        <f>G199*$C$185/$G$185</f>
        <v>359.8973023255814</v>
      </c>
      <c r="D199" s="52">
        <f>G199*$D$185/$G$185</f>
        <v>184.7458604651163</v>
      </c>
      <c r="E199" s="52">
        <f>G199*$E$185/$G$185</f>
        <v>123.8746046511628</v>
      </c>
      <c r="F199" s="52"/>
      <c r="G199" s="52">
        <v>114.6</v>
      </c>
    </row>
    <row r="200" spans="2:7" ht="12.75">
      <c r="B200" t="s">
        <v>6</v>
      </c>
      <c r="C200" s="60">
        <f>G200*$C$185/$G$185</f>
        <v>365.2360930232559</v>
      </c>
      <c r="D200" s="52">
        <f>G200*$D$185/$G$185</f>
        <v>187.48641860465116</v>
      </c>
      <c r="E200" s="52">
        <f>G200*$E$185/$G$185</f>
        <v>125.71218604651162</v>
      </c>
      <c r="F200" s="52"/>
      <c r="G200" s="52">
        <v>116.3</v>
      </c>
    </row>
    <row r="201" spans="2:7" ht="12.75">
      <c r="B201" t="s">
        <v>7</v>
      </c>
      <c r="C201" s="60">
        <f>G201*$C$185/$G$185</f>
        <v>367.12037209302326</v>
      </c>
      <c r="D201" s="52">
        <f>G201*$D$185/$G$185</f>
        <v>188.4536744186047</v>
      </c>
      <c r="E201" s="52">
        <f>G201*$E$185/$G$185</f>
        <v>126.36074418604652</v>
      </c>
      <c r="F201" s="52"/>
      <c r="G201" s="52">
        <v>116.9</v>
      </c>
    </row>
    <row r="202" spans="2:7" ht="12.75">
      <c r="B202" t="s">
        <v>8</v>
      </c>
      <c r="C202" s="60">
        <f>G202*$C$185/$G$185</f>
        <v>369.0046511627907</v>
      </c>
      <c r="D202" s="52">
        <f>G202*$D$185/$G$185</f>
        <v>189.42093023255813</v>
      </c>
      <c r="E202" s="52">
        <f>G202*$E$185/$G$185</f>
        <v>127.0093023255814</v>
      </c>
      <c r="F202" s="52"/>
      <c r="G202" s="52">
        <v>117.5</v>
      </c>
    </row>
    <row r="203" spans="2:7" ht="12.75">
      <c r="B203" t="s">
        <v>9</v>
      </c>
      <c r="C203" s="60">
        <f>G203*$C$185/$G$185</f>
        <v>365.2360930232559</v>
      </c>
      <c r="D203" s="52">
        <f>G203*$D$185/$G$185</f>
        <v>187.48641860465116</v>
      </c>
      <c r="E203" s="52">
        <f>G203*$E$185/$G$185</f>
        <v>125.71218604651162</v>
      </c>
      <c r="F203" s="52"/>
      <c r="G203" s="52">
        <v>116.3</v>
      </c>
    </row>
    <row r="204" spans="3:7" ht="12.75">
      <c r="C204" s="60"/>
      <c r="D204" s="52"/>
      <c r="E204" s="52"/>
      <c r="F204" s="52"/>
      <c r="G204" s="52"/>
    </row>
    <row r="205" spans="1:7" s="49" customFormat="1" ht="12.75">
      <c r="A205" s="49" t="s">
        <v>93</v>
      </c>
      <c r="C205" s="61"/>
      <c r="D205" s="54"/>
      <c r="E205" s="54"/>
      <c r="F205" s="54"/>
      <c r="G205" s="54"/>
    </row>
    <row r="206" spans="1:7" s="49" customFormat="1" ht="12.75">
      <c r="A206" s="58" t="s">
        <v>114</v>
      </c>
      <c r="C206" s="61"/>
      <c r="D206" s="54"/>
      <c r="E206" s="54"/>
      <c r="F206" s="54"/>
      <c r="G206" s="54"/>
    </row>
    <row r="207" spans="1:7" ht="12.75">
      <c r="A207">
        <v>2002</v>
      </c>
      <c r="B207" t="s">
        <v>8</v>
      </c>
      <c r="C207" s="60">
        <v>250.9</v>
      </c>
      <c r="D207" s="52">
        <v>130.9</v>
      </c>
      <c r="E207" s="52">
        <v>94.1</v>
      </c>
      <c r="F207" s="52"/>
      <c r="G207" s="52">
        <v>106</v>
      </c>
    </row>
    <row r="208" spans="3:7" ht="12.75">
      <c r="C208" s="60"/>
      <c r="D208" s="52"/>
      <c r="E208" s="52"/>
      <c r="F208" s="52"/>
      <c r="G208" s="52"/>
    </row>
    <row r="209" spans="1:7" ht="12.75">
      <c r="A209">
        <v>2003</v>
      </c>
      <c r="B209" t="s">
        <v>5</v>
      </c>
      <c r="C209" s="60">
        <f>G209*$C$207/$G$207</f>
        <v>251.61009433962263</v>
      </c>
      <c r="D209" s="52">
        <f>G209*$D$207/$G$207</f>
        <v>131.2704716981132</v>
      </c>
      <c r="E209" s="52">
        <f>G209*$E$207/$G$207</f>
        <v>94.36632075471698</v>
      </c>
      <c r="F209" s="52"/>
      <c r="G209" s="52">
        <v>106.3</v>
      </c>
    </row>
    <row r="210" spans="2:7" ht="12.75">
      <c r="B210" t="s">
        <v>6</v>
      </c>
      <c r="C210" s="60">
        <f aca="true" t="shared" si="17" ref="C210:C216">G210*$C$207/$G$207</f>
        <v>252.08349056603777</v>
      </c>
      <c r="D210" s="52">
        <f aca="true" t="shared" si="18" ref="D210:D216">G210*$D$207/$G$207</f>
        <v>131.5174528301887</v>
      </c>
      <c r="E210" s="52">
        <f aca="true" t="shared" si="19" ref="E210:E216">G210*$E$207/$G$207</f>
        <v>94.5438679245283</v>
      </c>
      <c r="F210" s="52"/>
      <c r="G210" s="52">
        <v>106.5</v>
      </c>
    </row>
    <row r="211" spans="2:7" ht="12.75">
      <c r="B211" t="s">
        <v>7</v>
      </c>
      <c r="C211" s="60">
        <f t="shared" si="17"/>
        <v>252.08349056603777</v>
      </c>
      <c r="D211" s="52">
        <f t="shared" si="18"/>
        <v>131.5174528301887</v>
      </c>
      <c r="E211" s="52">
        <f t="shared" si="19"/>
        <v>94.5438679245283</v>
      </c>
      <c r="F211" s="52"/>
      <c r="G211" s="52">
        <v>106.5</v>
      </c>
    </row>
    <row r="212" spans="2:7" ht="12.75">
      <c r="B212" t="s">
        <v>8</v>
      </c>
      <c r="C212" s="60">
        <f t="shared" si="17"/>
        <v>252.08349056603777</v>
      </c>
      <c r="D212" s="52">
        <f t="shared" si="18"/>
        <v>131.5174528301887</v>
      </c>
      <c r="E212" s="52">
        <f t="shared" si="19"/>
        <v>94.5438679245283</v>
      </c>
      <c r="F212" s="52"/>
      <c r="G212" s="52">
        <v>106.5</v>
      </c>
    </row>
    <row r="213" spans="2:7" ht="12.75">
      <c r="B213" t="s">
        <v>9</v>
      </c>
      <c r="C213" s="60">
        <f t="shared" si="17"/>
        <v>251.84679245283021</v>
      </c>
      <c r="D213" s="52">
        <f t="shared" si="18"/>
        <v>131.39396226415096</v>
      </c>
      <c r="E213" s="52">
        <f t="shared" si="19"/>
        <v>94.45509433962263</v>
      </c>
      <c r="F213" s="52"/>
      <c r="G213" s="52">
        <v>106.4</v>
      </c>
    </row>
    <row r="214" spans="3:7" ht="12.75">
      <c r="C214" s="60" t="s">
        <v>1</v>
      </c>
      <c r="D214" s="52" t="s">
        <v>1</v>
      </c>
      <c r="E214" s="52" t="s">
        <v>1</v>
      </c>
      <c r="F214" s="52"/>
      <c r="G214" s="52"/>
    </row>
    <row r="215" spans="1:7" ht="12.75">
      <c r="A215" s="53">
        <v>2004</v>
      </c>
      <c r="B215" t="s">
        <v>5</v>
      </c>
      <c r="C215" s="60">
        <f t="shared" si="17"/>
        <v>254.4504716981132</v>
      </c>
      <c r="D215" s="52">
        <f t="shared" si="18"/>
        <v>132.75235849056602</v>
      </c>
      <c r="E215" s="52">
        <f t="shared" si="19"/>
        <v>95.43160377358491</v>
      </c>
      <c r="F215" s="52"/>
      <c r="G215" s="52">
        <v>107.5</v>
      </c>
    </row>
    <row r="216" spans="2:7" ht="12.75">
      <c r="B216" t="s">
        <v>6</v>
      </c>
      <c r="C216" s="60">
        <f t="shared" si="17"/>
        <v>259.18443396226417</v>
      </c>
      <c r="D216" s="52">
        <f t="shared" si="18"/>
        <v>135.22216981132075</v>
      </c>
      <c r="E216" s="52">
        <f t="shared" si="19"/>
        <v>97.2070754716981</v>
      </c>
      <c r="F216" s="52"/>
      <c r="G216" s="52">
        <v>109.5</v>
      </c>
    </row>
    <row r="217" spans="2:7" ht="12.75">
      <c r="B217" t="s">
        <v>7</v>
      </c>
      <c r="C217" s="60">
        <f>G217*$C$207/$G$207</f>
        <v>263.9183962264151</v>
      </c>
      <c r="D217" s="52">
        <f>G217*$D$207/$G$207</f>
        <v>137.69198113207548</v>
      </c>
      <c r="E217" s="52">
        <f>G217*$E$207/$G$207</f>
        <v>98.98254716981131</v>
      </c>
      <c r="F217" s="52"/>
      <c r="G217" s="52">
        <v>111.5</v>
      </c>
    </row>
    <row r="218" spans="2:7" ht="12.75">
      <c r="B218" t="s">
        <v>8</v>
      </c>
      <c r="C218" s="60">
        <f>G218*$C$207/$G$207</f>
        <v>265.81198113207546</v>
      </c>
      <c r="D218" s="52">
        <f>G218*$D$207/$G$207</f>
        <v>138.67990566037736</v>
      </c>
      <c r="E218" s="52">
        <f>G218*$E$207/$G$207</f>
        <v>99.69273584905659</v>
      </c>
      <c r="F218" s="52"/>
      <c r="G218" s="52">
        <v>112.3</v>
      </c>
    </row>
    <row r="219" spans="2:7" ht="12.75">
      <c r="B219" t="s">
        <v>9</v>
      </c>
      <c r="C219" s="60">
        <f>G219*$C$207/$G$207</f>
        <v>260.841320754717</v>
      </c>
      <c r="D219" s="52">
        <f>G219*$D$207/$G$207</f>
        <v>136.0866037735849</v>
      </c>
      <c r="E219" s="52">
        <f>G219*$E$207/$G$207</f>
        <v>97.82849056603773</v>
      </c>
      <c r="F219" s="52"/>
      <c r="G219" s="52">
        <v>110.2</v>
      </c>
    </row>
    <row r="220" spans="3:7" ht="12.75">
      <c r="C220" s="60"/>
      <c r="D220" s="52"/>
      <c r="E220" s="52"/>
      <c r="F220" s="52"/>
      <c r="G220" s="52"/>
    </row>
    <row r="221" spans="1:7" ht="12.75">
      <c r="A221" s="53" t="s">
        <v>101</v>
      </c>
      <c r="B221" t="s">
        <v>5</v>
      </c>
      <c r="C221" s="60">
        <f>G221*$C$207/$G$207</f>
        <v>262.49820754716984</v>
      </c>
      <c r="D221" s="52">
        <f>G221*$D$207/$G$207</f>
        <v>136.95103773584907</v>
      </c>
      <c r="E221" s="52">
        <f>G221*$E$207/$G$207</f>
        <v>98.44990566037737</v>
      </c>
      <c r="F221" s="52"/>
      <c r="G221" s="52">
        <v>110.9</v>
      </c>
    </row>
    <row r="222" spans="2:7" ht="12.75">
      <c r="B222" t="s">
        <v>6</v>
      </c>
      <c r="C222" s="60">
        <f>G222*$C$207/$G$207</f>
        <v>249.00641509433962</v>
      </c>
      <c r="D222" s="52">
        <f>G222*$D$207/$G$207</f>
        <v>129.9120754716981</v>
      </c>
      <c r="E222" s="52">
        <f>G222*$E$207/$G$207</f>
        <v>93.38981132075472</v>
      </c>
      <c r="F222" s="52"/>
      <c r="G222" s="52">
        <v>105.2</v>
      </c>
    </row>
    <row r="223" spans="2:7" ht="12.75">
      <c r="B223" t="s">
        <v>7</v>
      </c>
      <c r="C223" s="60">
        <f>G223*$C$207/$G$207</f>
        <v>238.35500000000002</v>
      </c>
      <c r="D223" s="52">
        <f>G223*$D$207/$G$207</f>
        <v>124.355</v>
      </c>
      <c r="E223" s="52">
        <f>G223*$E$207/$G$207</f>
        <v>89.395</v>
      </c>
      <c r="F223" s="52"/>
      <c r="G223" s="52">
        <v>100.7</v>
      </c>
    </row>
    <row r="224" spans="2:7" ht="12.75">
      <c r="B224" t="s">
        <v>8</v>
      </c>
      <c r="C224" s="60">
        <f>G224*$C$207/$G$207</f>
        <v>234.80452830188682</v>
      </c>
      <c r="D224" s="52">
        <f>G224*$D$207/$G$207</f>
        <v>122.50264150943397</v>
      </c>
      <c r="E224" s="52">
        <f>G224*$E$207/$G$207</f>
        <v>88.0633962264151</v>
      </c>
      <c r="F224" s="52"/>
      <c r="G224" s="52">
        <v>99.2</v>
      </c>
    </row>
    <row r="225" spans="2:8" ht="12.75">
      <c r="B225" t="s">
        <v>9</v>
      </c>
      <c r="C225" s="60">
        <f>G225*$C$207/$G$207</f>
        <v>246.16603773584907</v>
      </c>
      <c r="D225" s="52">
        <f>G225*$D$207/$G$207</f>
        <v>128.43018867924528</v>
      </c>
      <c r="E225" s="52">
        <f>G225*$E$207/$G$207</f>
        <v>92.32452830188679</v>
      </c>
      <c r="F225" s="52"/>
      <c r="G225" s="52">
        <v>104</v>
      </c>
      <c r="H225" t="s">
        <v>1</v>
      </c>
    </row>
    <row r="226" spans="3:7" ht="12.75">
      <c r="C226" s="60"/>
      <c r="D226" s="52"/>
      <c r="E226" s="52"/>
      <c r="F226" s="52"/>
      <c r="G226" s="52"/>
    </row>
    <row r="227" spans="1:7" s="49" customFormat="1" ht="12.75">
      <c r="A227" s="49" t="s">
        <v>54</v>
      </c>
      <c r="C227" s="61"/>
      <c r="D227" s="54"/>
      <c r="E227" s="54"/>
      <c r="F227" s="54"/>
      <c r="G227" s="54"/>
    </row>
    <row r="228" spans="1:7" s="49" customFormat="1" ht="12.75">
      <c r="A228" s="58" t="s">
        <v>115</v>
      </c>
      <c r="C228" s="61"/>
      <c r="D228" s="54"/>
      <c r="E228" s="54"/>
      <c r="F228" s="54"/>
      <c r="G228" s="54"/>
    </row>
    <row r="229" spans="1:7" ht="12.75">
      <c r="A229">
        <v>2002</v>
      </c>
      <c r="B229" t="s">
        <v>8</v>
      </c>
      <c r="C229" s="60">
        <v>277.2</v>
      </c>
      <c r="D229" s="52">
        <v>146.7</v>
      </c>
      <c r="E229" s="52">
        <v>101.5</v>
      </c>
      <c r="F229" s="52"/>
      <c r="G229" s="52">
        <v>107</v>
      </c>
    </row>
    <row r="230" spans="3:7" ht="12.75">
      <c r="C230" s="60"/>
      <c r="D230" s="52"/>
      <c r="E230" s="52"/>
      <c r="F230" s="52"/>
      <c r="G230" s="52"/>
    </row>
    <row r="231" spans="1:7" ht="12.75">
      <c r="A231">
        <v>2003</v>
      </c>
      <c r="B231" t="s">
        <v>5</v>
      </c>
      <c r="C231" s="60">
        <f>G231*$C$229/$G$229</f>
        <v>281.34504672897197</v>
      </c>
      <c r="D231" s="52">
        <f>G231*$D$229/$G$229</f>
        <v>148.89364485981307</v>
      </c>
      <c r="E231" s="52">
        <f>G231*$E$229/$G$229</f>
        <v>103.01775700934579</v>
      </c>
      <c r="F231" s="52"/>
      <c r="G231" s="52">
        <v>108.6</v>
      </c>
    </row>
    <row r="232" spans="2:7" ht="12.75">
      <c r="B232" t="s">
        <v>6</v>
      </c>
      <c r="C232" s="60">
        <f aca="true" t="shared" si="20" ref="C232:C238">G232*$C$229/$G$229</f>
        <v>282.89943925233644</v>
      </c>
      <c r="D232" s="52">
        <f aca="true" t="shared" si="21" ref="D232:D238">G232*$D$229/$G$229</f>
        <v>149.716261682243</v>
      </c>
      <c r="E232" s="52">
        <f aca="true" t="shared" si="22" ref="E232:E238">G232*$E$229/$G$229</f>
        <v>103.58691588785048</v>
      </c>
      <c r="F232" s="52"/>
      <c r="G232" s="52">
        <v>109.2</v>
      </c>
    </row>
    <row r="233" spans="2:7" ht="12.75">
      <c r="B233" t="s">
        <v>7</v>
      </c>
      <c r="C233" s="60">
        <f t="shared" si="20"/>
        <v>283.4175700934579</v>
      </c>
      <c r="D233" s="52">
        <f t="shared" si="21"/>
        <v>149.99046728971962</v>
      </c>
      <c r="E233" s="52">
        <f t="shared" si="22"/>
        <v>103.7766355140187</v>
      </c>
      <c r="F233" s="52"/>
      <c r="G233" s="52">
        <v>109.4</v>
      </c>
    </row>
    <row r="234" spans="2:7" ht="12.75">
      <c r="B234" t="s">
        <v>8</v>
      </c>
      <c r="C234" s="60">
        <f t="shared" si="20"/>
        <v>284.7128971962617</v>
      </c>
      <c r="D234" s="52">
        <f t="shared" si="21"/>
        <v>150.67598130841122</v>
      </c>
      <c r="E234" s="52">
        <f t="shared" si="22"/>
        <v>104.25093457943926</v>
      </c>
      <c r="F234" s="52"/>
      <c r="G234" s="52">
        <v>109.9</v>
      </c>
    </row>
    <row r="235" spans="2:7" ht="12.75">
      <c r="B235" t="s">
        <v>9</v>
      </c>
      <c r="C235" s="60">
        <f t="shared" si="20"/>
        <v>283.1585046728972</v>
      </c>
      <c r="D235" s="52">
        <f t="shared" si="21"/>
        <v>149.85336448598127</v>
      </c>
      <c r="E235" s="52">
        <f t="shared" si="22"/>
        <v>103.68177570093457</v>
      </c>
      <c r="F235" s="52"/>
      <c r="G235" s="52">
        <v>109.3</v>
      </c>
    </row>
    <row r="236" spans="3:11" ht="12.75">
      <c r="C236" s="60" t="s">
        <v>1</v>
      </c>
      <c r="D236" s="52" t="s">
        <v>1</v>
      </c>
      <c r="E236" s="52" t="s">
        <v>1</v>
      </c>
      <c r="F236" s="52"/>
      <c r="G236" s="52"/>
      <c r="K236" t="s">
        <v>1</v>
      </c>
    </row>
    <row r="237" spans="1:11" ht="12.75">
      <c r="A237" s="53">
        <v>2004</v>
      </c>
      <c r="B237" t="s">
        <v>5</v>
      </c>
      <c r="C237" s="60">
        <f t="shared" si="20"/>
        <v>285.4900934579439</v>
      </c>
      <c r="D237" s="52">
        <f t="shared" si="21"/>
        <v>151.08728971962614</v>
      </c>
      <c r="E237" s="52">
        <f t="shared" si="22"/>
        <v>104.5355140186916</v>
      </c>
      <c r="F237" s="52"/>
      <c r="G237" s="52">
        <v>110.2</v>
      </c>
      <c r="K237" t="s">
        <v>1</v>
      </c>
    </row>
    <row r="238" spans="2:7" ht="12.75">
      <c r="B238" t="s">
        <v>6</v>
      </c>
      <c r="C238" s="60">
        <f t="shared" si="20"/>
        <v>288.85794392523366</v>
      </c>
      <c r="D238" s="52">
        <f t="shared" si="21"/>
        <v>152.8696261682243</v>
      </c>
      <c r="E238" s="52">
        <f t="shared" si="22"/>
        <v>105.76869158878505</v>
      </c>
      <c r="F238" s="52"/>
      <c r="G238" s="52">
        <v>111.5</v>
      </c>
    </row>
    <row r="239" spans="2:7" ht="12.75">
      <c r="B239" t="s">
        <v>7</v>
      </c>
      <c r="C239" s="60">
        <f>G239*$C$229/$G$229</f>
        <v>290.6714018691589</v>
      </c>
      <c r="D239" s="52">
        <f>G239*$D$229/$G$229</f>
        <v>153.8293457943925</v>
      </c>
      <c r="E239" s="52">
        <f>G239*$E$229/$G$229</f>
        <v>106.43271028037384</v>
      </c>
      <c r="F239" s="52"/>
      <c r="G239" s="52">
        <v>112.2</v>
      </c>
    </row>
    <row r="240" spans="2:7" ht="12.75">
      <c r="B240" t="s">
        <v>8</v>
      </c>
      <c r="C240" s="60">
        <f>G240*$C$229/$G$229</f>
        <v>292.48485981308414</v>
      </c>
      <c r="D240" s="52">
        <f>G240*$D$229/$G$229</f>
        <v>154.78906542056075</v>
      </c>
      <c r="E240" s="52">
        <f>G240*$E$229/$G$229</f>
        <v>107.09672897196262</v>
      </c>
      <c r="F240" s="52"/>
      <c r="G240" s="52">
        <v>112.9</v>
      </c>
    </row>
    <row r="241" spans="2:7" ht="12.75">
      <c r="B241" t="s">
        <v>9</v>
      </c>
      <c r="C241" s="60">
        <f>G241*$C$229/$G$229</f>
        <v>289.37607476635515</v>
      </c>
      <c r="D241" s="52">
        <f>G241*$D$229/$G$229</f>
        <v>153.14383177570093</v>
      </c>
      <c r="E241" s="52">
        <f>G241*$E$229/$G$229</f>
        <v>105.95841121495329</v>
      </c>
      <c r="F241" s="52"/>
      <c r="G241" s="52">
        <v>111.7</v>
      </c>
    </row>
    <row r="242" spans="3:7" ht="12.75">
      <c r="C242" s="60"/>
      <c r="D242" s="52"/>
      <c r="E242" s="52"/>
      <c r="F242" s="52"/>
      <c r="G242" s="52"/>
    </row>
    <row r="243" spans="1:7" ht="12.75">
      <c r="A243" s="53" t="s">
        <v>101</v>
      </c>
      <c r="B243" t="s">
        <v>5</v>
      </c>
      <c r="C243" s="60">
        <f>G243*$C$229/$G$229</f>
        <v>295.3345794392523</v>
      </c>
      <c r="D243" s="52">
        <f>G243*$D$229/$G$229</f>
        <v>156.29719626168225</v>
      </c>
      <c r="E243" s="52">
        <f>G243*$E$229/$G$229</f>
        <v>108.14018691588785</v>
      </c>
      <c r="F243" s="52"/>
      <c r="G243" s="52">
        <v>114</v>
      </c>
    </row>
    <row r="244" spans="2:7" ht="12.75">
      <c r="B244" t="s">
        <v>6</v>
      </c>
      <c r="C244" s="60">
        <f>G244*$C$229/$G$229</f>
        <v>299.73869158878506</v>
      </c>
      <c r="D244" s="52">
        <f>G244*$D$229/$G$229</f>
        <v>158.62794392523364</v>
      </c>
      <c r="E244" s="52">
        <f>G244*$E$229/$G$229</f>
        <v>109.75280373831777</v>
      </c>
      <c r="F244" s="52"/>
      <c r="G244" s="52">
        <v>115.7</v>
      </c>
    </row>
    <row r="245" spans="2:7" ht="12.75">
      <c r="B245" t="s">
        <v>7</v>
      </c>
      <c r="C245" s="60">
        <f>G245*$C$229/$G$229</f>
        <v>302.07028037383174</v>
      </c>
      <c r="D245" s="52">
        <f>G245*$D$229/$G$229</f>
        <v>159.86186915887848</v>
      </c>
      <c r="E245" s="52">
        <f>G245*$E$229/$G$229</f>
        <v>110.60654205607476</v>
      </c>
      <c r="F245" s="52"/>
      <c r="G245" s="52">
        <v>116.6</v>
      </c>
    </row>
    <row r="246" spans="2:7" ht="12.75">
      <c r="B246" t="s">
        <v>8</v>
      </c>
      <c r="C246" s="60">
        <f>G246*$C$229/$G$229</f>
        <v>303.883738317757</v>
      </c>
      <c r="D246" s="52">
        <f>G246*$D$229/$G$229</f>
        <v>160.8215887850467</v>
      </c>
      <c r="E246" s="52">
        <f>G246*$E$229/$G$229</f>
        <v>111.27056074766354</v>
      </c>
      <c r="F246" s="52"/>
      <c r="G246" s="52">
        <v>117.3</v>
      </c>
    </row>
    <row r="247" spans="2:7" ht="12.75">
      <c r="B247" t="s">
        <v>9</v>
      </c>
      <c r="C247" s="60">
        <f>G247*$C$229/$G$229</f>
        <v>300.25682242990655</v>
      </c>
      <c r="D247" s="52">
        <f>G247*$D$229/$G$229</f>
        <v>158.90214953271027</v>
      </c>
      <c r="E247" s="52">
        <f>G247*$E$229/$G$229</f>
        <v>109.94252336448598</v>
      </c>
      <c r="F247" s="52"/>
      <c r="G247" s="52">
        <v>115.9</v>
      </c>
    </row>
    <row r="248" spans="3:7" ht="12.75">
      <c r="C248" s="60"/>
      <c r="D248" s="52"/>
      <c r="E248" s="52"/>
      <c r="F248" s="52"/>
      <c r="G248" s="52"/>
    </row>
    <row r="249" spans="1:7" s="49" customFormat="1" ht="12.75">
      <c r="A249" s="49" t="s">
        <v>94</v>
      </c>
      <c r="C249" s="61"/>
      <c r="D249" s="54"/>
      <c r="E249" s="54"/>
      <c r="F249" s="54"/>
      <c r="G249" s="54"/>
    </row>
    <row r="250" spans="1:7" s="49" customFormat="1" ht="12.75">
      <c r="A250" s="58" t="s">
        <v>116</v>
      </c>
      <c r="C250" s="61"/>
      <c r="D250" s="54"/>
      <c r="E250" s="54"/>
      <c r="F250" s="54"/>
      <c r="G250" s="54"/>
    </row>
    <row r="251" spans="1:7" ht="12.75">
      <c r="A251">
        <v>2002</v>
      </c>
      <c r="B251" t="s">
        <v>8</v>
      </c>
      <c r="C251" s="60">
        <v>328.4</v>
      </c>
      <c r="D251" s="52">
        <v>159.7</v>
      </c>
      <c r="E251" s="52">
        <v>107.9</v>
      </c>
      <c r="F251" s="52"/>
      <c r="G251" s="52">
        <v>105.8</v>
      </c>
    </row>
    <row r="252" spans="3:7" ht="12.75">
      <c r="C252" s="60"/>
      <c r="D252" s="52"/>
      <c r="E252" s="52"/>
      <c r="F252" s="52"/>
      <c r="G252" s="52"/>
    </row>
    <row r="253" spans="1:7" ht="12.75">
      <c r="A253">
        <v>2003</v>
      </c>
      <c r="B253" t="s">
        <v>5</v>
      </c>
      <c r="C253" s="60">
        <f>G253*$C$251/$G$251</f>
        <v>330.5727788279773</v>
      </c>
      <c r="D253" s="52">
        <f>G253*$D$251/$G$251</f>
        <v>160.75661625708884</v>
      </c>
      <c r="E253" s="52">
        <f>G253*$E$251/$G$251</f>
        <v>108.61389413988658</v>
      </c>
      <c r="F253" s="52"/>
      <c r="G253" s="52">
        <v>106.5</v>
      </c>
    </row>
    <row r="254" spans="2:9" ht="12.75">
      <c r="B254" t="s">
        <v>6</v>
      </c>
      <c r="C254" s="60">
        <f aca="true" t="shared" si="23" ref="C254:C260">G254*$C$251/$G$251</f>
        <v>333.05595463137996</v>
      </c>
      <c r="D254" s="52">
        <f aca="true" t="shared" si="24" ref="D254:D260">G254*$D$251/$G$251</f>
        <v>161.9641776937618</v>
      </c>
      <c r="E254" s="52">
        <f aca="true" t="shared" si="25" ref="E254:E260">G254*$E$251/$G$251</f>
        <v>109.42977315689981</v>
      </c>
      <c r="F254" s="52"/>
      <c r="G254" s="52">
        <v>107.3</v>
      </c>
      <c r="I254" t="s">
        <v>1</v>
      </c>
    </row>
    <row r="255" spans="2:7" ht="12.75">
      <c r="B255" t="s">
        <v>7</v>
      </c>
      <c r="C255" s="60">
        <f t="shared" si="23"/>
        <v>331.50396975425326</v>
      </c>
      <c r="D255" s="52">
        <f t="shared" si="24"/>
        <v>161.2094517958412</v>
      </c>
      <c r="E255" s="52">
        <f t="shared" si="25"/>
        <v>108.91984877126656</v>
      </c>
      <c r="F255" s="52"/>
      <c r="G255" s="52">
        <v>106.8</v>
      </c>
    </row>
    <row r="256" spans="2:7" ht="12.75">
      <c r="B256" t="s">
        <v>8</v>
      </c>
      <c r="C256" s="60">
        <f t="shared" si="23"/>
        <v>331.8143667296786</v>
      </c>
      <c r="D256" s="52">
        <f t="shared" si="24"/>
        <v>161.36039697542535</v>
      </c>
      <c r="E256" s="52">
        <f t="shared" si="25"/>
        <v>109.02183364839321</v>
      </c>
      <c r="F256" s="52"/>
      <c r="G256" s="52">
        <v>106.9</v>
      </c>
    </row>
    <row r="257" spans="2:7" ht="12.75">
      <c r="B257" t="s">
        <v>9</v>
      </c>
      <c r="C257" s="60">
        <f t="shared" si="23"/>
        <v>331.8143667296786</v>
      </c>
      <c r="D257" s="52">
        <f t="shared" si="24"/>
        <v>161.36039697542535</v>
      </c>
      <c r="E257" s="52">
        <f t="shared" si="25"/>
        <v>109.02183364839321</v>
      </c>
      <c r="F257" s="52"/>
      <c r="G257" s="52">
        <v>106.9</v>
      </c>
    </row>
    <row r="258" spans="3:7" ht="12.75">
      <c r="C258" s="60" t="s">
        <v>1</v>
      </c>
      <c r="D258" s="52" t="s">
        <v>1</v>
      </c>
      <c r="E258" s="52" t="s">
        <v>1</v>
      </c>
      <c r="F258" s="52"/>
      <c r="G258" s="52"/>
    </row>
    <row r="259" spans="1:7" ht="12.75">
      <c r="A259" s="53">
        <v>2004</v>
      </c>
      <c r="B259" t="s">
        <v>5</v>
      </c>
      <c r="C259" s="60">
        <f t="shared" si="23"/>
        <v>333.05595463137996</v>
      </c>
      <c r="D259" s="52">
        <f t="shared" si="24"/>
        <v>161.9641776937618</v>
      </c>
      <c r="E259" s="52">
        <f t="shared" si="25"/>
        <v>109.42977315689981</v>
      </c>
      <c r="F259" s="52"/>
      <c r="G259" s="52">
        <v>107.3</v>
      </c>
    </row>
    <row r="260" spans="2:7" ht="12.75">
      <c r="B260" t="s">
        <v>6</v>
      </c>
      <c r="C260" s="60">
        <f t="shared" si="23"/>
        <v>336.4703213610586</v>
      </c>
      <c r="D260" s="52">
        <f t="shared" si="24"/>
        <v>163.62457466918715</v>
      </c>
      <c r="E260" s="52">
        <f t="shared" si="25"/>
        <v>110.55160680529302</v>
      </c>
      <c r="F260" s="52"/>
      <c r="G260" s="52">
        <v>108.4</v>
      </c>
    </row>
    <row r="261" spans="2:7" ht="12.75">
      <c r="B261" t="s">
        <v>7</v>
      </c>
      <c r="C261" s="60">
        <f>G261*$C$251/$G$251</f>
        <v>337.7119092627599</v>
      </c>
      <c r="D261" s="52">
        <f>G261*$D$251/$G$251</f>
        <v>164.2283553875236</v>
      </c>
      <c r="E261" s="52">
        <f>G261*$E$251/$G$251</f>
        <v>110.95954631379963</v>
      </c>
      <c r="F261" s="52"/>
      <c r="G261" s="52">
        <v>108.8</v>
      </c>
    </row>
    <row r="262" spans="2:7" ht="12.75">
      <c r="B262" t="s">
        <v>8</v>
      </c>
      <c r="C262" s="60">
        <f>G262*$C$251/$G$251</f>
        <v>338.64310018903586</v>
      </c>
      <c r="D262" s="52">
        <f>G262*$D$251/$G$251</f>
        <v>164.68119092627597</v>
      </c>
      <c r="E262" s="52">
        <f>G262*$E$251/$G$251</f>
        <v>111.26550094517958</v>
      </c>
      <c r="F262" s="52"/>
      <c r="G262" s="52">
        <v>109.1</v>
      </c>
    </row>
    <row r="263" spans="2:7" ht="12.75">
      <c r="B263" t="s">
        <v>9</v>
      </c>
      <c r="C263" s="60">
        <f>G263*$C$251/$G$251</f>
        <v>336.4703213610586</v>
      </c>
      <c r="D263" s="52">
        <f>G263*$D$251/$G$251</f>
        <v>163.62457466918715</v>
      </c>
      <c r="E263" s="52">
        <f>G263*$E$251/$G$251</f>
        <v>110.55160680529302</v>
      </c>
      <c r="F263" s="52"/>
      <c r="G263" s="52">
        <v>108.4</v>
      </c>
    </row>
    <row r="264" spans="3:7" ht="12.75">
      <c r="C264" s="60"/>
      <c r="D264" s="52"/>
      <c r="E264" s="52"/>
      <c r="F264" s="52"/>
      <c r="G264" s="52"/>
    </row>
    <row r="265" spans="1:7" ht="12.75">
      <c r="A265" s="53" t="s">
        <v>101</v>
      </c>
      <c r="B265" t="s">
        <v>5</v>
      </c>
      <c r="C265" s="60">
        <f>G265*$C$251/$G$251</f>
        <v>340.1950850661625</v>
      </c>
      <c r="D265" s="52">
        <f>G265*$D$251/$G$251</f>
        <v>165.4359168241966</v>
      </c>
      <c r="E265" s="52">
        <f>G265*$E$251/$G$251</f>
        <v>111.77542533081287</v>
      </c>
      <c r="F265" s="52"/>
      <c r="G265" s="52">
        <v>109.6</v>
      </c>
    </row>
    <row r="266" spans="2:7" ht="12.75">
      <c r="B266" t="s">
        <v>6</v>
      </c>
      <c r="C266" s="60">
        <f>G266*$C$251/$G$251</f>
        <v>343.9198487712665</v>
      </c>
      <c r="D266" s="52">
        <f>G266*$D$251/$G$251</f>
        <v>167.24725897920604</v>
      </c>
      <c r="E266" s="52">
        <f>G266*$E$251/$G$251</f>
        <v>112.9992438563327</v>
      </c>
      <c r="F266" s="52"/>
      <c r="G266" s="52">
        <v>110.8</v>
      </c>
    </row>
    <row r="267" spans="2:7" ht="12.75">
      <c r="B267" t="s">
        <v>7</v>
      </c>
      <c r="C267" s="60">
        <f>G267*$C$251/$G$251</f>
        <v>344.5406427221172</v>
      </c>
      <c r="D267" s="52">
        <f>G267*$D$251/$G$251</f>
        <v>167.54914933837426</v>
      </c>
      <c r="E267" s="52">
        <f>G267*$E$251/$G$251</f>
        <v>113.20321361058603</v>
      </c>
      <c r="F267" s="52"/>
      <c r="G267" s="52">
        <v>111</v>
      </c>
    </row>
    <row r="268" spans="2:7" ht="12.75">
      <c r="B268" t="s">
        <v>8</v>
      </c>
      <c r="C268" s="60">
        <f>G268*$C$251/$G$251</f>
        <v>345.7822306238186</v>
      </c>
      <c r="D268" s="52">
        <f>G268*$D$251/$G$251</f>
        <v>168.15293005671077</v>
      </c>
      <c r="E268" s="52">
        <f>G268*$E$251/$G$251</f>
        <v>113.61115311909265</v>
      </c>
      <c r="F268" s="52"/>
      <c r="G268" s="52">
        <v>111.4</v>
      </c>
    </row>
    <row r="269" spans="2:7" ht="12.75">
      <c r="B269" t="s">
        <v>9</v>
      </c>
      <c r="C269" s="60">
        <f>G269*$C$251/$G$251</f>
        <v>343.6094517958412</v>
      </c>
      <c r="D269" s="52">
        <f>G269*$D$251/$G$251</f>
        <v>167.09631379962195</v>
      </c>
      <c r="E269" s="52">
        <f>G269*$E$251/$G$251</f>
        <v>112.89725897920606</v>
      </c>
      <c r="F269" s="52"/>
      <c r="G269" s="52">
        <v>110.7</v>
      </c>
    </row>
    <row r="270" spans="3:7" ht="12.75">
      <c r="C270" s="60"/>
      <c r="D270" s="52"/>
      <c r="E270" s="52"/>
      <c r="F270" s="52"/>
      <c r="G270" s="52"/>
    </row>
    <row r="271" spans="1:10" s="49" customFormat="1" ht="12.75">
      <c r="A271" s="49" t="s">
        <v>95</v>
      </c>
      <c r="C271" s="61"/>
      <c r="D271" s="54"/>
      <c r="E271" s="54"/>
      <c r="F271" s="54"/>
      <c r="G271" s="54"/>
      <c r="J271" s="49" t="s">
        <v>1</v>
      </c>
    </row>
    <row r="272" spans="1:7" s="49" customFormat="1" ht="12.75">
      <c r="A272" s="58" t="s">
        <v>117</v>
      </c>
      <c r="C272" s="61"/>
      <c r="D272" s="54"/>
      <c r="E272" s="54"/>
      <c r="F272" s="54"/>
      <c r="G272" s="54"/>
    </row>
    <row r="273" spans="1:7" ht="12.75">
      <c r="A273">
        <v>2002</v>
      </c>
      <c r="B273" t="s">
        <v>8</v>
      </c>
      <c r="C273" s="60" t="s">
        <v>1</v>
      </c>
      <c r="D273" s="52" t="s">
        <v>1</v>
      </c>
      <c r="E273" s="52">
        <v>115.9</v>
      </c>
      <c r="F273" s="52"/>
      <c r="G273" s="52">
        <v>105.4</v>
      </c>
    </row>
    <row r="274" spans="3:7" ht="12.75">
      <c r="C274" s="60"/>
      <c r="D274" s="52"/>
      <c r="E274" s="52"/>
      <c r="F274" s="52"/>
      <c r="G274" s="52"/>
    </row>
    <row r="275" spans="1:7" ht="12.75">
      <c r="A275">
        <v>2003</v>
      </c>
      <c r="B275" t="s">
        <v>5</v>
      </c>
      <c r="C275" s="60" t="s">
        <v>1</v>
      </c>
      <c r="D275" s="52" t="s">
        <v>1</v>
      </c>
      <c r="E275" s="52">
        <f>G275*$E$273/$G$273</f>
        <v>117.21954459203036</v>
      </c>
      <c r="F275" s="52"/>
      <c r="G275" s="52">
        <v>106.6</v>
      </c>
    </row>
    <row r="276" spans="2:7" ht="12.75">
      <c r="B276" t="s">
        <v>6</v>
      </c>
      <c r="C276" s="60" t="s">
        <v>1</v>
      </c>
      <c r="D276" s="52" t="s">
        <v>1</v>
      </c>
      <c r="E276" s="52">
        <f aca="true" t="shared" si="26" ref="E276:E291">G276*$E$273/$G$273</f>
        <v>118.09924098671728</v>
      </c>
      <c r="F276" s="52"/>
      <c r="G276" s="52">
        <v>107.4</v>
      </c>
    </row>
    <row r="277" spans="2:7" ht="12.75">
      <c r="B277" t="s">
        <v>7</v>
      </c>
      <c r="C277" s="60" t="s">
        <v>1</v>
      </c>
      <c r="D277" s="52" t="s">
        <v>1</v>
      </c>
      <c r="E277" s="52">
        <f t="shared" si="26"/>
        <v>117.9892789373814</v>
      </c>
      <c r="F277" s="52"/>
      <c r="G277" s="52">
        <v>107.3</v>
      </c>
    </row>
    <row r="278" spans="2:7" ht="12.75">
      <c r="B278" t="s">
        <v>8</v>
      </c>
      <c r="C278" s="60" t="s">
        <v>1</v>
      </c>
      <c r="D278" s="52" t="s">
        <v>1</v>
      </c>
      <c r="E278" s="52">
        <f t="shared" si="26"/>
        <v>118.20920303605313</v>
      </c>
      <c r="F278" s="52"/>
      <c r="G278" s="52">
        <v>107.5</v>
      </c>
    </row>
    <row r="279" spans="2:7" ht="12.75">
      <c r="B279" t="s">
        <v>9</v>
      </c>
      <c r="C279" s="60" t="s">
        <v>1</v>
      </c>
      <c r="D279" s="52" t="s">
        <v>1</v>
      </c>
      <c r="E279" s="52">
        <f t="shared" si="26"/>
        <v>117.87931688804555</v>
      </c>
      <c r="F279" s="52"/>
      <c r="G279" s="52">
        <v>107.2</v>
      </c>
    </row>
    <row r="280" spans="3:7" ht="12.75">
      <c r="C280" s="60" t="s">
        <v>1</v>
      </c>
      <c r="D280" s="52" t="s">
        <v>1</v>
      </c>
      <c r="E280" s="52" t="s">
        <v>1</v>
      </c>
      <c r="F280" s="52"/>
      <c r="G280" s="52"/>
    </row>
    <row r="281" spans="1:7" ht="12.75">
      <c r="A281" s="53">
        <v>2004</v>
      </c>
      <c r="B281" t="s">
        <v>5</v>
      </c>
      <c r="C281" s="60" t="s">
        <v>1</v>
      </c>
      <c r="D281" s="52" t="s">
        <v>1</v>
      </c>
      <c r="E281" s="52">
        <f t="shared" si="26"/>
        <v>120.18851992409867</v>
      </c>
      <c r="F281" s="52"/>
      <c r="G281" s="52">
        <v>109.3</v>
      </c>
    </row>
    <row r="282" spans="2:7" ht="12.75">
      <c r="B282" t="s">
        <v>6</v>
      </c>
      <c r="C282" s="60" t="s">
        <v>1</v>
      </c>
      <c r="D282" s="52" t="s">
        <v>1</v>
      </c>
      <c r="E282" s="52">
        <f t="shared" si="26"/>
        <v>120.84829222011386</v>
      </c>
      <c r="F282" s="52"/>
      <c r="G282" s="52">
        <v>109.9</v>
      </c>
    </row>
    <row r="283" spans="2:7" ht="12.75">
      <c r="B283" t="s">
        <v>7</v>
      </c>
      <c r="C283" s="60"/>
      <c r="D283" s="52"/>
      <c r="E283" s="52">
        <f t="shared" si="26"/>
        <v>121.17817836812144</v>
      </c>
      <c r="F283" s="52"/>
      <c r="G283" s="52">
        <v>110.2</v>
      </c>
    </row>
    <row r="284" spans="2:7" ht="12.75">
      <c r="B284" t="s">
        <v>8</v>
      </c>
      <c r="C284" s="60"/>
      <c r="D284" s="52"/>
      <c r="E284" s="52">
        <f t="shared" si="26"/>
        <v>121.50806451612904</v>
      </c>
      <c r="F284" s="52"/>
      <c r="G284" s="52">
        <v>110.5</v>
      </c>
    </row>
    <row r="285" spans="2:7" ht="12.75">
      <c r="B285" t="s">
        <v>9</v>
      </c>
      <c r="C285" s="60"/>
      <c r="D285" s="52"/>
      <c r="E285" s="52">
        <f t="shared" si="26"/>
        <v>120.95825426944971</v>
      </c>
      <c r="F285" s="52"/>
      <c r="G285" s="52">
        <v>110</v>
      </c>
    </row>
    <row r="286" spans="3:7" ht="12.75">
      <c r="C286" s="60"/>
      <c r="D286" s="52"/>
      <c r="E286" s="52"/>
      <c r="F286" s="52"/>
      <c r="G286" s="52"/>
    </row>
    <row r="287" spans="1:7" ht="12.75">
      <c r="A287" s="53" t="s">
        <v>101</v>
      </c>
      <c r="B287" t="s">
        <v>5</v>
      </c>
      <c r="C287" s="60"/>
      <c r="D287" s="52"/>
      <c r="E287" s="52">
        <f t="shared" si="26"/>
        <v>122.1678368121442</v>
      </c>
      <c r="F287" s="52"/>
      <c r="G287" s="52">
        <v>111.1</v>
      </c>
    </row>
    <row r="288" spans="2:7" ht="12.75">
      <c r="B288" t="s">
        <v>6</v>
      </c>
      <c r="C288" s="60"/>
      <c r="D288" s="52"/>
      <c r="E288" s="52">
        <f t="shared" si="26"/>
        <v>122.8276091081594</v>
      </c>
      <c r="F288" s="52"/>
      <c r="G288" s="52">
        <v>111.7</v>
      </c>
    </row>
    <row r="289" spans="2:7" ht="12.75">
      <c r="B289" t="s">
        <v>7</v>
      </c>
      <c r="C289" s="60"/>
      <c r="D289" s="52"/>
      <c r="E289" s="52">
        <f t="shared" si="26"/>
        <v>122.8276091081594</v>
      </c>
      <c r="F289" s="52"/>
      <c r="G289" s="52">
        <v>111.7</v>
      </c>
    </row>
    <row r="290" spans="2:7" ht="12.75">
      <c r="B290" t="s">
        <v>8</v>
      </c>
      <c r="C290" s="60"/>
      <c r="D290" s="52"/>
      <c r="E290" s="52">
        <f t="shared" si="26"/>
        <v>123.15749525616698</v>
      </c>
      <c r="F290" s="52"/>
      <c r="G290" s="52">
        <v>112</v>
      </c>
    </row>
    <row r="291" spans="2:7" ht="12.75">
      <c r="B291" t="s">
        <v>9</v>
      </c>
      <c r="C291" s="60"/>
      <c r="D291" s="52"/>
      <c r="E291" s="52">
        <f t="shared" si="26"/>
        <v>122.71764705882353</v>
      </c>
      <c r="F291" s="52"/>
      <c r="G291" s="52">
        <v>111.6</v>
      </c>
    </row>
    <row r="292" spans="3:7" ht="12.75">
      <c r="C292" s="60"/>
      <c r="D292" s="52" t="s">
        <v>1</v>
      </c>
      <c r="E292" s="52"/>
      <c r="F292" s="52"/>
      <c r="G292" s="52"/>
    </row>
    <row r="293" spans="1:7" s="49" customFormat="1" ht="12.75">
      <c r="A293" s="49" t="s">
        <v>59</v>
      </c>
      <c r="C293" s="61"/>
      <c r="D293" s="54"/>
      <c r="E293" s="54"/>
      <c r="F293" s="54"/>
      <c r="G293" s="54"/>
    </row>
    <row r="294" spans="1:7" s="49" customFormat="1" ht="12.75">
      <c r="A294" s="58" t="s">
        <v>118</v>
      </c>
      <c r="C294" s="61"/>
      <c r="D294" s="54"/>
      <c r="E294" s="54"/>
      <c r="F294" s="54"/>
      <c r="G294" s="54"/>
    </row>
    <row r="295" spans="1:7" ht="12.75">
      <c r="A295">
        <v>2002</v>
      </c>
      <c r="B295" t="s">
        <v>8</v>
      </c>
      <c r="C295" s="60">
        <v>366.7</v>
      </c>
      <c r="D295" s="52">
        <v>181.8</v>
      </c>
      <c r="E295" s="52">
        <v>118.8</v>
      </c>
      <c r="F295" s="52"/>
      <c r="G295" s="52">
        <v>105.7</v>
      </c>
    </row>
    <row r="296" spans="3:7" ht="12.75">
      <c r="C296" s="60"/>
      <c r="D296" s="52"/>
      <c r="E296" s="52"/>
      <c r="F296" s="52"/>
      <c r="G296" s="52"/>
    </row>
    <row r="297" spans="1:12" ht="12.75">
      <c r="A297">
        <v>2003</v>
      </c>
      <c r="B297" t="s">
        <v>5</v>
      </c>
      <c r="C297" s="60">
        <f>G297*$C$295/$G$295</f>
        <v>370.5161778618732</v>
      </c>
      <c r="D297" s="52">
        <f>G297*$D$295/$G$295</f>
        <v>183.69195837275308</v>
      </c>
      <c r="E297" s="52">
        <f>G297*$E$295/$G$295</f>
        <v>120.03632923368022</v>
      </c>
      <c r="F297" s="52"/>
      <c r="G297" s="52">
        <v>106.8</v>
      </c>
      <c r="L297" t="s">
        <v>1</v>
      </c>
    </row>
    <row r="298" spans="2:7" ht="12.75">
      <c r="B298" t="s">
        <v>6</v>
      </c>
      <c r="C298" s="60">
        <f aca="true" t="shared" si="27" ref="C298:C304">G298*$C$295/$G$295</f>
        <v>372.597729422895</v>
      </c>
      <c r="D298" s="52">
        <f aca="true" t="shared" si="28" ref="D298:D304">G298*$D$295/$G$295</f>
        <v>184.72393566698204</v>
      </c>
      <c r="E298" s="52">
        <f aca="true" t="shared" si="29" ref="E298:E304">G298*$E$295/$G$295</f>
        <v>120.71069063386945</v>
      </c>
      <c r="F298" s="52"/>
      <c r="G298" s="52">
        <v>107.4</v>
      </c>
    </row>
    <row r="299" spans="2:7" ht="12.75">
      <c r="B299" t="s">
        <v>7</v>
      </c>
      <c r="C299" s="60">
        <f t="shared" si="27"/>
        <v>371.90387890255437</v>
      </c>
      <c r="D299" s="52">
        <f t="shared" si="28"/>
        <v>184.3799432355724</v>
      </c>
      <c r="E299" s="52">
        <f t="shared" si="29"/>
        <v>120.48590350047304</v>
      </c>
      <c r="F299" s="52"/>
      <c r="G299" s="52">
        <v>107.2</v>
      </c>
    </row>
    <row r="300" spans="2:7" ht="12.75">
      <c r="B300" t="s">
        <v>8</v>
      </c>
      <c r="C300" s="60">
        <f t="shared" si="27"/>
        <v>372.597729422895</v>
      </c>
      <c r="D300" s="52">
        <f t="shared" si="28"/>
        <v>184.72393566698204</v>
      </c>
      <c r="E300" s="52">
        <f t="shared" si="29"/>
        <v>120.71069063386945</v>
      </c>
      <c r="F300" s="52"/>
      <c r="G300" s="52">
        <v>107.4</v>
      </c>
    </row>
    <row r="301" spans="2:7" ht="12.75">
      <c r="B301" t="s">
        <v>9</v>
      </c>
      <c r="C301" s="60">
        <f t="shared" si="27"/>
        <v>371.90387890255437</v>
      </c>
      <c r="D301" s="52">
        <f t="shared" si="28"/>
        <v>184.3799432355724</v>
      </c>
      <c r="E301" s="52">
        <f t="shared" si="29"/>
        <v>120.48590350047304</v>
      </c>
      <c r="F301" s="52"/>
      <c r="G301" s="52">
        <v>107.2</v>
      </c>
    </row>
    <row r="302" spans="3:7" ht="12.75">
      <c r="C302" s="60" t="s">
        <v>1</v>
      </c>
      <c r="D302" s="52" t="s">
        <v>1</v>
      </c>
      <c r="E302" s="52" t="s">
        <v>1</v>
      </c>
      <c r="F302" s="52"/>
      <c r="G302" s="52"/>
    </row>
    <row r="303" spans="1:7" ht="12.75">
      <c r="A303" s="53">
        <v>2004</v>
      </c>
      <c r="B303" t="s">
        <v>5</v>
      </c>
      <c r="C303" s="60">
        <f t="shared" si="27"/>
        <v>373.9854304635761</v>
      </c>
      <c r="D303" s="52">
        <f t="shared" si="28"/>
        <v>185.41192052980134</v>
      </c>
      <c r="E303" s="52">
        <f t="shared" si="29"/>
        <v>121.16026490066224</v>
      </c>
      <c r="F303" s="52"/>
      <c r="G303" s="52">
        <v>107.8</v>
      </c>
    </row>
    <row r="304" spans="2:7" ht="12.75">
      <c r="B304" t="s">
        <v>6</v>
      </c>
      <c r="C304" s="60">
        <f t="shared" si="27"/>
        <v>376.4139072847682</v>
      </c>
      <c r="D304" s="52">
        <f t="shared" si="28"/>
        <v>186.6158940397351</v>
      </c>
      <c r="E304" s="52">
        <f t="shared" si="29"/>
        <v>121.94701986754966</v>
      </c>
      <c r="F304" s="52"/>
      <c r="G304" s="52">
        <v>108.5</v>
      </c>
    </row>
    <row r="305" spans="2:7" ht="12.75">
      <c r="B305" t="s">
        <v>7</v>
      </c>
      <c r="C305" s="60">
        <f>G305*$C$295/$G$295</f>
        <v>377.4546830652791</v>
      </c>
      <c r="D305" s="52">
        <f>G305*$D$295/$G$295</f>
        <v>187.13188268684956</v>
      </c>
      <c r="E305" s="52">
        <f>G305*$E$295/$G$295</f>
        <v>122.28420056764426</v>
      </c>
      <c r="F305" s="52"/>
      <c r="G305" s="52">
        <v>108.8</v>
      </c>
    </row>
    <row r="306" spans="2:7" ht="12.75">
      <c r="B306" t="s">
        <v>8</v>
      </c>
      <c r="C306" s="60">
        <f>G306*$C$295/$G$295</f>
        <v>378.84238410596026</v>
      </c>
      <c r="D306" s="52">
        <f>G306*$D$295/$G$295</f>
        <v>187.81986754966888</v>
      </c>
      <c r="E306" s="52">
        <f>G306*$E$295/$G$295</f>
        <v>122.73377483443707</v>
      </c>
      <c r="F306" s="52"/>
      <c r="G306" s="52">
        <v>109.2</v>
      </c>
    </row>
    <row r="307" spans="2:7" ht="12.75">
      <c r="B307" t="s">
        <v>9</v>
      </c>
      <c r="C307" s="60">
        <f>G307*$C$295/$G$295</f>
        <v>376.76083254493847</v>
      </c>
      <c r="D307" s="52">
        <f>G307*$D$295/$G$295</f>
        <v>186.78789025543992</v>
      </c>
      <c r="E307" s="52">
        <f>G307*$E$295/$G$295</f>
        <v>122.05941343424786</v>
      </c>
      <c r="F307" s="52"/>
      <c r="G307" s="52">
        <v>108.6</v>
      </c>
    </row>
    <row r="308" spans="3:7" ht="12.75">
      <c r="C308" s="60"/>
      <c r="D308" s="52"/>
      <c r="E308" s="52"/>
      <c r="F308" s="52"/>
      <c r="G308" s="52"/>
    </row>
    <row r="309" spans="1:7" ht="12.75">
      <c r="A309" s="53" t="s">
        <v>101</v>
      </c>
      <c r="B309" t="s">
        <v>5</v>
      </c>
      <c r="C309" s="60">
        <f>G309*$C$295/$G$295</f>
        <v>379.88315988647116</v>
      </c>
      <c r="D309" s="52">
        <f>G309*$D$295/$G$295</f>
        <v>188.33585619678337</v>
      </c>
      <c r="E309" s="52">
        <f>G309*$E$295/$G$295</f>
        <v>123.07095553453169</v>
      </c>
      <c r="F309" s="52"/>
      <c r="G309" s="52">
        <v>109.5</v>
      </c>
    </row>
    <row r="310" spans="2:7" ht="12.75">
      <c r="B310" t="s">
        <v>6</v>
      </c>
      <c r="C310" s="60">
        <f>G310*$C$295/$G$295</f>
        <v>383.3524124881741</v>
      </c>
      <c r="D310" s="52">
        <f>G310*$D$295/$G$295</f>
        <v>190.0558183538316</v>
      </c>
      <c r="E310" s="52">
        <f>G310*$E$295/$G$295</f>
        <v>124.19489120151371</v>
      </c>
      <c r="F310" s="52"/>
      <c r="G310" s="52">
        <v>110.5</v>
      </c>
    </row>
    <row r="311" spans="2:7" ht="12.75">
      <c r="B311" t="s">
        <v>7</v>
      </c>
      <c r="C311" s="60">
        <f>G311*$C$295/$G$295</f>
        <v>384.393188268685</v>
      </c>
      <c r="D311" s="52">
        <f>G311*$D$295/$G$295</f>
        <v>190.57180700094608</v>
      </c>
      <c r="E311" s="52">
        <f>G311*$E$295/$G$295</f>
        <v>124.53207190160832</v>
      </c>
      <c r="F311" s="52"/>
      <c r="G311" s="52">
        <v>110.8</v>
      </c>
    </row>
    <row r="312" spans="2:7" ht="12.75">
      <c r="B312" t="s">
        <v>8</v>
      </c>
      <c r="C312" s="60">
        <f>G312*$C$295/$G$295</f>
        <v>385.43396404919577</v>
      </c>
      <c r="D312" s="52">
        <f>G312*$D$295/$G$295</f>
        <v>191.08779564806053</v>
      </c>
      <c r="E312" s="52">
        <f>G312*$E$295/$G$295</f>
        <v>124.86925260170291</v>
      </c>
      <c r="F312" s="52"/>
      <c r="G312" s="52">
        <v>111.1</v>
      </c>
    </row>
    <row r="313" spans="2:7" ht="12.75">
      <c r="B313" t="s">
        <v>9</v>
      </c>
      <c r="C313" s="60">
        <f>G313*$C$295/$G$295</f>
        <v>383.3524124881741</v>
      </c>
      <c r="D313" s="52">
        <f>G313*$D$295/$G$295</f>
        <v>190.0558183538316</v>
      </c>
      <c r="E313" s="52">
        <f>G313*$E$295/$G$295</f>
        <v>124.19489120151371</v>
      </c>
      <c r="F313" s="52"/>
      <c r="G313" s="52">
        <v>110.5</v>
      </c>
    </row>
    <row r="314" spans="3:7" ht="12.75">
      <c r="C314" s="51"/>
      <c r="D314" s="51"/>
      <c r="E314" s="51"/>
      <c r="F314" s="51"/>
      <c r="G314" s="51"/>
    </row>
    <row r="315" spans="1:7" s="49" customFormat="1" ht="12.75">
      <c r="A315" s="49" t="s">
        <v>60</v>
      </c>
      <c r="C315" s="54"/>
      <c r="D315" s="54"/>
      <c r="E315" s="54"/>
      <c r="F315" s="54"/>
      <c r="G315" s="54"/>
    </row>
    <row r="316" spans="1:7" s="49" customFormat="1" ht="12.75">
      <c r="A316" s="58" t="s">
        <v>119</v>
      </c>
      <c r="C316" s="54"/>
      <c r="D316" s="54"/>
      <c r="E316" s="54"/>
      <c r="F316" s="54"/>
      <c r="G316" s="54"/>
    </row>
    <row r="317" spans="1:7" ht="12.75">
      <c r="A317">
        <v>2002</v>
      </c>
      <c r="B317" t="s">
        <v>8</v>
      </c>
      <c r="C317" s="52" t="s">
        <v>1</v>
      </c>
      <c r="D317" s="52" t="s">
        <v>1</v>
      </c>
      <c r="E317" s="52">
        <v>119.7</v>
      </c>
      <c r="F317" s="52"/>
      <c r="G317" s="52">
        <v>107.9</v>
      </c>
    </row>
    <row r="318" spans="3:7" ht="12.75">
      <c r="C318" s="52"/>
      <c r="D318" s="52"/>
      <c r="E318" s="52"/>
      <c r="F318" s="52"/>
      <c r="G318" s="52"/>
    </row>
    <row r="319" spans="1:7" ht="12.75">
      <c r="A319">
        <v>2003</v>
      </c>
      <c r="B319" t="s">
        <v>5</v>
      </c>
      <c r="C319" s="52" t="s">
        <v>1</v>
      </c>
      <c r="D319" s="52" t="s">
        <v>1</v>
      </c>
      <c r="E319" s="52">
        <f>G319*$E$317/$G$317</f>
        <v>121.03123262279888</v>
      </c>
      <c r="F319" s="52"/>
      <c r="G319" s="52">
        <v>109.1</v>
      </c>
    </row>
    <row r="320" spans="2:7" ht="12.75">
      <c r="B320" t="s">
        <v>6</v>
      </c>
      <c r="C320" s="52" t="s">
        <v>1</v>
      </c>
      <c r="D320" s="52" t="s">
        <v>1</v>
      </c>
      <c r="E320" s="52">
        <f aca="true" t="shared" si="30" ref="E320:E335">G320*$E$317/$G$317</f>
        <v>122.25152919369786</v>
      </c>
      <c r="F320" s="52"/>
      <c r="G320" s="52">
        <v>110.2</v>
      </c>
    </row>
    <row r="321" spans="2:7" ht="12.75">
      <c r="B321" t="s">
        <v>7</v>
      </c>
      <c r="C321" s="52" t="s">
        <v>1</v>
      </c>
      <c r="D321" s="52" t="s">
        <v>1</v>
      </c>
      <c r="E321" s="52">
        <f t="shared" si="30"/>
        <v>122.58433734939759</v>
      </c>
      <c r="F321" s="52"/>
      <c r="G321" s="52">
        <v>110.5</v>
      </c>
    </row>
    <row r="322" spans="2:7" ht="12.75">
      <c r="B322" t="s">
        <v>8</v>
      </c>
      <c r="C322" s="52" t="s">
        <v>1</v>
      </c>
      <c r="D322" s="52" t="s">
        <v>1</v>
      </c>
      <c r="E322" s="52">
        <f t="shared" si="30"/>
        <v>122.91714550509731</v>
      </c>
      <c r="F322" s="52"/>
      <c r="G322" s="52">
        <v>110.8</v>
      </c>
    </row>
    <row r="323" spans="2:7" ht="12.75">
      <c r="B323" t="s">
        <v>9</v>
      </c>
      <c r="C323" s="52" t="s">
        <v>1</v>
      </c>
      <c r="D323" s="52" t="s">
        <v>1</v>
      </c>
      <c r="E323" s="52">
        <f t="shared" si="30"/>
        <v>122.25152919369786</v>
      </c>
      <c r="F323" s="52"/>
      <c r="G323" s="52">
        <v>110.2</v>
      </c>
    </row>
    <row r="324" spans="3:7" ht="12.75">
      <c r="C324" s="52"/>
      <c r="D324" s="52" t="s">
        <v>1</v>
      </c>
      <c r="E324" s="52" t="s">
        <v>1</v>
      </c>
      <c r="F324" s="52"/>
      <c r="G324" s="52"/>
    </row>
    <row r="325" spans="1:7" ht="12.75">
      <c r="A325" s="53">
        <v>2004</v>
      </c>
      <c r="B325" t="s">
        <v>5</v>
      </c>
      <c r="C325" s="52" t="s">
        <v>1</v>
      </c>
      <c r="D325" s="52" t="s">
        <v>1</v>
      </c>
      <c r="E325" s="52">
        <f t="shared" si="30"/>
        <v>123.47182576459684</v>
      </c>
      <c r="F325" s="52"/>
      <c r="G325" s="52">
        <v>111.3</v>
      </c>
    </row>
    <row r="326" spans="2:7" ht="12.75">
      <c r="B326" t="s">
        <v>6</v>
      </c>
      <c r="C326" s="52" t="s">
        <v>1</v>
      </c>
      <c r="D326" s="52" t="s">
        <v>1</v>
      </c>
      <c r="E326" s="52">
        <f t="shared" si="30"/>
        <v>124.02650602409638</v>
      </c>
      <c r="F326" s="52"/>
      <c r="G326" s="52">
        <v>111.8</v>
      </c>
    </row>
    <row r="327" spans="2:7" ht="12.75">
      <c r="B327" t="s">
        <v>7</v>
      </c>
      <c r="C327" s="52"/>
      <c r="D327" s="52"/>
      <c r="E327" s="52">
        <f t="shared" si="30"/>
        <v>125.690546802595</v>
      </c>
      <c r="F327" s="52"/>
      <c r="G327" s="52">
        <v>113.3</v>
      </c>
    </row>
    <row r="328" spans="2:7" ht="12.75">
      <c r="B328" t="s">
        <v>8</v>
      </c>
      <c r="C328" s="52"/>
      <c r="D328" s="52"/>
      <c r="E328" s="52">
        <f t="shared" si="30"/>
        <v>126.35616311399446</v>
      </c>
      <c r="F328" s="52"/>
      <c r="G328" s="52">
        <v>113.9</v>
      </c>
    </row>
    <row r="329" spans="2:7" ht="12.75">
      <c r="B329" t="s">
        <v>9</v>
      </c>
      <c r="C329" s="52"/>
      <c r="D329" s="52"/>
      <c r="E329" s="52">
        <f t="shared" si="30"/>
        <v>124.91399443929564</v>
      </c>
      <c r="F329" s="52"/>
      <c r="G329" s="52">
        <v>112.6</v>
      </c>
    </row>
    <row r="330" spans="3:7" ht="12.75">
      <c r="C330" s="52"/>
      <c r="D330" s="52"/>
      <c r="E330" s="52"/>
      <c r="F330" s="52"/>
      <c r="G330" s="52"/>
    </row>
    <row r="331" spans="1:7" ht="12.75">
      <c r="A331" s="53" t="s">
        <v>101</v>
      </c>
      <c r="B331" t="s">
        <v>5</v>
      </c>
      <c r="C331" s="52"/>
      <c r="D331" s="52"/>
      <c r="E331" s="52">
        <f t="shared" si="30"/>
        <v>127.13271547729377</v>
      </c>
      <c r="F331" s="52"/>
      <c r="G331" s="52">
        <v>114.6</v>
      </c>
    </row>
    <row r="332" spans="2:7" ht="12.75">
      <c r="B332" t="s">
        <v>6</v>
      </c>
      <c r="C332" s="52"/>
      <c r="D332" s="52"/>
      <c r="E332" s="52">
        <f t="shared" si="30"/>
        <v>128.35301204819277</v>
      </c>
      <c r="F332" s="52"/>
      <c r="G332" s="52">
        <v>115.7</v>
      </c>
    </row>
    <row r="333" spans="2:7" ht="12.75">
      <c r="B333" t="s">
        <v>7</v>
      </c>
      <c r="C333" s="52"/>
      <c r="D333" s="52"/>
      <c r="E333" s="52">
        <f t="shared" si="30"/>
        <v>129.12956441149214</v>
      </c>
      <c r="F333" s="52"/>
      <c r="G333" s="52">
        <v>116.4</v>
      </c>
    </row>
    <row r="334" spans="2:7" ht="12.75">
      <c r="B334" t="s">
        <v>8</v>
      </c>
      <c r="C334" s="52"/>
      <c r="D334" s="52"/>
      <c r="E334" s="52">
        <f t="shared" si="30"/>
        <v>129.46237256719184</v>
      </c>
      <c r="F334" s="52"/>
      <c r="G334" s="52">
        <v>116.7</v>
      </c>
    </row>
    <row r="335" spans="2:7" ht="12.75">
      <c r="B335" t="s">
        <v>9</v>
      </c>
      <c r="C335" s="55"/>
      <c r="D335" s="55"/>
      <c r="E335" s="52">
        <f t="shared" si="30"/>
        <v>128.46394810009267</v>
      </c>
      <c r="F335" s="55"/>
      <c r="G335" s="52">
        <v>115.8</v>
      </c>
    </row>
    <row r="336" spans="3:7" ht="12.75">
      <c r="C336" s="55"/>
      <c r="D336" s="55"/>
      <c r="E336" s="55"/>
      <c r="F336" s="55"/>
      <c r="G336" s="55"/>
    </row>
    <row r="337" ht="12.75">
      <c r="A337" t="s">
        <v>96</v>
      </c>
    </row>
    <row r="338" ht="12.75">
      <c r="A338" t="s">
        <v>84</v>
      </c>
    </row>
    <row r="340" ht="12.75">
      <c r="A340" t="s">
        <v>97</v>
      </c>
    </row>
    <row r="341" ht="12.75">
      <c r="A341" t="s">
        <v>98</v>
      </c>
    </row>
    <row r="343" ht="12.75">
      <c r="A343" t="s">
        <v>145</v>
      </c>
    </row>
    <row r="344" ht="12.75">
      <c r="A344" t="s">
        <v>146</v>
      </c>
    </row>
    <row r="346" ht="12.75">
      <c r="A346" t="s">
        <v>147</v>
      </c>
    </row>
    <row r="347" ht="12.75">
      <c r="A347" t="s">
        <v>148</v>
      </c>
    </row>
  </sheetData>
  <printOptions/>
  <pageMargins left="0.52" right="0.51" top="0.72" bottom="1" header="0.24" footer="0.4921259845"/>
  <pageSetup horizontalDpi="600" verticalDpi="600" orientation="portrait" paperSize="9" r:id="rId4"/>
  <rowBreaks count="14" manualBreakCount="14">
    <brk id="32" max="6" man="1"/>
    <brk id="53" max="6" man="1"/>
    <brk id="74" max="6" man="1"/>
    <brk id="95" max="6" man="1"/>
    <brk id="116" max="6" man="1"/>
    <brk id="138" max="6" man="1"/>
    <brk id="161" max="6" man="1"/>
    <brk id="182" max="6" man="1"/>
    <brk id="204" max="6" man="1"/>
    <brk id="226" max="6" man="1"/>
    <brk id="248" max="6" man="1"/>
    <brk id="270" max="6" man="1"/>
    <brk id="292" max="6" man="1"/>
    <brk id="31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Perttu Pakarinen</dc:creator>
  <cp:keywords/>
  <dc:description/>
  <cp:lastModifiedBy>Kirsi Niemi</cp:lastModifiedBy>
  <cp:lastPrinted>2006-02-16T13:31:17Z</cp:lastPrinted>
  <dcterms:created xsi:type="dcterms:W3CDTF">2004-09-07T10:43:44Z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