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<sst xmlns="http://schemas.openxmlformats.org/spreadsheetml/2006/main" count="720" uniqueCount="187">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</sst>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Taulukko!$D$3:$D$137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Taulukko!$E$3:$E$137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Taulukko!$F$3:$F$137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56011131"/>
        <c:axId val="34338132"/>
      </c:lineChart>
      <c:cat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38132"/>
        <c:crossesAt val="60"/>
        <c:auto val="0"/>
        <c:lblOffset val="100"/>
        <c:tickLblSkip val="6"/>
        <c:tickMarkSkip val="2"/>
        <c:noMultiLvlLbl val="0"/>
      </c:catAx>
      <c:valAx>
        <c:axId val="343381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Taulukko!$H$3:$H$137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Taulukko!$I$3:$I$137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Taulukko!$J$3:$J$137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40607733"/>
        <c:axId val="29925278"/>
      </c:lineChart>
      <c:catAx>
        <c:axId val="406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925278"/>
        <c:crossesAt val="60"/>
        <c:auto val="0"/>
        <c:lblOffset val="100"/>
        <c:tickLblSkip val="6"/>
        <c:noMultiLvlLbl val="0"/>
      </c:catAx>
      <c:valAx>
        <c:axId val="2992527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077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Taulukko!$L$3:$L$137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Taulukko!$M$3:$M$137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Taulukko!$N$3:$N$137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892047"/>
        <c:axId val="8028424"/>
      </c:lineChart>
      <c:catAx>
        <c:axId val="89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28424"/>
        <c:crossesAt val="40"/>
        <c:auto val="0"/>
        <c:lblOffset val="100"/>
        <c:tickLblSkip val="6"/>
        <c:noMultiLvlLbl val="0"/>
      </c:catAx>
      <c:valAx>
        <c:axId val="802842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920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Taulukko!$P$3:$P$137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Taulukko!$Q$3:$Q$137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Taulukko!$R$3:$R$137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5146953"/>
        <c:axId val="46322578"/>
      </c:lineChart>
      <c:cat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322578"/>
        <c:crossesAt val="60"/>
        <c:auto val="0"/>
        <c:lblOffset val="100"/>
        <c:tickLblSkip val="6"/>
        <c:noMultiLvlLbl val="0"/>
      </c:catAx>
      <c:valAx>
        <c:axId val="4632257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69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Taulukko!$T$3:$T$137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Taulukko!$U$3:$U$137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Taulukko!$V$3:$V$137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14250019"/>
        <c:axId val="61141308"/>
      </c:line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141308"/>
        <c:crossesAt val="60"/>
        <c:auto val="0"/>
        <c:lblOffset val="100"/>
        <c:tickLblSkip val="6"/>
        <c:noMultiLvlLbl val="0"/>
      </c:catAx>
      <c:valAx>
        <c:axId val="6114130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500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Taulukko!$X$3:$X$137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Taulukko!$Y$3:$Y$137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Taulukko!$Z$3:$Z$137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13400861"/>
        <c:axId val="53498886"/>
      </c:line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498886"/>
        <c:crossesAt val="60"/>
        <c:auto val="0"/>
        <c:lblOffset val="100"/>
        <c:tickLblSkip val="6"/>
        <c:tickMarkSkip val="2"/>
        <c:noMultiLvlLbl val="0"/>
      </c:catAx>
      <c:valAx>
        <c:axId val="5349888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008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Taulukko!$AB$3:$AB$137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Taulukko!$AC$3:$AC$137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Taulukko!$AD$3:$AD$137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11727927"/>
        <c:axId val="38442480"/>
      </c:lineChart>
      <c:catAx>
        <c:axId val="11727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442480"/>
        <c:crossesAt val="40"/>
        <c:auto val="0"/>
        <c:lblOffset val="100"/>
        <c:tickLblSkip val="6"/>
        <c:noMultiLvlLbl val="0"/>
      </c:catAx>
      <c:valAx>
        <c:axId val="384424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279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Taulukko!$AF$3:$AF$137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Taulukko!$AG$3:$AG$137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Taulukko!$AH$3:$AH$137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10438001"/>
        <c:axId val="26833146"/>
      </c:lineChart>
      <c:catAx>
        <c:axId val="1043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833146"/>
        <c:crossesAt val="40"/>
        <c:auto val="0"/>
        <c:lblOffset val="100"/>
        <c:tickLblSkip val="6"/>
        <c:noMultiLvlLbl val="0"/>
      </c:catAx>
      <c:valAx>
        <c:axId val="26833146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380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Taulukko!$AJ$3:$AJ$137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Taulukko!$AK$3:$AK$137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Taulukko!$AM$3:$AM$137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Taulukko!$AL$3:$AL$137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40171723"/>
        <c:axId val="26001188"/>
      </c:line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001188"/>
        <c:crossesAt val="40"/>
        <c:auto val="0"/>
        <c:lblOffset val="100"/>
        <c:tickLblSkip val="6"/>
        <c:noMultiLvlLbl val="0"/>
      </c:catAx>
      <c:valAx>
        <c:axId val="2600118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717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9-11/04 - </v>
      </c>
      <c r="E2" s="96" t="str">
        <f>IF($I$5&lt;3,IF($I$5=2,12,11),$I$5-2)&amp;IF($I$5&lt;3,"/"&amp;RIGHT($I$4-3,2),)&amp;"-"&amp;$I$5&amp;"/"&amp;RIGHT($I$4-2,2)&amp;" - "</f>
        <v>9-11/03 - </v>
      </c>
      <c r="F2" s="25"/>
      <c r="G2" s="29"/>
    </row>
    <row r="3" spans="1:7" ht="13.5" thickBot="1">
      <c r="A3" s="27"/>
      <c r="B3" s="33"/>
      <c r="C3" s="67" t="str">
        <f>I5&amp;"/"&amp;I4</f>
        <v>11/2005</v>
      </c>
      <c r="D3" s="102" t="str">
        <f>IF($I$5&lt;3,IF($I$5=2,12,11),$I$5-2)&amp;IF($I$5&lt;3,"/"&amp;RIGHT($I$4-1,2),)&amp;"-"&amp;$I$5&amp;"/"&amp;RIGHT($I$4,2)</f>
        <v>9-11/05</v>
      </c>
      <c r="E3" s="100" t="str">
        <f>IF($I$5&lt;3,IF($I$5=2,12,11),$I$5-2)&amp;IF($I$5&lt;3,"/"&amp;RIGHT($I$4-2,2),)&amp;"-"&amp;$I$5&amp;"/"&amp;RIGHT($I$4-1,2)</f>
        <v>9-11/04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118.5</v>
      </c>
      <c r="D4" s="103">
        <f>LOOKUP(100000000,Muutos!C:C)</f>
        <v>5.844535359438924</v>
      </c>
      <c r="E4" s="106">
        <f>INDEX(Muutos!C:C,MATCH(LOOKUP(100000000,Muutos!C:C),Muutos!C:C,0)-12)</f>
        <v>4.552398411243501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105.94</v>
      </c>
      <c r="D5" s="104">
        <f>LOOKUP(100000000,Muutos!F:F)</f>
        <v>5.9615083711469286</v>
      </c>
      <c r="E5" s="107">
        <f>INDEX(Muutos!F:F,MATCH(LOOKUP(100000000,Muutos!F:F),Muutos!F:F,0)-12)</f>
        <v>3.969415975272506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128.2</v>
      </c>
      <c r="D6" s="105">
        <f>LOOKUP(100000000,Muutos!I:I)</f>
        <v>8.437917222963943</v>
      </c>
      <c r="E6" s="108">
        <f>INDEX(Muutos!I:I,MATCH(LOOKUP(100000000,Muutos!I:I),Muutos!I:I,0)-12)</f>
        <v>6.4827978390673895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123.2</v>
      </c>
      <c r="D7" s="105">
        <f>LOOKUP(100000000,Muutos!L:L)</f>
        <v>6.197991391678629</v>
      </c>
      <c r="E7" s="108">
        <f>INDEX(Muutos!L:L,MATCH(LOOKUP(100000000,Muutos!L:L),Muutos!L:L,0)-12)</f>
        <v>5.57406846410178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</v>
      </c>
      <c r="D8" s="105">
        <f>LOOKUP(100000000,Muutos!O:O)</f>
        <v>3.8347795001787244</v>
      </c>
      <c r="E8" s="108">
        <f>INDEX(Muutos!O:O,MATCH(LOOKUP(100000000,Muutos!O:O),Muutos!O:O,0)-12)</f>
        <v>0.6081412457086851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122.42</v>
      </c>
      <c r="D9" s="105">
        <f>LOOKUP(100000000,Muutos!R:R)</f>
        <v>4.503364582734234</v>
      </c>
      <c r="E9" s="108">
        <f>INDEX(Muutos!R:R,MATCH(LOOKUP(100000000,Muutos!R:R),Muutos!R:R,0)-12)</f>
        <v>4.681056022155999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129.01</v>
      </c>
      <c r="D10" s="105">
        <f>LOOKUP(100000000,Muutos!U:U)</f>
        <v>4.810064134188443</v>
      </c>
      <c r="E10" s="108">
        <f>INDEX(Muutos!U:U,MATCH(LOOKUP(100000000,Muutos!U:U),Muutos!U:U,0)-12)</f>
        <v>5.092459243043956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154.95</v>
      </c>
      <c r="D11" s="105">
        <f>LOOKUP(100000000,Muutos!X:X)</f>
        <v>8.623380308332553</v>
      </c>
      <c r="E11" s="108">
        <f>INDEX(Muutos!X:X,MATCH(LOOKUP(100000000,Muutos!X:X),Muutos!X:X,0)-12)</f>
        <v>8.40211206233659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123.59</v>
      </c>
      <c r="D12" s="105">
        <f>LOOKUP(100000000,Muutos!AA:AA)</f>
        <v>6.839049226280704</v>
      </c>
      <c r="E12" s="108">
        <f>INDEX(Muutos!AA:AA,MATCH(LOOKUP(100000000,Muutos!AA:AA),Muutos!AA:AA,0)-12)</f>
        <v>4.199451597520277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3"/>
  <sheetViews>
    <sheetView workbookViewId="0" topLeftCell="A1">
      <pane xSplit="2" ySplit="2" topLeftCell="AH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33" sqref="AL13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74.0099</v>
      </c>
      <c r="F3" s="39">
        <v>74.1718</v>
      </c>
      <c r="G3" s="39"/>
      <c r="H3" s="61">
        <v>69.24</v>
      </c>
      <c r="I3" s="61">
        <v>74.1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68.7767</v>
      </c>
      <c r="R3" s="39">
        <v>68.7641</v>
      </c>
      <c r="S3" s="39"/>
      <c r="T3" s="39">
        <v>84.74</v>
      </c>
      <c r="U3" s="39">
        <v>85.9519</v>
      </c>
      <c r="V3" s="39">
        <v>87.0667</v>
      </c>
      <c r="W3" s="39"/>
      <c r="X3" s="39">
        <v>75.17</v>
      </c>
      <c r="Y3" s="39">
        <v>81.133</v>
      </c>
      <c r="Z3" s="39">
        <v>81.2835</v>
      </c>
      <c r="AA3" s="39"/>
      <c r="AB3" s="39">
        <v>51.67</v>
      </c>
      <c r="AC3" s="39">
        <v>58.6117</v>
      </c>
      <c r="AD3" s="39">
        <v>58.6881</v>
      </c>
      <c r="AE3" s="39"/>
      <c r="AF3" s="39">
        <v>54.65</v>
      </c>
      <c r="AG3" s="39">
        <v>58.3426</v>
      </c>
      <c r="AH3" s="39">
        <v>58.4207</v>
      </c>
      <c r="AI3" s="39"/>
      <c r="AJ3" s="39">
        <v>61.76</v>
      </c>
      <c r="AK3" s="39">
        <v>67.3252</v>
      </c>
      <c r="AL3" s="39">
        <v>67.0499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74.6047</v>
      </c>
      <c r="F4" s="34">
        <v>74.5873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69.3056</v>
      </c>
      <c r="R4" s="34">
        <v>69.1828</v>
      </c>
      <c r="T4" s="34">
        <v>84.97</v>
      </c>
      <c r="U4" s="34">
        <v>86.6162</v>
      </c>
      <c r="V4" s="34">
        <v>87.1201</v>
      </c>
      <c r="W4" s="34"/>
      <c r="X4" s="34">
        <v>77.64</v>
      </c>
      <c r="Y4" s="34">
        <v>81.7358</v>
      </c>
      <c r="Z4" s="34">
        <v>81.8066</v>
      </c>
      <c r="AA4" s="34"/>
      <c r="AB4" s="34">
        <v>55.86</v>
      </c>
      <c r="AC4" s="34">
        <v>59.1507</v>
      </c>
      <c r="AD4" s="34">
        <v>59.2595</v>
      </c>
      <c r="AE4" s="34"/>
      <c r="AF4" s="34">
        <v>55.78</v>
      </c>
      <c r="AG4" s="34">
        <v>58.9514</v>
      </c>
      <c r="AH4" s="34">
        <v>59.0182</v>
      </c>
      <c r="AI4" s="34"/>
      <c r="AJ4" s="34">
        <v>63.32</v>
      </c>
      <c r="AK4" s="34">
        <v>67.2139</v>
      </c>
      <c r="AL4" s="34">
        <v>67.3503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71.0934</v>
      </c>
      <c r="F5" s="34">
        <v>75.0488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69.5215</v>
      </c>
      <c r="R5" s="34">
        <v>69.6021</v>
      </c>
      <c r="T5" s="34">
        <v>85.51</v>
      </c>
      <c r="U5" s="34">
        <v>86.3069</v>
      </c>
      <c r="V5" s="34">
        <v>87.2287</v>
      </c>
      <c r="W5" s="34"/>
      <c r="X5" s="34">
        <v>75.16</v>
      </c>
      <c r="Y5" s="34">
        <v>77.3882</v>
      </c>
      <c r="Z5" s="34">
        <v>82.3416</v>
      </c>
      <c r="AA5" s="34"/>
      <c r="AB5" s="34">
        <v>58.42</v>
      </c>
      <c r="AC5" s="34">
        <v>59.7642</v>
      </c>
      <c r="AD5" s="34">
        <v>59.8478</v>
      </c>
      <c r="AE5" s="34"/>
      <c r="AF5" s="34">
        <v>57.4</v>
      </c>
      <c r="AG5" s="34">
        <v>59.6557</v>
      </c>
      <c r="AH5" s="34">
        <v>59.6283</v>
      </c>
      <c r="AI5" s="34"/>
      <c r="AJ5" s="34">
        <v>66.35</v>
      </c>
      <c r="AK5" s="34">
        <v>67.2088</v>
      </c>
      <c r="AL5" s="34">
        <v>67.703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75.6715</v>
      </c>
      <c r="F6" s="34">
        <v>75.4857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70.1189</v>
      </c>
      <c r="R6" s="34">
        <v>70.0254</v>
      </c>
      <c r="T6" s="34">
        <v>87.01</v>
      </c>
      <c r="U6" s="34">
        <v>86.9717</v>
      </c>
      <c r="V6" s="34">
        <v>87.3761</v>
      </c>
      <c r="W6" s="34"/>
      <c r="X6" s="34">
        <v>79.92</v>
      </c>
      <c r="Y6" s="34">
        <v>82.9449</v>
      </c>
      <c r="Z6" s="34">
        <v>82.8761</v>
      </c>
      <c r="AA6" s="34"/>
      <c r="AB6" s="34">
        <v>58.78</v>
      </c>
      <c r="AC6" s="34">
        <v>60.3733</v>
      </c>
      <c r="AD6" s="34">
        <v>60.4467</v>
      </c>
      <c r="AE6" s="34"/>
      <c r="AF6" s="34">
        <v>57.96</v>
      </c>
      <c r="AG6" s="34">
        <v>60.2579</v>
      </c>
      <c r="AH6" s="34">
        <v>60.2392</v>
      </c>
      <c r="AI6" s="34"/>
      <c r="AJ6" s="34">
        <v>66.13</v>
      </c>
      <c r="AK6" s="34">
        <v>68.2261</v>
      </c>
      <c r="AL6" s="34">
        <v>68.1693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</v>
      </c>
      <c r="F7" s="34">
        <v>75.8625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70.4784</v>
      </c>
      <c r="R7" s="34">
        <v>70.4506</v>
      </c>
      <c r="T7" s="34">
        <v>92.86</v>
      </c>
      <c r="U7" s="34">
        <v>86.9706</v>
      </c>
      <c r="V7" s="34">
        <v>87.5375</v>
      </c>
      <c r="W7" s="34"/>
      <c r="X7" s="34">
        <v>81.51</v>
      </c>
      <c r="Y7" s="34">
        <v>83.4846</v>
      </c>
      <c r="Z7" s="34">
        <v>83.4016</v>
      </c>
      <c r="AA7" s="34"/>
      <c r="AB7" s="34">
        <v>61.45</v>
      </c>
      <c r="AC7" s="34">
        <v>61.0096</v>
      </c>
      <c r="AD7" s="34">
        <v>61.0411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68.8108</v>
      </c>
      <c r="AL7" s="34">
        <v>68.6637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76.1818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70.9617</v>
      </c>
      <c r="R8" s="34">
        <v>70.8749</v>
      </c>
      <c r="T8" s="34">
        <v>109.81</v>
      </c>
      <c r="U8" s="34">
        <v>88.5109</v>
      </c>
      <c r="V8" s="34">
        <v>87.6343</v>
      </c>
      <c r="W8" s="34"/>
      <c r="X8" s="34">
        <v>93.04</v>
      </c>
      <c r="Y8" s="34">
        <v>84.0107</v>
      </c>
      <c r="Z8" s="34">
        <v>83.9135</v>
      </c>
      <c r="AA8" s="34"/>
      <c r="AB8" s="34">
        <v>72.39</v>
      </c>
      <c r="AC8" s="34">
        <v>61.637</v>
      </c>
      <c r="AD8" s="34">
        <v>61.6086</v>
      </c>
      <c r="AE8" s="34"/>
      <c r="AF8" s="34">
        <v>73.03</v>
      </c>
      <c r="AG8" s="34">
        <v>61.5592</v>
      </c>
      <c r="AH8" s="34">
        <v>61.4335</v>
      </c>
      <c r="AI8" s="34"/>
      <c r="AJ8" s="34">
        <v>82.71</v>
      </c>
      <c r="AK8" s="34">
        <v>69.647</v>
      </c>
      <c r="AL8" s="34">
        <v>69.0651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76.4756</v>
      </c>
      <c r="G9" s="34"/>
      <c r="H9" s="60">
        <v>79.05</v>
      </c>
      <c r="I9" s="60">
        <v>76.5</v>
      </c>
      <c r="J9" s="60">
        <v>76.5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71.2445</v>
      </c>
      <c r="R9" s="34">
        <v>71.3007</v>
      </c>
      <c r="T9" s="34">
        <v>88.27</v>
      </c>
      <c r="U9" s="34">
        <v>86.411</v>
      </c>
      <c r="V9" s="34">
        <v>87.635</v>
      </c>
      <c r="W9" s="34"/>
      <c r="X9" s="34">
        <v>103.01</v>
      </c>
      <c r="Y9" s="34">
        <v>84.4217</v>
      </c>
      <c r="Z9" s="34">
        <v>84.411</v>
      </c>
      <c r="AA9" s="34"/>
      <c r="AB9" s="34">
        <v>67.28</v>
      </c>
      <c r="AC9" s="34">
        <v>62.0557</v>
      </c>
      <c r="AD9" s="34">
        <v>62.1394</v>
      </c>
      <c r="AE9" s="34"/>
      <c r="AF9" s="34">
        <v>63.77</v>
      </c>
      <c r="AG9" s="34">
        <v>61.978</v>
      </c>
      <c r="AH9" s="34">
        <v>62.0057</v>
      </c>
      <c r="AI9" s="34"/>
      <c r="AJ9" s="34">
        <v>75.73</v>
      </c>
      <c r="AK9" s="34">
        <v>69.15</v>
      </c>
      <c r="AL9" s="34">
        <v>69.3542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76.8125</v>
      </c>
      <c r="G10" s="34"/>
      <c r="H10" s="60">
        <v>73.92</v>
      </c>
      <c r="I10" s="60">
        <v>76.9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71.7147</v>
      </c>
      <c r="R10" s="34">
        <v>71.7334</v>
      </c>
      <c r="T10" s="34">
        <v>81.66</v>
      </c>
      <c r="U10" s="34">
        <v>88.0425</v>
      </c>
      <c r="V10" s="34">
        <v>87.5872</v>
      </c>
      <c r="W10" s="34"/>
      <c r="X10" s="34">
        <v>86.44</v>
      </c>
      <c r="Y10" s="34">
        <v>85.0089</v>
      </c>
      <c r="Z10" s="34">
        <v>84.8939</v>
      </c>
      <c r="AA10" s="34"/>
      <c r="AB10" s="34">
        <v>58.39</v>
      </c>
      <c r="AC10" s="34">
        <v>62.6898</v>
      </c>
      <c r="AD10" s="34">
        <v>62.6371</v>
      </c>
      <c r="AE10" s="34"/>
      <c r="AF10" s="34">
        <v>67.66</v>
      </c>
      <c r="AG10" s="34">
        <v>62.4767</v>
      </c>
      <c r="AH10" s="34">
        <v>62.5751</v>
      </c>
      <c r="AI10" s="34"/>
      <c r="AJ10" s="34">
        <v>68.72</v>
      </c>
      <c r="AK10" s="34">
        <v>69.3859</v>
      </c>
      <c r="AL10" s="34">
        <v>69.6542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72.4171</v>
      </c>
      <c r="R11" s="34">
        <v>72.1674</v>
      </c>
      <c r="T11" s="34">
        <v>79.72</v>
      </c>
      <c r="U11" s="34">
        <v>87.0882</v>
      </c>
      <c r="V11" s="34">
        <v>87.4704</v>
      </c>
      <c r="W11" s="34"/>
      <c r="X11" s="34">
        <v>79.66</v>
      </c>
      <c r="Y11" s="34">
        <v>85.4945</v>
      </c>
      <c r="Z11" s="34">
        <v>85.3557</v>
      </c>
      <c r="AA11" s="34"/>
      <c r="AB11" s="34">
        <v>59.6</v>
      </c>
      <c r="AC11" s="34">
        <v>62.9879</v>
      </c>
      <c r="AD11" s="34">
        <v>63.1097</v>
      </c>
      <c r="AE11" s="34"/>
      <c r="AF11" s="34">
        <v>59.75</v>
      </c>
      <c r="AG11" s="34">
        <v>63.2152</v>
      </c>
      <c r="AH11" s="34">
        <v>63.1486</v>
      </c>
      <c r="AI11" s="34"/>
      <c r="AJ11" s="34">
        <v>67.39</v>
      </c>
      <c r="AK11" s="34">
        <v>70.3316</v>
      </c>
      <c r="AL11" s="34">
        <v>69.9983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77.6491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72.5387</v>
      </c>
      <c r="R12" s="34">
        <v>72.5953</v>
      </c>
      <c r="T12" s="34">
        <v>80.85</v>
      </c>
      <c r="U12" s="34">
        <v>86.8449</v>
      </c>
      <c r="V12" s="34">
        <v>87.2871</v>
      </c>
      <c r="W12" s="34"/>
      <c r="X12" s="34">
        <v>80.83</v>
      </c>
      <c r="Y12" s="34">
        <v>85.5566</v>
      </c>
      <c r="Z12" s="34">
        <v>85.8025</v>
      </c>
      <c r="AA12" s="34"/>
      <c r="AB12" s="34">
        <v>61.83</v>
      </c>
      <c r="AC12" s="34">
        <v>63.4049</v>
      </c>
      <c r="AD12" s="34">
        <v>63.6003</v>
      </c>
      <c r="AE12" s="34"/>
      <c r="AF12" s="34">
        <v>59.52</v>
      </c>
      <c r="AG12" s="34">
        <v>63.5918</v>
      </c>
      <c r="AH12" s="34">
        <v>63.7225</v>
      </c>
      <c r="AI12" s="34"/>
      <c r="AJ12" s="34">
        <v>65.87</v>
      </c>
      <c r="AK12" s="34">
        <v>70.1435</v>
      </c>
      <c r="AL12" s="34">
        <v>70.3219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78.0708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73.0168</v>
      </c>
      <c r="R13" s="34">
        <v>73.0251</v>
      </c>
      <c r="T13" s="34">
        <v>82.53</v>
      </c>
      <c r="U13" s="34">
        <v>86.9774</v>
      </c>
      <c r="V13" s="34">
        <v>87.0663</v>
      </c>
      <c r="W13" s="34"/>
      <c r="X13" s="34">
        <v>82.92</v>
      </c>
      <c r="Y13" s="34">
        <v>86.3159</v>
      </c>
      <c r="Z13" s="34">
        <v>86.2464</v>
      </c>
      <c r="AA13" s="34"/>
      <c r="AB13" s="34">
        <v>64.32</v>
      </c>
      <c r="AC13" s="34">
        <v>64.0307</v>
      </c>
      <c r="AD13" s="34">
        <v>64.1408</v>
      </c>
      <c r="AE13" s="34"/>
      <c r="AF13" s="34">
        <v>61.46</v>
      </c>
      <c r="AG13" s="34">
        <v>64.316</v>
      </c>
      <c r="AH13" s="34">
        <v>64.3003</v>
      </c>
      <c r="AI13" s="34"/>
      <c r="AJ13" s="34">
        <v>67.59</v>
      </c>
      <c r="AK13" s="34">
        <v>70.7868</v>
      </c>
      <c r="AL13" s="34">
        <v>70.6343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78.6324</v>
      </c>
      <c r="F14" s="34">
        <v>78.4279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75.6165</v>
      </c>
      <c r="R14" s="34">
        <v>73.4614</v>
      </c>
      <c r="T14" s="34">
        <v>85.11</v>
      </c>
      <c r="U14" s="34">
        <v>86.4398</v>
      </c>
      <c r="V14" s="34">
        <v>86.7922</v>
      </c>
      <c r="W14" s="34"/>
      <c r="X14" s="34">
        <v>88.36</v>
      </c>
      <c r="Y14" s="34">
        <v>87.0642</v>
      </c>
      <c r="Z14" s="34">
        <v>86.6675</v>
      </c>
      <c r="AA14" s="34"/>
      <c r="AB14" s="34">
        <v>72.18</v>
      </c>
      <c r="AC14" s="34">
        <v>64.7821</v>
      </c>
      <c r="AD14" s="34">
        <v>64.6995</v>
      </c>
      <c r="AE14" s="34"/>
      <c r="AF14" s="34">
        <v>67.77</v>
      </c>
      <c r="AG14" s="34">
        <v>65.016</v>
      </c>
      <c r="AH14" s="34">
        <v>64.8685</v>
      </c>
      <c r="AI14" s="34"/>
      <c r="AJ14" s="34">
        <v>72.21</v>
      </c>
      <c r="AK14" s="34">
        <v>70.6504</v>
      </c>
      <c r="AL14" s="34">
        <v>70.9689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78.8391</v>
      </c>
      <c r="F15" s="39">
        <v>78.678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73.8995</v>
      </c>
      <c r="S15" s="39">
        <v>10.93</v>
      </c>
      <c r="T15" s="39">
        <v>94</v>
      </c>
      <c r="U15" s="39">
        <v>93.6384</v>
      </c>
      <c r="V15" s="39">
        <v>86.4797</v>
      </c>
      <c r="W15" s="39">
        <v>8.87</v>
      </c>
      <c r="X15" s="39">
        <v>81.83</v>
      </c>
      <c r="Y15" s="39">
        <v>87.1812</v>
      </c>
      <c r="Z15" s="39">
        <v>87.0413</v>
      </c>
      <c r="AA15" s="39">
        <v>11.89</v>
      </c>
      <c r="AB15" s="39">
        <v>57.81</v>
      </c>
      <c r="AC15" s="39">
        <v>65.1194</v>
      </c>
      <c r="AD15" s="39">
        <v>65.2447</v>
      </c>
      <c r="AE15" s="39">
        <v>13.24</v>
      </c>
      <c r="AF15" s="39">
        <v>61.88</v>
      </c>
      <c r="AG15" s="39">
        <v>65.4966</v>
      </c>
      <c r="AH15" s="39">
        <v>65.4071</v>
      </c>
      <c r="AI15" s="39">
        <v>9.1</v>
      </c>
      <c r="AJ15" s="39">
        <v>67.38</v>
      </c>
      <c r="AK15" s="39">
        <v>71.4567</v>
      </c>
      <c r="AL15" s="39">
        <v>71.3447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78.8117</v>
      </c>
      <c r="F16" s="34">
        <v>78.8594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74.305</v>
      </c>
      <c r="R16" s="34">
        <v>74.3392</v>
      </c>
      <c r="S16" s="34">
        <v>-0.63</v>
      </c>
      <c r="T16" s="34">
        <v>84.43</v>
      </c>
      <c r="U16" s="34">
        <v>85.3419</v>
      </c>
      <c r="V16" s="34">
        <v>86.17</v>
      </c>
      <c r="W16" s="34">
        <v>7.54</v>
      </c>
      <c r="X16" s="34">
        <v>83.49</v>
      </c>
      <c r="Y16" s="34">
        <v>87.4684</v>
      </c>
      <c r="Z16" s="34">
        <v>87.3747</v>
      </c>
      <c r="AA16" s="34">
        <v>11.98</v>
      </c>
      <c r="AB16" s="34">
        <v>62.55</v>
      </c>
      <c r="AC16" s="34">
        <v>65.6781</v>
      </c>
      <c r="AD16" s="34">
        <v>65.8042</v>
      </c>
      <c r="AE16" s="34">
        <v>13.31</v>
      </c>
      <c r="AF16" s="34">
        <v>63.21</v>
      </c>
      <c r="AG16" s="34">
        <v>66.0211</v>
      </c>
      <c r="AH16" s="34">
        <v>65.9138</v>
      </c>
      <c r="AI16" s="34">
        <v>7.3</v>
      </c>
      <c r="AJ16" s="34">
        <v>67.94</v>
      </c>
      <c r="AK16" s="34">
        <v>71.7426</v>
      </c>
      <c r="AL16" s="34">
        <v>71.7327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79.0781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75.0094</v>
      </c>
      <c r="R17" s="34">
        <v>74.7778</v>
      </c>
      <c r="S17" s="34">
        <v>0.92</v>
      </c>
      <c r="T17" s="34">
        <v>86.29</v>
      </c>
      <c r="U17" s="34">
        <v>86.634</v>
      </c>
      <c r="V17" s="34">
        <v>85.8307</v>
      </c>
      <c r="W17" s="34">
        <v>12.76</v>
      </c>
      <c r="X17" s="34">
        <v>84.75</v>
      </c>
      <c r="Y17" s="34">
        <v>87.7213</v>
      </c>
      <c r="Z17" s="34">
        <v>87.6813</v>
      </c>
      <c r="AA17" s="34">
        <v>9.94</v>
      </c>
      <c r="AB17" s="34">
        <v>64.23</v>
      </c>
      <c r="AC17" s="34">
        <v>66.3622</v>
      </c>
      <c r="AD17" s="34">
        <v>66.3966</v>
      </c>
      <c r="AE17" s="34">
        <v>9.97</v>
      </c>
      <c r="AF17" s="34">
        <v>63.12</v>
      </c>
      <c r="AG17" s="34">
        <v>66.3437</v>
      </c>
      <c r="AH17" s="34">
        <v>66.3998</v>
      </c>
      <c r="AI17" s="34">
        <v>6.9</v>
      </c>
      <c r="AJ17" s="34">
        <v>70.93</v>
      </c>
      <c r="AK17" s="34">
        <v>72.8007</v>
      </c>
      <c r="AL17" s="34">
        <v>72.0313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79.4108</v>
      </c>
      <c r="F18" s="34">
        <v>79.3745</v>
      </c>
      <c r="G18" s="68">
        <v>6.542583192329386</v>
      </c>
      <c r="H18" s="60">
        <v>75.56</v>
      </c>
      <c r="I18" s="60">
        <v>80.2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</v>
      </c>
      <c r="R18" s="34">
        <v>75.2145</v>
      </c>
      <c r="S18" s="34">
        <v>-2.57</v>
      </c>
      <c r="T18" s="34">
        <v>84.78</v>
      </c>
      <c r="U18" s="34">
        <v>84.5478</v>
      </c>
      <c r="V18" s="34">
        <v>85.4105</v>
      </c>
      <c r="W18" s="34">
        <v>6.64</v>
      </c>
      <c r="X18" s="34">
        <v>85.23</v>
      </c>
      <c r="Y18" s="34">
        <v>88.0466</v>
      </c>
      <c r="Z18" s="34">
        <v>87.9661</v>
      </c>
      <c r="AA18" s="34">
        <v>11.19</v>
      </c>
      <c r="AB18" s="34">
        <v>65.36</v>
      </c>
      <c r="AC18" s="34">
        <v>66.9454</v>
      </c>
      <c r="AD18" s="34">
        <v>67.008</v>
      </c>
      <c r="AE18" s="34">
        <v>11.65</v>
      </c>
      <c r="AF18" s="34">
        <v>64.72</v>
      </c>
      <c r="AG18" s="34">
        <v>66.8543</v>
      </c>
      <c r="AH18" s="34">
        <v>66.8823</v>
      </c>
      <c r="AI18" s="34">
        <v>6.4</v>
      </c>
      <c r="AJ18" s="34">
        <v>70.36</v>
      </c>
      <c r="AK18" s="34">
        <v>71.5413</v>
      </c>
      <c r="AL18" s="34">
        <v>72.2462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79.6891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75.7311</v>
      </c>
      <c r="R19" s="34">
        <v>75.6569</v>
      </c>
      <c r="S19" s="34">
        <v>-2.36</v>
      </c>
      <c r="T19" s="34">
        <v>90.67</v>
      </c>
      <c r="U19" s="34">
        <v>85.3634</v>
      </c>
      <c r="V19" s="34">
        <v>84.9333</v>
      </c>
      <c r="W19" s="34">
        <v>5.57</v>
      </c>
      <c r="X19" s="34">
        <v>86.05</v>
      </c>
      <c r="Y19" s="34">
        <v>88.2565</v>
      </c>
      <c r="Z19" s="34">
        <v>88.2319</v>
      </c>
      <c r="AA19" s="34">
        <v>9.7</v>
      </c>
      <c r="AB19" s="34">
        <v>67.41</v>
      </c>
      <c r="AC19" s="34">
        <v>67.5426</v>
      </c>
      <c r="AD19" s="34">
        <v>67.641</v>
      </c>
      <c r="AE19" s="34">
        <v>10.86</v>
      </c>
      <c r="AF19" s="34">
        <v>68.41</v>
      </c>
      <c r="AG19" s="34">
        <v>67.3514</v>
      </c>
      <c r="AH19" s="34">
        <v>67.3694</v>
      </c>
      <c r="AI19" s="34">
        <v>6.1</v>
      </c>
      <c r="AJ19" s="34">
        <v>74.74</v>
      </c>
      <c r="AK19" s="34">
        <v>72.7011</v>
      </c>
      <c r="AL19" s="34">
        <v>72.5114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80.1171</v>
      </c>
      <c r="F20" s="34">
        <v>79.9528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76.1897</v>
      </c>
      <c r="R20" s="34">
        <v>76.1026</v>
      </c>
      <c r="S20" s="34">
        <v>-8.52</v>
      </c>
      <c r="T20" s="34">
        <v>100.45</v>
      </c>
      <c r="U20" s="34">
        <v>82.6782</v>
      </c>
      <c r="V20" s="34">
        <v>84.4651</v>
      </c>
      <c r="W20" s="34">
        <v>4.26</v>
      </c>
      <c r="X20" s="34">
        <v>97.01</v>
      </c>
      <c r="Y20" s="34">
        <v>88.4729</v>
      </c>
      <c r="Z20" s="34">
        <v>88.4843</v>
      </c>
      <c r="AA20" s="34">
        <v>7.75</v>
      </c>
      <c r="AB20" s="34">
        <v>78</v>
      </c>
      <c r="AC20" s="34">
        <v>68.0928</v>
      </c>
      <c r="AD20" s="34">
        <v>68.329</v>
      </c>
      <c r="AE20" s="34">
        <v>7.87</v>
      </c>
      <c r="AF20" s="34">
        <v>78.78</v>
      </c>
      <c r="AG20" s="34">
        <v>67.833</v>
      </c>
      <c r="AH20" s="34">
        <v>67.8616</v>
      </c>
      <c r="AI20" s="34">
        <v>1.8</v>
      </c>
      <c r="AJ20" s="34">
        <v>84.2</v>
      </c>
      <c r="AK20" s="34">
        <v>72.671</v>
      </c>
      <c r="AL20" s="34">
        <v>72.8312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80.1836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65.7</v>
      </c>
      <c r="O21" s="34">
        <v>8.7</v>
      </c>
      <c r="P21" s="34">
        <v>78.6</v>
      </c>
      <c r="Q21" s="34">
        <v>76.5547</v>
      </c>
      <c r="R21" s="34">
        <v>76.5468</v>
      </c>
      <c r="S21" s="34">
        <v>-1.99</v>
      </c>
      <c r="T21" s="34">
        <v>86.52</v>
      </c>
      <c r="U21" s="34">
        <v>84.079</v>
      </c>
      <c r="V21" s="34">
        <v>84.0729</v>
      </c>
      <c r="W21" s="34">
        <v>5.91</v>
      </c>
      <c r="X21" s="34">
        <v>109.1</v>
      </c>
      <c r="Y21" s="34">
        <v>88.4565</v>
      </c>
      <c r="Z21" s="34">
        <v>88.7376</v>
      </c>
      <c r="AA21" s="34">
        <v>11.72</v>
      </c>
      <c r="AB21" s="34">
        <v>75.16</v>
      </c>
      <c r="AC21" s="34">
        <v>68.9485</v>
      </c>
      <c r="AD21" s="34">
        <v>69.1063</v>
      </c>
      <c r="AE21" s="34">
        <v>11.54</v>
      </c>
      <c r="AF21" s="34">
        <v>71.13</v>
      </c>
      <c r="AG21" s="34">
        <v>68.3032</v>
      </c>
      <c r="AH21" s="34">
        <v>68.3632</v>
      </c>
      <c r="AI21" s="34">
        <v>7.4</v>
      </c>
      <c r="AJ21" s="34">
        <v>81.33</v>
      </c>
      <c r="AK21" s="34">
        <v>73.1283</v>
      </c>
      <c r="AL21" s="34">
        <v>73.1735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80.474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65.9</v>
      </c>
      <c r="O22" s="34">
        <v>7.6</v>
      </c>
      <c r="P22" s="34">
        <v>76</v>
      </c>
      <c r="Q22" s="34">
        <v>76.9975</v>
      </c>
      <c r="R22" s="34">
        <v>76.9933</v>
      </c>
      <c r="S22" s="34">
        <v>-7.82</v>
      </c>
      <c r="T22" s="34">
        <v>75.27</v>
      </c>
      <c r="U22" s="34">
        <v>82.4629</v>
      </c>
      <c r="V22" s="34">
        <v>83.7565</v>
      </c>
      <c r="W22" s="34">
        <v>4.13</v>
      </c>
      <c r="X22" s="34">
        <v>90.01</v>
      </c>
      <c r="Y22" s="34">
        <v>89.0431</v>
      </c>
      <c r="Z22" s="34">
        <v>89.0008</v>
      </c>
      <c r="AA22" s="34">
        <v>13.22</v>
      </c>
      <c r="AB22" s="34">
        <v>66.11</v>
      </c>
      <c r="AC22" s="34">
        <v>72.3005</v>
      </c>
      <c r="AD22" s="34">
        <v>69.9781</v>
      </c>
      <c r="AE22" s="34">
        <v>11.1</v>
      </c>
      <c r="AF22" s="34">
        <v>75.17</v>
      </c>
      <c r="AG22" s="34">
        <v>68.8895</v>
      </c>
      <c r="AH22" s="34">
        <v>68.876</v>
      </c>
      <c r="AI22" s="34">
        <v>6.6</v>
      </c>
      <c r="AJ22" s="34">
        <v>73.26</v>
      </c>
      <c r="AK22" s="34">
        <v>73.4186</v>
      </c>
      <c r="AL22" s="34">
        <v>73.5614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80.8758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77.2664</v>
      </c>
      <c r="R23" s="34">
        <v>77.4495</v>
      </c>
      <c r="S23" s="34">
        <v>-5.13</v>
      </c>
      <c r="T23" s="34">
        <v>75.63</v>
      </c>
      <c r="U23" s="34">
        <v>82.9193</v>
      </c>
      <c r="V23" s="34">
        <v>83.5238</v>
      </c>
      <c r="W23" s="34">
        <v>3.45</v>
      </c>
      <c r="X23" s="34">
        <v>82.41</v>
      </c>
      <c r="Y23" s="34">
        <v>89.0103</v>
      </c>
      <c r="Z23" s="34">
        <v>89.2713</v>
      </c>
      <c r="AA23" s="34">
        <v>14.94</v>
      </c>
      <c r="AB23" s="34">
        <v>68.51</v>
      </c>
      <c r="AC23" s="34">
        <v>72.7458</v>
      </c>
      <c r="AD23" s="34">
        <v>70.91</v>
      </c>
      <c r="AE23" s="34">
        <v>8.17</v>
      </c>
      <c r="AF23" s="34">
        <v>64.64</v>
      </c>
      <c r="AG23" s="34">
        <v>69.143</v>
      </c>
      <c r="AH23" s="34">
        <v>69.4096</v>
      </c>
      <c r="AI23" s="34">
        <v>2.5</v>
      </c>
      <c r="AJ23" s="34">
        <v>69.07</v>
      </c>
      <c r="AK23" s="34">
        <v>73.6458</v>
      </c>
      <c r="AL23" s="34">
        <v>74.0285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81.3623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78.1323</v>
      </c>
      <c r="R24" s="34">
        <v>77.9145</v>
      </c>
      <c r="S24" s="34">
        <v>-4.61</v>
      </c>
      <c r="T24" s="34">
        <v>77.12</v>
      </c>
      <c r="U24" s="34">
        <v>83.0322</v>
      </c>
      <c r="V24" s="34">
        <v>83.3591</v>
      </c>
      <c r="W24" s="34">
        <v>6.37</v>
      </c>
      <c r="X24" s="34">
        <v>85.99</v>
      </c>
      <c r="Y24" s="34">
        <v>90.0688</v>
      </c>
      <c r="Z24" s="34">
        <v>89.5314</v>
      </c>
      <c r="AA24" s="34">
        <v>16.49</v>
      </c>
      <c r="AB24" s="34">
        <v>72.02</v>
      </c>
      <c r="AC24" s="34">
        <v>73.1335</v>
      </c>
      <c r="AD24" s="34">
        <v>71.8319</v>
      </c>
      <c r="AE24" s="34">
        <v>12.06</v>
      </c>
      <c r="AF24" s="34">
        <v>66.69</v>
      </c>
      <c r="AG24" s="34">
        <v>70.2131</v>
      </c>
      <c r="AH24" s="34">
        <v>69.9628</v>
      </c>
      <c r="AI24" s="34">
        <v>8.2</v>
      </c>
      <c r="AJ24" s="34">
        <v>71.27</v>
      </c>
      <c r="AK24" s="34">
        <v>74.7502</v>
      </c>
      <c r="AL24" s="34">
        <v>74.579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</v>
      </c>
      <c r="F25" s="34">
        <v>81.8232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78.6826</v>
      </c>
      <c r="R25" s="34">
        <v>78.3681</v>
      </c>
      <c r="S25" s="34">
        <v>-5.45</v>
      </c>
      <c r="T25" s="34">
        <v>78.04</v>
      </c>
      <c r="U25" s="34">
        <v>82.7546</v>
      </c>
      <c r="V25" s="34">
        <v>83.212</v>
      </c>
      <c r="W25" s="34">
        <v>3.48</v>
      </c>
      <c r="X25" s="34">
        <v>85.81</v>
      </c>
      <c r="Y25" s="34">
        <v>90.025</v>
      </c>
      <c r="Z25" s="34">
        <v>89.7471</v>
      </c>
      <c r="AA25" s="34">
        <v>15.43</v>
      </c>
      <c r="AB25" s="34">
        <v>74.24</v>
      </c>
      <c r="AC25" s="34">
        <v>73.6394</v>
      </c>
      <c r="AD25" s="34">
        <v>72.7011</v>
      </c>
      <c r="AE25" s="34">
        <v>9.07</v>
      </c>
      <c r="AF25" s="34">
        <v>67.04</v>
      </c>
      <c r="AG25" s="34">
        <v>70.6253</v>
      </c>
      <c r="AH25" s="34">
        <v>70.5019</v>
      </c>
      <c r="AI25" s="34">
        <v>7.1</v>
      </c>
      <c r="AJ25" s="34">
        <v>72.38</v>
      </c>
      <c r="AK25" s="34">
        <v>75.4706</v>
      </c>
      <c r="AL25" s="34">
        <v>75.1032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82.2394</v>
      </c>
      <c r="F26" s="34">
        <v>82.179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79.0073</v>
      </c>
      <c r="R26" s="34">
        <v>78.7967</v>
      </c>
      <c r="S26" s="34">
        <v>-4.32</v>
      </c>
      <c r="T26" s="34">
        <v>81.43</v>
      </c>
      <c r="U26" s="34">
        <v>82.5512</v>
      </c>
      <c r="V26" s="34">
        <v>83.0859</v>
      </c>
      <c r="W26" s="34">
        <v>1.65</v>
      </c>
      <c r="X26" s="34">
        <v>89.81</v>
      </c>
      <c r="Y26" s="34">
        <v>89.8717</v>
      </c>
      <c r="Z26" s="34">
        <v>89.9194</v>
      </c>
      <c r="AA26" s="34">
        <v>13.08</v>
      </c>
      <c r="AB26" s="34">
        <v>81.62</v>
      </c>
      <c r="AC26" s="34">
        <v>73.9466</v>
      </c>
      <c r="AD26" s="34">
        <v>73.537</v>
      </c>
      <c r="AE26" s="34">
        <v>7.85</v>
      </c>
      <c r="AF26" s="34">
        <v>73.09</v>
      </c>
      <c r="AG26" s="34">
        <v>71.0217</v>
      </c>
      <c r="AH26" s="34">
        <v>71.0192</v>
      </c>
      <c r="AI26" s="34">
        <v>4.5</v>
      </c>
      <c r="AJ26" s="34">
        <v>75.46</v>
      </c>
      <c r="AK26" s="34">
        <v>75.4296</v>
      </c>
      <c r="AL26" s="34">
        <v>75.5526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82.7994</v>
      </c>
      <c r="F27" s="39">
        <v>82.407</v>
      </c>
      <c r="G27" s="39">
        <v>10.705628871532436</v>
      </c>
      <c r="H27" s="61">
        <v>82.21</v>
      </c>
      <c r="I27" s="61">
        <v>83.6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79.1394</v>
      </c>
      <c r="R27" s="39">
        <v>79.2111</v>
      </c>
      <c r="S27" s="39">
        <v>-9.48</v>
      </c>
      <c r="T27" s="39">
        <v>85.09</v>
      </c>
      <c r="U27" s="39">
        <v>83.4302</v>
      </c>
      <c r="V27" s="39">
        <v>82.9481</v>
      </c>
      <c r="W27" s="39">
        <v>4.28</v>
      </c>
      <c r="X27" s="39">
        <v>85.34</v>
      </c>
      <c r="Y27" s="39">
        <v>90.3508</v>
      </c>
      <c r="Z27" s="39">
        <v>90.0682</v>
      </c>
      <c r="AA27" s="39">
        <v>16.36</v>
      </c>
      <c r="AB27" s="39">
        <v>67.27</v>
      </c>
      <c r="AC27" s="39">
        <v>74.8865</v>
      </c>
      <c r="AD27" s="39">
        <v>74.3608</v>
      </c>
      <c r="AE27" s="39">
        <v>9.7</v>
      </c>
      <c r="AF27" s="39">
        <v>67.88</v>
      </c>
      <c r="AG27" s="39">
        <v>71.5172</v>
      </c>
      <c r="AH27" s="39">
        <v>71.537</v>
      </c>
      <c r="AI27" s="39">
        <v>6.8</v>
      </c>
      <c r="AJ27" s="39">
        <v>71.96</v>
      </c>
      <c r="AK27" s="39">
        <v>76.1504</v>
      </c>
      <c r="AL27" s="39">
        <v>75.9768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82.5168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79.5825</v>
      </c>
      <c r="R28" s="34">
        <v>79.63</v>
      </c>
      <c r="S28" s="34">
        <v>-1.8</v>
      </c>
      <c r="T28" s="34">
        <v>82.91</v>
      </c>
      <c r="U28" s="34">
        <v>83.0653</v>
      </c>
      <c r="V28" s="34">
        <v>82.7169</v>
      </c>
      <c r="W28" s="34">
        <v>3.2</v>
      </c>
      <c r="X28" s="34">
        <v>86.16</v>
      </c>
      <c r="Y28" s="34">
        <v>90.1121</v>
      </c>
      <c r="Z28" s="34">
        <v>90.1969</v>
      </c>
      <c r="AA28" s="34">
        <v>16.56</v>
      </c>
      <c r="AB28" s="34">
        <v>72.91</v>
      </c>
      <c r="AC28" s="34">
        <v>75.4895</v>
      </c>
      <c r="AD28" s="34">
        <v>75.1355</v>
      </c>
      <c r="AE28" s="34">
        <v>8.03</v>
      </c>
      <c r="AF28" s="34">
        <v>68.29</v>
      </c>
      <c r="AG28" s="34">
        <v>71.9263</v>
      </c>
      <c r="AH28" s="34">
        <v>72.073</v>
      </c>
      <c r="AI28" s="34">
        <v>6.2</v>
      </c>
      <c r="AJ28" s="34">
        <v>72.15</v>
      </c>
      <c r="AK28" s="34">
        <v>76.4304</v>
      </c>
      <c r="AL28" s="34">
        <v>76.3777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</v>
      </c>
      <c r="F29" s="34">
        <v>82.6309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77.7873</v>
      </c>
      <c r="R29" s="34">
        <v>80.0588</v>
      </c>
      <c r="S29" s="34">
        <v>-6.63</v>
      </c>
      <c r="T29" s="34">
        <v>80.57</v>
      </c>
      <c r="U29" s="34">
        <v>81.192</v>
      </c>
      <c r="V29" s="34">
        <v>82.4353</v>
      </c>
      <c r="W29" s="34">
        <v>2.75</v>
      </c>
      <c r="X29" s="34">
        <v>87.08</v>
      </c>
      <c r="Y29" s="34">
        <v>90.2843</v>
      </c>
      <c r="Z29" s="34">
        <v>90.3198</v>
      </c>
      <c r="AA29" s="34">
        <v>14</v>
      </c>
      <c r="AB29" s="34">
        <v>73.21</v>
      </c>
      <c r="AC29" s="34">
        <v>75.8769</v>
      </c>
      <c r="AD29" s="34">
        <v>75.8617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76.2847</v>
      </c>
      <c r="AL29" s="34">
        <v>76.8089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79.0413</v>
      </c>
      <c r="R30" s="34">
        <v>80.4895</v>
      </c>
      <c r="S30" s="34">
        <v>-2.86</v>
      </c>
      <c r="T30" s="34">
        <v>82.35</v>
      </c>
      <c r="U30" s="34">
        <v>80.9667</v>
      </c>
      <c r="V30" s="34">
        <v>82.2624</v>
      </c>
      <c r="W30" s="34">
        <v>3.2</v>
      </c>
      <c r="X30" s="34">
        <v>87.96</v>
      </c>
      <c r="Y30" s="34">
        <v>90.2473</v>
      </c>
      <c r="Z30" s="34">
        <v>90.4535</v>
      </c>
      <c r="AA30" s="34">
        <v>16.82</v>
      </c>
      <c r="AB30" s="34">
        <v>76.35</v>
      </c>
      <c r="AC30" s="34">
        <v>76.6096</v>
      </c>
      <c r="AD30" s="34">
        <v>76.5991</v>
      </c>
      <c r="AE30" s="34">
        <v>10.53</v>
      </c>
      <c r="AF30" s="34">
        <v>71.53</v>
      </c>
      <c r="AG30" s="34">
        <v>73.2304</v>
      </c>
      <c r="AH30" s="34">
        <v>73.2237</v>
      </c>
      <c r="AI30" s="34">
        <v>8.9</v>
      </c>
      <c r="AJ30" s="34">
        <v>76.62</v>
      </c>
      <c r="AK30" s="34">
        <v>77.608</v>
      </c>
      <c r="AL30" s="34">
        <v>77.3199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83.3164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80.9179</v>
      </c>
      <c r="S31" s="34">
        <v>-5.65</v>
      </c>
      <c r="T31" s="34">
        <v>85.54</v>
      </c>
      <c r="U31" s="34">
        <v>81.3227</v>
      </c>
      <c r="V31" s="34">
        <v>82.2619</v>
      </c>
      <c r="W31" s="34">
        <v>2.94</v>
      </c>
      <c r="X31" s="34">
        <v>88.58</v>
      </c>
      <c r="Y31" s="34">
        <v>90.6213</v>
      </c>
      <c r="Z31" s="34">
        <v>90.6021</v>
      </c>
      <c r="AA31" s="34">
        <v>14.73</v>
      </c>
      <c r="AB31" s="34">
        <v>77.34</v>
      </c>
      <c r="AC31" s="34">
        <v>77.3692</v>
      </c>
      <c r="AD31" s="34">
        <v>77.3607</v>
      </c>
      <c r="AE31" s="34">
        <v>9.2</v>
      </c>
      <c r="AF31" s="34">
        <v>74.7</v>
      </c>
      <c r="AG31" s="34">
        <v>73.7422</v>
      </c>
      <c r="AH31" s="34">
        <v>73.827</v>
      </c>
      <c r="AI31" s="34">
        <v>6.7</v>
      </c>
      <c r="AJ31" s="34">
        <v>79.75</v>
      </c>
      <c r="AK31" s="34">
        <v>77.6823</v>
      </c>
      <c r="AL31" s="34">
        <v>77.8499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81.354</v>
      </c>
      <c r="S32" s="34">
        <v>-1.03</v>
      </c>
      <c r="T32" s="34">
        <v>99.42</v>
      </c>
      <c r="U32" s="34">
        <v>82.4944</v>
      </c>
      <c r="V32" s="34">
        <v>82.3547</v>
      </c>
      <c r="W32" s="34">
        <v>2.44</v>
      </c>
      <c r="X32" s="34">
        <v>99.38</v>
      </c>
      <c r="Y32" s="34">
        <v>90.7514</v>
      </c>
      <c r="Z32" s="34">
        <v>90.7582</v>
      </c>
      <c r="AA32" s="34">
        <v>15.18</v>
      </c>
      <c r="AB32" s="34">
        <v>89.84</v>
      </c>
      <c r="AC32" s="34">
        <v>78.1786</v>
      </c>
      <c r="AD32" s="34">
        <v>78.1147</v>
      </c>
      <c r="AE32" s="34">
        <v>9.33</v>
      </c>
      <c r="AF32" s="34">
        <v>86.13</v>
      </c>
      <c r="AG32" s="34">
        <v>74.3638</v>
      </c>
      <c r="AH32" s="34">
        <v>74.4556</v>
      </c>
      <c r="AI32" s="34">
        <v>7.2</v>
      </c>
      <c r="AJ32" s="34">
        <v>90.26</v>
      </c>
      <c r="AK32" s="34">
        <v>78.0697</v>
      </c>
      <c r="AL32" s="34">
        <v>78.4285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84.4276</v>
      </c>
      <c r="G33" s="68">
        <v>11.094365870623687</v>
      </c>
      <c r="H33" s="60">
        <v>95.83</v>
      </c>
      <c r="I33" s="60">
        <v>85.9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81.2654</v>
      </c>
      <c r="R33" s="34">
        <v>81.8052</v>
      </c>
      <c r="S33" s="34">
        <v>-1.31</v>
      </c>
      <c r="T33" s="34">
        <v>85.39</v>
      </c>
      <c r="U33" s="34">
        <v>82.0765</v>
      </c>
      <c r="V33" s="34">
        <v>82.448</v>
      </c>
      <c r="W33" s="34">
        <v>5.45</v>
      </c>
      <c r="X33" s="34">
        <v>115.04</v>
      </c>
      <c r="Y33" s="34">
        <v>91.4309</v>
      </c>
      <c r="Z33" s="34">
        <v>90.8997</v>
      </c>
      <c r="AA33" s="34">
        <v>15.97</v>
      </c>
      <c r="AB33" s="34">
        <v>87.17</v>
      </c>
      <c r="AC33" s="34">
        <v>78.933</v>
      </c>
      <c r="AD33" s="34">
        <v>78.8187</v>
      </c>
      <c r="AE33" s="34">
        <v>11.1</v>
      </c>
      <c r="AF33" s="34">
        <v>79.02</v>
      </c>
      <c r="AG33" s="34">
        <v>75.1998</v>
      </c>
      <c r="AH33" s="34">
        <v>75.104</v>
      </c>
      <c r="AI33" s="34">
        <v>8.7</v>
      </c>
      <c r="AJ33" s="34">
        <v>88.41</v>
      </c>
      <c r="AK33" s="34">
        <v>79.3593</v>
      </c>
      <c r="AL33" s="34">
        <v>79.0773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84.9337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81.9998</v>
      </c>
      <c r="R34" s="34">
        <v>82.2651</v>
      </c>
      <c r="S34" s="34">
        <v>-0.89</v>
      </c>
      <c r="T34" s="34">
        <v>74.61</v>
      </c>
      <c r="U34" s="34">
        <v>82.0765</v>
      </c>
      <c r="V34" s="34">
        <v>82.5435</v>
      </c>
      <c r="W34" s="34">
        <v>0.53</v>
      </c>
      <c r="X34" s="34">
        <v>90.49</v>
      </c>
      <c r="Y34" s="34">
        <v>91.0257</v>
      </c>
      <c r="Z34" s="34">
        <v>91.0106</v>
      </c>
      <c r="AA34" s="34">
        <v>9.09</v>
      </c>
      <c r="AB34" s="34">
        <v>72.11</v>
      </c>
      <c r="AC34" s="34">
        <v>79.3703</v>
      </c>
      <c r="AD34" s="34">
        <v>79.469</v>
      </c>
      <c r="AE34" s="34">
        <v>10.06</v>
      </c>
      <c r="AF34" s="34">
        <v>82.74</v>
      </c>
      <c r="AG34" s="34">
        <v>75.9129</v>
      </c>
      <c r="AH34" s="34">
        <v>75.7474</v>
      </c>
      <c r="AI34" s="34">
        <v>7.6</v>
      </c>
      <c r="AJ34" s="34">
        <v>78.82</v>
      </c>
      <c r="AK34" s="34">
        <v>79.8555</v>
      </c>
      <c r="AL34" s="34">
        <v>79.6966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85.2733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82.4041</v>
      </c>
      <c r="R35" s="34">
        <v>82.7298</v>
      </c>
      <c r="S35" s="34">
        <v>-0.85</v>
      </c>
      <c r="T35" s="34">
        <v>74.98</v>
      </c>
      <c r="U35" s="34">
        <v>81.9738</v>
      </c>
      <c r="V35" s="34">
        <v>82.6849</v>
      </c>
      <c r="W35" s="34">
        <v>4.24</v>
      </c>
      <c r="X35" s="34">
        <v>85.9</v>
      </c>
      <c r="Y35" s="34">
        <v>91.3179</v>
      </c>
      <c r="Z35" s="34">
        <v>91.1026</v>
      </c>
      <c r="AA35" s="34">
        <v>9.44</v>
      </c>
      <c r="AB35" s="34">
        <v>74.97</v>
      </c>
      <c r="AC35" s="34">
        <v>79.9322</v>
      </c>
      <c r="AD35" s="34">
        <v>80.1191</v>
      </c>
      <c r="AE35" s="34">
        <v>12.2</v>
      </c>
      <c r="AF35" s="34">
        <v>72.53</v>
      </c>
      <c r="AG35" s="34">
        <v>76.5836</v>
      </c>
      <c r="AH35" s="34">
        <v>76.3645</v>
      </c>
      <c r="AI35" s="34">
        <v>10.3</v>
      </c>
      <c r="AJ35" s="34">
        <v>76.18</v>
      </c>
      <c r="AK35" s="34">
        <v>80.1671</v>
      </c>
      <c r="AL35" s="34">
        <v>80.271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85.4179</v>
      </c>
      <c r="F36" s="34">
        <v>85.4888</v>
      </c>
      <c r="G36" s="68">
        <v>8.56102003642987</v>
      </c>
      <c r="H36" s="60">
        <v>83.44</v>
      </c>
      <c r="I36" s="60">
        <v>87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82.9519</v>
      </c>
      <c r="R36" s="34">
        <v>83.2075</v>
      </c>
      <c r="S36" s="34">
        <v>-1.22</v>
      </c>
      <c r="T36" s="34">
        <v>76.17</v>
      </c>
      <c r="U36" s="34">
        <v>82.2333</v>
      </c>
      <c r="V36" s="34">
        <v>82.8972</v>
      </c>
      <c r="W36" s="34">
        <v>0.16</v>
      </c>
      <c r="X36" s="34">
        <v>86.12</v>
      </c>
      <c r="Y36" s="34">
        <v>91.0384</v>
      </c>
      <c r="Z36" s="34">
        <v>91.1946</v>
      </c>
      <c r="AA36" s="34">
        <v>10.69</v>
      </c>
      <c r="AB36" s="34">
        <v>79.72</v>
      </c>
      <c r="AC36" s="34">
        <v>80.7728</v>
      </c>
      <c r="AD36" s="34">
        <v>80.7943</v>
      </c>
      <c r="AE36" s="34">
        <v>8.91</v>
      </c>
      <c r="AF36" s="34">
        <v>72.63</v>
      </c>
      <c r="AG36" s="34">
        <v>76.8098</v>
      </c>
      <c r="AH36" s="34">
        <v>76.9666</v>
      </c>
      <c r="AI36" s="34">
        <v>9</v>
      </c>
      <c r="AJ36" s="34">
        <v>77.68</v>
      </c>
      <c r="AK36" s="34">
        <v>80.8613</v>
      </c>
      <c r="AL36" s="34">
        <v>80.8556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85.7786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83.3964</v>
      </c>
      <c r="R37" s="34">
        <v>83.7074</v>
      </c>
      <c r="S37" s="34">
        <v>-1.06</v>
      </c>
      <c r="T37" s="34">
        <v>77.21</v>
      </c>
      <c r="U37" s="34">
        <v>82.8118</v>
      </c>
      <c r="V37" s="34">
        <v>83.1732</v>
      </c>
      <c r="W37" s="34">
        <v>0.16</v>
      </c>
      <c r="X37" s="34">
        <v>85.95</v>
      </c>
      <c r="Y37" s="34">
        <v>91.0532</v>
      </c>
      <c r="Z37" s="34">
        <v>91.3108</v>
      </c>
      <c r="AA37" s="34">
        <v>7.96</v>
      </c>
      <c r="AB37" s="34">
        <v>80.16</v>
      </c>
      <c r="AC37" s="34">
        <v>81.4185</v>
      </c>
      <c r="AD37" s="34">
        <v>81.4683</v>
      </c>
      <c r="AE37" s="34">
        <v>8.9</v>
      </c>
      <c r="AF37" s="34">
        <v>73.01</v>
      </c>
      <c r="AG37" s="34">
        <v>77.3546</v>
      </c>
      <c r="AH37" s="34">
        <v>77.5974</v>
      </c>
      <c r="AI37" s="34">
        <v>4.8</v>
      </c>
      <c r="AJ37" s="34">
        <v>75.86</v>
      </c>
      <c r="AK37" s="34">
        <v>80.9688</v>
      </c>
      <c r="AL37" s="34">
        <v>81.5119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86.0693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83.8697</v>
      </c>
      <c r="R38" s="34">
        <v>84.239</v>
      </c>
      <c r="S38" s="34">
        <v>0</v>
      </c>
      <c r="T38" s="34">
        <v>81.42</v>
      </c>
      <c r="U38" s="34">
        <v>82.5371</v>
      </c>
      <c r="V38" s="34">
        <v>83.5104</v>
      </c>
      <c r="W38" s="34">
        <v>0.73</v>
      </c>
      <c r="X38" s="34">
        <v>90.47</v>
      </c>
      <c r="Y38" s="34">
        <v>91.0473</v>
      </c>
      <c r="Z38" s="34">
        <v>91.4777</v>
      </c>
      <c r="AA38" s="34">
        <v>10.26</v>
      </c>
      <c r="AB38" s="34">
        <v>90</v>
      </c>
      <c r="AC38" s="34">
        <v>82.0113</v>
      </c>
      <c r="AD38" s="34">
        <v>82.1344</v>
      </c>
      <c r="AE38" s="34">
        <v>9.53</v>
      </c>
      <c r="AF38" s="34">
        <v>80.05</v>
      </c>
      <c r="AG38" s="34">
        <v>78.0561</v>
      </c>
      <c r="AH38" s="34">
        <v>78.2872</v>
      </c>
      <c r="AI38" s="34">
        <v>11.4</v>
      </c>
      <c r="AJ38" s="34">
        <v>84.07</v>
      </c>
      <c r="AK38" s="34">
        <v>82.4681</v>
      </c>
      <c r="AL38" s="34">
        <v>82.2665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87.1216</v>
      </c>
      <c r="F39" s="39">
        <v>87.0196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84.9728</v>
      </c>
      <c r="R39" s="39">
        <v>84.796</v>
      </c>
      <c r="S39" s="39">
        <v>-0.01</v>
      </c>
      <c r="T39" s="39">
        <v>85.08</v>
      </c>
      <c r="U39" s="39">
        <v>84.0199</v>
      </c>
      <c r="V39" s="39">
        <v>83.8996</v>
      </c>
      <c r="W39" s="39">
        <v>0.41</v>
      </c>
      <c r="X39" s="39">
        <v>85.68</v>
      </c>
      <c r="Y39" s="39">
        <v>91.4932</v>
      </c>
      <c r="Z39" s="39">
        <v>91.7028</v>
      </c>
      <c r="AA39" s="39">
        <v>9.08</v>
      </c>
      <c r="AB39" s="39">
        <v>73.37</v>
      </c>
      <c r="AC39" s="39">
        <v>82.5817</v>
      </c>
      <c r="AD39" s="39">
        <v>82.8293</v>
      </c>
      <c r="AE39" s="39">
        <v>9.84</v>
      </c>
      <c r="AF39" s="39">
        <v>74.56</v>
      </c>
      <c r="AG39" s="39">
        <v>79.1257</v>
      </c>
      <c r="AH39" s="39">
        <v>79.0215</v>
      </c>
      <c r="AI39" s="39">
        <v>8.4</v>
      </c>
      <c r="AJ39" s="39">
        <v>78</v>
      </c>
      <c r="AK39" s="39">
        <v>82.8102</v>
      </c>
      <c r="AL39" s="39">
        <v>83.0708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88.0128</v>
      </c>
      <c r="F40" s="34">
        <v>87.7131</v>
      </c>
      <c r="G40" s="68">
        <v>7.6952141057934496</v>
      </c>
      <c r="H40" s="60">
        <v>85.51</v>
      </c>
      <c r="I40" s="60">
        <v>89.9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85.5205</v>
      </c>
      <c r="R40" s="34">
        <v>85.3524</v>
      </c>
      <c r="S40" s="34">
        <v>0.43</v>
      </c>
      <c r="T40" s="34">
        <v>83.27</v>
      </c>
      <c r="U40" s="34">
        <v>83.8679</v>
      </c>
      <c r="V40" s="34">
        <v>84.2916</v>
      </c>
      <c r="W40" s="34">
        <v>3.19</v>
      </c>
      <c r="X40" s="34">
        <v>88.91</v>
      </c>
      <c r="Y40" s="34">
        <v>92.3939</v>
      </c>
      <c r="Z40" s="34">
        <v>91.9551</v>
      </c>
      <c r="AA40" s="34">
        <v>9.89</v>
      </c>
      <c r="AB40" s="34">
        <v>80.12</v>
      </c>
      <c r="AC40" s="34">
        <v>83.4482</v>
      </c>
      <c r="AD40" s="34">
        <v>83.5782</v>
      </c>
      <c r="AE40" s="34">
        <v>11.52</v>
      </c>
      <c r="AF40" s="34">
        <v>76.15</v>
      </c>
      <c r="AG40" s="34">
        <v>79.9204</v>
      </c>
      <c r="AH40" s="34">
        <v>79.7582</v>
      </c>
      <c r="AI40" s="34">
        <v>9.9</v>
      </c>
      <c r="AJ40" s="34">
        <v>79.29</v>
      </c>
      <c r="AK40" s="34">
        <v>83.9889</v>
      </c>
      <c r="AL40" s="34">
        <v>83.9072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88.2588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85.8514</v>
      </c>
      <c r="R41" s="34">
        <v>85.8999</v>
      </c>
      <c r="S41" s="34">
        <v>2.84</v>
      </c>
      <c r="T41" s="34">
        <v>82.86</v>
      </c>
      <c r="U41" s="34">
        <v>82.9055</v>
      </c>
      <c r="V41" s="34">
        <v>84.7497</v>
      </c>
      <c r="W41" s="34">
        <v>2.88</v>
      </c>
      <c r="X41" s="34">
        <v>89.59</v>
      </c>
      <c r="Y41" s="34">
        <v>92.3487</v>
      </c>
      <c r="Z41" s="34">
        <v>92.1918</v>
      </c>
      <c r="AA41" s="34">
        <v>12.76</v>
      </c>
      <c r="AB41" s="34">
        <v>82.56</v>
      </c>
      <c r="AC41" s="34">
        <v>84.328</v>
      </c>
      <c r="AD41" s="34">
        <v>84.3466</v>
      </c>
      <c r="AE41" s="34">
        <v>11.9</v>
      </c>
      <c r="AF41" s="34">
        <v>76.72</v>
      </c>
      <c r="AG41" s="34">
        <v>80.4452</v>
      </c>
      <c r="AH41" s="34">
        <v>80.4801</v>
      </c>
      <c r="AI41" s="34">
        <v>10.8</v>
      </c>
      <c r="AJ41" s="34">
        <v>81.81</v>
      </c>
      <c r="AK41" s="34">
        <v>84.3768</v>
      </c>
      <c r="AL41" s="34">
        <v>84.8053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88.8165</v>
      </c>
      <c r="F42" s="34">
        <v>88.6618</v>
      </c>
      <c r="G42" s="68">
        <v>11.571269625417232</v>
      </c>
      <c r="H42" s="60">
        <v>90.25</v>
      </c>
      <c r="I42" s="60">
        <v>90.9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86.4518</v>
      </c>
      <c r="R42" s="34">
        <v>86.4496</v>
      </c>
      <c r="S42" s="34">
        <v>8.5</v>
      </c>
      <c r="T42" s="34">
        <v>89.35</v>
      </c>
      <c r="U42" s="34">
        <v>85.685</v>
      </c>
      <c r="V42" s="34">
        <v>85.3278</v>
      </c>
      <c r="W42" s="34">
        <v>2.96</v>
      </c>
      <c r="X42" s="34">
        <v>90.56</v>
      </c>
      <c r="Y42" s="34">
        <v>92.7333</v>
      </c>
      <c r="Z42" s="34">
        <v>92.402</v>
      </c>
      <c r="AA42" s="34">
        <v>10.68</v>
      </c>
      <c r="AB42" s="34">
        <v>84.51</v>
      </c>
      <c r="AC42" s="34">
        <v>85.12</v>
      </c>
      <c r="AD42" s="34">
        <v>85.0761</v>
      </c>
      <c r="AE42" s="34">
        <v>10.2</v>
      </c>
      <c r="AF42" s="34">
        <v>78.83</v>
      </c>
      <c r="AG42" s="34">
        <v>81.1745</v>
      </c>
      <c r="AH42" s="34">
        <v>81.2018</v>
      </c>
      <c r="AI42" s="34">
        <v>11.9</v>
      </c>
      <c r="AJ42" s="34">
        <v>85.74</v>
      </c>
      <c r="AK42" s="34">
        <v>86.652</v>
      </c>
      <c r="AL42" s="34">
        <v>85.6929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89.0108</v>
      </c>
      <c r="F43" s="34">
        <v>88.987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87.1278</v>
      </c>
      <c r="R43" s="34">
        <v>87.0013</v>
      </c>
      <c r="S43" s="34">
        <v>4.78</v>
      </c>
      <c r="T43" s="34">
        <v>89.63</v>
      </c>
      <c r="U43" s="34">
        <v>86.1866</v>
      </c>
      <c r="V43" s="34">
        <v>85.8885</v>
      </c>
      <c r="W43" s="34">
        <v>1.62</v>
      </c>
      <c r="X43" s="34">
        <v>90.02</v>
      </c>
      <c r="Y43" s="34">
        <v>92.7671</v>
      </c>
      <c r="Z43" s="34">
        <v>92.5873</v>
      </c>
      <c r="AA43" s="34">
        <v>10.92</v>
      </c>
      <c r="AB43" s="34">
        <v>85.78</v>
      </c>
      <c r="AC43" s="34">
        <v>85.5654</v>
      </c>
      <c r="AD43" s="34">
        <v>85.7612</v>
      </c>
      <c r="AE43" s="34">
        <v>11.38</v>
      </c>
      <c r="AF43" s="34">
        <v>83.2</v>
      </c>
      <c r="AG43" s="34">
        <v>82.1029</v>
      </c>
      <c r="AH43" s="34">
        <v>81.92</v>
      </c>
      <c r="AI43" s="34">
        <v>8.5</v>
      </c>
      <c r="AJ43" s="34">
        <v>86.53</v>
      </c>
      <c r="AK43" s="34">
        <v>86.8437</v>
      </c>
      <c r="AL43" s="34">
        <v>86.3854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89.3388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87.5551</v>
      </c>
      <c r="R44" s="34">
        <v>87.5498</v>
      </c>
      <c r="S44" s="34">
        <v>2.12</v>
      </c>
      <c r="T44" s="34">
        <v>101.53</v>
      </c>
      <c r="U44" s="34">
        <v>84.1203</v>
      </c>
      <c r="V44" s="34">
        <v>86.4519</v>
      </c>
      <c r="W44" s="34">
        <v>3.31</v>
      </c>
      <c r="X44" s="34">
        <v>102.67</v>
      </c>
      <c r="Y44" s="34">
        <v>92.7745</v>
      </c>
      <c r="Z44" s="34">
        <v>92.7575</v>
      </c>
      <c r="AA44" s="34">
        <v>11.52</v>
      </c>
      <c r="AB44" s="34">
        <v>100.2</v>
      </c>
      <c r="AC44" s="34">
        <v>86.322</v>
      </c>
      <c r="AD44" s="34">
        <v>86.4393</v>
      </c>
      <c r="AE44" s="34">
        <v>10.9</v>
      </c>
      <c r="AF44" s="34">
        <v>95.51</v>
      </c>
      <c r="AG44" s="34">
        <v>82.6305</v>
      </c>
      <c r="AH44" s="34">
        <v>82.6198</v>
      </c>
      <c r="AI44" s="34">
        <v>12</v>
      </c>
      <c r="AJ44" s="34">
        <v>101.09</v>
      </c>
      <c r="AK44" s="34">
        <v>86.3299</v>
      </c>
      <c r="AL44" s="34">
        <v>86.9484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89.9255</v>
      </c>
      <c r="F45" s="34">
        <v>89.7565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</v>
      </c>
      <c r="R45" s="34">
        <v>88.0948</v>
      </c>
      <c r="S45" s="34">
        <v>6.97</v>
      </c>
      <c r="T45" s="34">
        <v>91.34</v>
      </c>
      <c r="U45" s="34">
        <v>87.8515</v>
      </c>
      <c r="V45" s="34">
        <v>87.1206</v>
      </c>
      <c r="W45" s="34">
        <v>1.63</v>
      </c>
      <c r="X45" s="34">
        <v>116.92</v>
      </c>
      <c r="Y45" s="34">
        <v>92.535</v>
      </c>
      <c r="Z45" s="34">
        <v>92.9429</v>
      </c>
      <c r="AA45" s="34">
        <v>10.38</v>
      </c>
      <c r="AB45" s="34">
        <v>96.21</v>
      </c>
      <c r="AC45" s="34">
        <v>87.058</v>
      </c>
      <c r="AD45" s="34">
        <v>87.112</v>
      </c>
      <c r="AE45" s="34">
        <v>11.25</v>
      </c>
      <c r="AF45" s="34">
        <v>87.91</v>
      </c>
      <c r="AG45" s="34">
        <v>83.2037</v>
      </c>
      <c r="AH45" s="34">
        <v>83.3137</v>
      </c>
      <c r="AI45" s="34">
        <v>11.7</v>
      </c>
      <c r="AJ45" s="34">
        <v>98.75</v>
      </c>
      <c r="AK45" s="34">
        <v>87.9417</v>
      </c>
      <c r="AL45" s="34">
        <v>87.5518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90.2049</v>
      </c>
      <c r="F46" s="34">
        <v>90.1679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88.634</v>
      </c>
      <c r="S46" s="34">
        <v>6.29</v>
      </c>
      <c r="T46" s="34">
        <v>79.3</v>
      </c>
      <c r="U46" s="34">
        <v>87.1316</v>
      </c>
      <c r="V46" s="34">
        <v>87.7936</v>
      </c>
      <c r="W46" s="34">
        <v>2.36</v>
      </c>
      <c r="X46" s="34">
        <v>92.63</v>
      </c>
      <c r="Y46" s="34">
        <v>93.1986</v>
      </c>
      <c r="Z46" s="34">
        <v>93.1624</v>
      </c>
      <c r="AA46" s="34">
        <v>11.14</v>
      </c>
      <c r="AB46" s="34">
        <v>80.15</v>
      </c>
      <c r="AC46" s="34">
        <v>87.7804</v>
      </c>
      <c r="AD46" s="34">
        <v>87.7381</v>
      </c>
      <c r="AE46" s="34">
        <v>10.58</v>
      </c>
      <c r="AF46" s="34">
        <v>91.5</v>
      </c>
      <c r="AG46" s="34">
        <v>83.9934</v>
      </c>
      <c r="AH46" s="34">
        <v>84.0192</v>
      </c>
      <c r="AI46" s="34">
        <v>9.7</v>
      </c>
      <c r="AJ46" s="34">
        <v>86.47</v>
      </c>
      <c r="AK46" s="34">
        <v>88.0219</v>
      </c>
      <c r="AL46" s="34">
        <v>88.1523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90.5499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89.1675</v>
      </c>
      <c r="S47" s="34">
        <v>8.24</v>
      </c>
      <c r="T47" s="34">
        <v>81.16</v>
      </c>
      <c r="U47" s="34">
        <v>88.2671</v>
      </c>
      <c r="V47" s="34">
        <v>88.4278</v>
      </c>
      <c r="W47" s="34">
        <v>2.81</v>
      </c>
      <c r="X47" s="34">
        <v>88.31</v>
      </c>
      <c r="Y47" s="34">
        <v>93.6773</v>
      </c>
      <c r="Z47" s="34">
        <v>93.3934</v>
      </c>
      <c r="AA47" s="34">
        <v>10.71</v>
      </c>
      <c r="AB47" s="34">
        <v>83</v>
      </c>
      <c r="AC47" s="34">
        <v>88.1793</v>
      </c>
      <c r="AD47" s="34">
        <v>88.3018</v>
      </c>
      <c r="AE47" s="34">
        <v>11.1</v>
      </c>
      <c r="AF47" s="34">
        <v>80.57</v>
      </c>
      <c r="AG47" s="34">
        <v>84.7289</v>
      </c>
      <c r="AH47" s="34">
        <v>84.7321</v>
      </c>
      <c r="AI47" s="34">
        <v>10.9</v>
      </c>
      <c r="AJ47" s="34">
        <v>84.49</v>
      </c>
      <c r="AK47" s="34">
        <v>88.6894</v>
      </c>
      <c r="AL47" s="34">
        <v>88.7443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90.9618</v>
      </c>
      <c r="F48" s="34">
        <v>90.9236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89.7679</v>
      </c>
      <c r="R48" s="34">
        <v>89.6978</v>
      </c>
      <c r="S48" s="34">
        <v>7.87</v>
      </c>
      <c r="T48" s="34">
        <v>82.17</v>
      </c>
      <c r="U48" s="34">
        <v>89.0097</v>
      </c>
      <c r="V48" s="34">
        <v>89.0302</v>
      </c>
      <c r="W48" s="34">
        <v>2.41</v>
      </c>
      <c r="X48" s="34">
        <v>88.2</v>
      </c>
      <c r="Y48" s="34">
        <v>93.5213</v>
      </c>
      <c r="Z48" s="34">
        <v>93.6174</v>
      </c>
      <c r="AA48" s="34">
        <v>9.75</v>
      </c>
      <c r="AB48" s="34">
        <v>87.5</v>
      </c>
      <c r="AC48" s="34">
        <v>88.7689</v>
      </c>
      <c r="AD48" s="34">
        <v>88.8281</v>
      </c>
      <c r="AE48" s="34">
        <v>10.95</v>
      </c>
      <c r="AF48" s="34">
        <v>80.58</v>
      </c>
      <c r="AG48" s="34">
        <v>85.4197</v>
      </c>
      <c r="AH48" s="34">
        <v>85.4454</v>
      </c>
      <c r="AI48" s="34">
        <v>10.5</v>
      </c>
      <c r="AJ48" s="34">
        <v>85.84</v>
      </c>
      <c r="AK48" s="34">
        <v>89.4664</v>
      </c>
      <c r="AL48" s="34">
        <v>89.3482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91.3828</v>
      </c>
      <c r="F49" s="34">
        <v>91.2805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90.2358</v>
      </c>
      <c r="R49" s="34">
        <v>90.2253</v>
      </c>
      <c r="S49" s="34">
        <v>6.06</v>
      </c>
      <c r="T49" s="34">
        <v>81.89</v>
      </c>
      <c r="U49" s="34">
        <v>88.8626</v>
      </c>
      <c r="V49" s="34">
        <v>89.5932</v>
      </c>
      <c r="W49" s="34">
        <v>3.15</v>
      </c>
      <c r="X49" s="34">
        <v>88.66</v>
      </c>
      <c r="Y49" s="34">
        <v>93.9192</v>
      </c>
      <c r="Z49" s="34">
        <v>93.8445</v>
      </c>
      <c r="AA49" s="34">
        <v>8.76</v>
      </c>
      <c r="AB49" s="34">
        <v>87.18</v>
      </c>
      <c r="AC49" s="34">
        <v>88.995</v>
      </c>
      <c r="AD49" s="34">
        <v>89.3674</v>
      </c>
      <c r="AE49" s="34">
        <v>11.79</v>
      </c>
      <c r="AF49" s="34">
        <v>81.62</v>
      </c>
      <c r="AG49" s="34">
        <v>86.2278</v>
      </c>
      <c r="AH49" s="34">
        <v>86.1534</v>
      </c>
      <c r="AI49" s="34">
        <v>11.2</v>
      </c>
      <c r="AJ49" s="34">
        <v>84.36</v>
      </c>
      <c r="AK49" s="34">
        <v>90.0918</v>
      </c>
      <c r="AL49" s="34">
        <v>89.9139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91.8376</v>
      </c>
      <c r="F50" s="34">
        <v>91.5664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90.9436</v>
      </c>
      <c r="R50" s="34">
        <v>90.747</v>
      </c>
      <c r="S50" s="34">
        <v>9.95</v>
      </c>
      <c r="T50" s="34">
        <v>89.53</v>
      </c>
      <c r="U50" s="34">
        <v>90.573</v>
      </c>
      <c r="V50" s="34">
        <v>90.1185</v>
      </c>
      <c r="W50" s="34">
        <v>3.99</v>
      </c>
      <c r="X50" s="34">
        <v>94.08</v>
      </c>
      <c r="Y50" s="34">
        <v>94.3478</v>
      </c>
      <c r="Z50" s="34">
        <v>94.0689</v>
      </c>
      <c r="AA50" s="34">
        <v>9.92</v>
      </c>
      <c r="AB50" s="34">
        <v>98.92</v>
      </c>
      <c r="AC50" s="34">
        <v>89.8952</v>
      </c>
      <c r="AD50" s="34">
        <v>89.9511</v>
      </c>
      <c r="AE50" s="34">
        <v>11.76</v>
      </c>
      <c r="AF50" s="34">
        <v>89.47</v>
      </c>
      <c r="AG50" s="34">
        <v>86.882</v>
      </c>
      <c r="AH50" s="34">
        <v>86.8473</v>
      </c>
      <c r="AI50" s="34">
        <v>11.2</v>
      </c>
      <c r="AJ50" s="34">
        <v>93.48</v>
      </c>
      <c r="AK50" s="34">
        <v>91.4584</v>
      </c>
      <c r="AL50" s="34">
        <v>90.311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91.6194</v>
      </c>
      <c r="F51" s="39">
        <v>91.7883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91.2552</v>
      </c>
      <c r="S51" s="39">
        <v>4.96</v>
      </c>
      <c r="T51" s="39">
        <v>89.3</v>
      </c>
      <c r="U51" s="39">
        <v>89.9852</v>
      </c>
      <c r="V51" s="39">
        <v>90.5758</v>
      </c>
      <c r="W51" s="39">
        <v>3.2</v>
      </c>
      <c r="X51" s="39">
        <v>88.43</v>
      </c>
      <c r="Y51" s="39">
        <v>94.5885</v>
      </c>
      <c r="Z51" s="39">
        <v>94.2715</v>
      </c>
      <c r="AA51" s="39">
        <v>9.21</v>
      </c>
      <c r="AB51" s="39">
        <v>80.13</v>
      </c>
      <c r="AC51" s="39">
        <v>90.6271</v>
      </c>
      <c r="AD51" s="39">
        <v>90.5107</v>
      </c>
      <c r="AE51" s="39">
        <v>9.78</v>
      </c>
      <c r="AF51" s="39">
        <v>81.85</v>
      </c>
      <c r="AG51" s="39">
        <v>87.6167</v>
      </c>
      <c r="AH51" s="39">
        <v>87.5215</v>
      </c>
      <c r="AI51" s="39">
        <v>5</v>
      </c>
      <c r="AJ51" s="39">
        <v>81.9</v>
      </c>
      <c r="AK51" s="39">
        <v>89.8064</v>
      </c>
      <c r="AL51" s="39">
        <v>90.5251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</v>
      </c>
      <c r="F52" s="34">
        <v>92.0502</v>
      </c>
      <c r="G52" s="68">
        <v>2.4090749619927356</v>
      </c>
      <c r="H52" s="60">
        <v>87.57</v>
      </c>
      <c r="I52" s="60">
        <v>92</v>
      </c>
      <c r="J52" s="60">
        <v>92.2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91.7404</v>
      </c>
      <c r="R52" s="34">
        <v>91.7513</v>
      </c>
      <c r="S52" s="34">
        <v>6.48</v>
      </c>
      <c r="T52" s="34">
        <v>88.67</v>
      </c>
      <c r="U52" s="34">
        <v>89.7158</v>
      </c>
      <c r="V52" s="34">
        <v>91.0385</v>
      </c>
      <c r="W52" s="34">
        <v>1.29</v>
      </c>
      <c r="X52" s="34">
        <v>90.06</v>
      </c>
      <c r="Y52" s="34">
        <v>94.4838</v>
      </c>
      <c r="Z52" s="34">
        <v>94.4538</v>
      </c>
      <c r="AA52" s="34">
        <v>8.81</v>
      </c>
      <c r="AB52" s="34">
        <v>87.18</v>
      </c>
      <c r="AC52" s="34">
        <v>91.0368</v>
      </c>
      <c r="AD52" s="34">
        <v>90.97</v>
      </c>
      <c r="AE52" s="34">
        <v>10.11</v>
      </c>
      <c r="AF52" s="34">
        <v>83.85</v>
      </c>
      <c r="AG52" s="34">
        <v>88.303</v>
      </c>
      <c r="AH52" s="34">
        <v>88.1696</v>
      </c>
      <c r="AI52" s="34">
        <v>7.8</v>
      </c>
      <c r="AJ52" s="34">
        <v>85.48</v>
      </c>
      <c r="AK52" s="34">
        <v>90.5007</v>
      </c>
      <c r="AL52" s="34">
        <v>90.7977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92.4433</v>
      </c>
      <c r="F53" s="34">
        <v>92.3515</v>
      </c>
      <c r="G53" s="68">
        <v>5.893060295790662</v>
      </c>
      <c r="H53" s="60">
        <v>93.08</v>
      </c>
      <c r="I53" s="60">
        <v>92.4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92.1185</v>
      </c>
      <c r="R53" s="34">
        <v>92.2498</v>
      </c>
      <c r="S53" s="34">
        <v>13.87</v>
      </c>
      <c r="T53" s="34">
        <v>94.36</v>
      </c>
      <c r="U53" s="34">
        <v>91.5749</v>
      </c>
      <c r="V53" s="34">
        <v>91.5606</v>
      </c>
      <c r="W53" s="34">
        <v>3.1</v>
      </c>
      <c r="X53" s="34">
        <v>92.36</v>
      </c>
      <c r="Y53" s="34">
        <v>94.5716</v>
      </c>
      <c r="Z53" s="34">
        <v>94.6387</v>
      </c>
      <c r="AA53" s="34">
        <v>9.76</v>
      </c>
      <c r="AB53" s="34">
        <v>90.62</v>
      </c>
      <c r="AC53" s="34">
        <v>91.1073</v>
      </c>
      <c r="AD53" s="34">
        <v>91.3614</v>
      </c>
      <c r="AE53" s="34">
        <v>11.33</v>
      </c>
      <c r="AF53" s="34">
        <v>85.41</v>
      </c>
      <c r="AG53" s="34">
        <v>88.898</v>
      </c>
      <c r="AH53" s="34">
        <v>88.7865</v>
      </c>
      <c r="AI53" s="34">
        <v>11.1</v>
      </c>
      <c r="AJ53" s="34">
        <v>90.89</v>
      </c>
      <c r="AK53" s="34">
        <v>91.309</v>
      </c>
      <c r="AL53" s="34">
        <v>91.1926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92.6462</v>
      </c>
      <c r="G54" s="68">
        <v>0.5872576177285331</v>
      </c>
      <c r="H54" s="60">
        <v>90.78</v>
      </c>
      <c r="I54" s="60">
        <v>92.7</v>
      </c>
      <c r="J54" s="60">
        <v>92.6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92.9387</v>
      </c>
      <c r="R54" s="34">
        <v>92.7541</v>
      </c>
      <c r="S54" s="34">
        <v>9.97</v>
      </c>
      <c r="T54" s="34">
        <v>98.26</v>
      </c>
      <c r="U54" s="34">
        <v>93.0122</v>
      </c>
      <c r="V54" s="34">
        <v>92.0067</v>
      </c>
      <c r="W54" s="34">
        <v>2.03</v>
      </c>
      <c r="X54" s="34">
        <v>92.39</v>
      </c>
      <c r="Y54" s="34">
        <v>94.7743</v>
      </c>
      <c r="Z54" s="34">
        <v>94.8447</v>
      </c>
      <c r="AA54" s="34">
        <v>6.98</v>
      </c>
      <c r="AB54" s="34">
        <v>90.4</v>
      </c>
      <c r="AC54" s="34">
        <v>91.5305</v>
      </c>
      <c r="AD54" s="34">
        <v>91.7765</v>
      </c>
      <c r="AE54" s="34">
        <v>10.46</v>
      </c>
      <c r="AF54" s="34">
        <v>87.08</v>
      </c>
      <c r="AG54" s="34">
        <v>89.3776</v>
      </c>
      <c r="AH54" s="34">
        <v>89.3816</v>
      </c>
      <c r="AI54" s="34">
        <v>5.2</v>
      </c>
      <c r="AJ54" s="34">
        <v>90.2</v>
      </c>
      <c r="AK54" s="34">
        <v>91.5824</v>
      </c>
      <c r="AL54" s="34">
        <v>91.5949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92.9843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93.1879</v>
      </c>
      <c r="R55" s="34">
        <v>93.2575</v>
      </c>
      <c r="S55" s="34">
        <v>4.21</v>
      </c>
      <c r="T55" s="34">
        <v>93.4</v>
      </c>
      <c r="U55" s="34">
        <v>90.8326</v>
      </c>
      <c r="V55" s="34">
        <v>92.3384</v>
      </c>
      <c r="W55" s="34">
        <v>2.42</v>
      </c>
      <c r="X55" s="34">
        <v>92.19</v>
      </c>
      <c r="Y55" s="34">
        <v>94.8477</v>
      </c>
      <c r="Z55" s="34">
        <v>95.0831</v>
      </c>
      <c r="AA55" s="34">
        <v>8.68</v>
      </c>
      <c r="AB55" s="34">
        <v>93.22</v>
      </c>
      <c r="AC55" s="34">
        <v>92.3196</v>
      </c>
      <c r="AD55" s="34">
        <v>92.2226</v>
      </c>
      <c r="AE55" s="34">
        <v>9.24</v>
      </c>
      <c r="AF55" s="34">
        <v>90.89</v>
      </c>
      <c r="AG55" s="34">
        <v>89.7014</v>
      </c>
      <c r="AH55" s="34">
        <v>89.9872</v>
      </c>
      <c r="AI55" s="34">
        <v>6.3</v>
      </c>
      <c r="AJ55" s="34">
        <v>91.98</v>
      </c>
      <c r="AK55" s="34">
        <v>91.8796</v>
      </c>
      <c r="AL55" s="34">
        <v>91.9998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93.1883</v>
      </c>
      <c r="F56" s="34">
        <v>93.4635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93.6918</v>
      </c>
      <c r="R56" s="34">
        <v>93.7654</v>
      </c>
      <c r="S56" s="34">
        <v>13.28</v>
      </c>
      <c r="T56" s="34">
        <v>115.02</v>
      </c>
      <c r="U56" s="34">
        <v>93.6439</v>
      </c>
      <c r="V56" s="34">
        <v>92.6262</v>
      </c>
      <c r="W56" s="34">
        <v>2.97</v>
      </c>
      <c r="X56" s="34">
        <v>105.72</v>
      </c>
      <c r="Y56" s="34">
        <v>95.0704</v>
      </c>
      <c r="Z56" s="34">
        <v>95.3679</v>
      </c>
      <c r="AA56" s="34">
        <v>7.53</v>
      </c>
      <c r="AB56" s="34">
        <v>107.74</v>
      </c>
      <c r="AC56" s="34">
        <v>92.4515</v>
      </c>
      <c r="AD56" s="34">
        <v>92.656</v>
      </c>
      <c r="AE56" s="34">
        <v>9.53</v>
      </c>
      <c r="AF56" s="34">
        <v>104.61</v>
      </c>
      <c r="AG56" s="34">
        <v>90.4036</v>
      </c>
      <c r="AH56" s="34">
        <v>90.6407</v>
      </c>
      <c r="AI56" s="34">
        <v>7</v>
      </c>
      <c r="AJ56" s="34">
        <v>108.16</v>
      </c>
      <c r="AK56" s="34">
        <v>92.1193</v>
      </c>
      <c r="AL56" s="34">
        <v>92.4668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94.4484</v>
      </c>
      <c r="F57" s="34">
        <v>94.0285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94.2778</v>
      </c>
      <c r="S57" s="34">
        <v>2.87</v>
      </c>
      <c r="T57" s="34">
        <v>93.96</v>
      </c>
      <c r="U57" s="34">
        <v>91.236</v>
      </c>
      <c r="V57" s="34">
        <v>92.8785</v>
      </c>
      <c r="W57" s="34">
        <v>4.53</v>
      </c>
      <c r="X57" s="34">
        <v>122.21</v>
      </c>
      <c r="Y57" s="34">
        <v>96.1148</v>
      </c>
      <c r="Z57" s="34">
        <v>95.6851</v>
      </c>
      <c r="AA57" s="34">
        <v>8.44</v>
      </c>
      <c r="AB57" s="34">
        <v>104.33</v>
      </c>
      <c r="AC57" s="34">
        <v>95.577</v>
      </c>
      <c r="AD57" s="34">
        <v>93.1067</v>
      </c>
      <c r="AE57" s="34">
        <v>10.52</v>
      </c>
      <c r="AF57" s="34">
        <v>97.16</v>
      </c>
      <c r="AG57" s="34">
        <v>91.5551</v>
      </c>
      <c r="AH57" s="34">
        <v>91.3296</v>
      </c>
      <c r="AI57" s="34">
        <v>5.7</v>
      </c>
      <c r="AJ57" s="34">
        <v>104.38</v>
      </c>
      <c r="AK57" s="34">
        <v>93.2629</v>
      </c>
      <c r="AL57" s="34">
        <v>92.9916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94.5915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</v>
      </c>
      <c r="R58" s="34">
        <v>94.7846</v>
      </c>
      <c r="S58" s="34">
        <v>6.76</v>
      </c>
      <c r="T58" s="34">
        <v>84.67</v>
      </c>
      <c r="U58" s="34">
        <v>92.7248</v>
      </c>
      <c r="V58" s="34">
        <v>93.1715</v>
      </c>
      <c r="W58" s="34">
        <v>3.06</v>
      </c>
      <c r="X58" s="34">
        <v>95.46</v>
      </c>
      <c r="Y58" s="34">
        <v>96.2118</v>
      </c>
      <c r="Z58" s="34">
        <v>95.9961</v>
      </c>
      <c r="AA58" s="34">
        <v>6.55</v>
      </c>
      <c r="AB58" s="34">
        <v>85.4</v>
      </c>
      <c r="AC58" s="34">
        <v>93.3157</v>
      </c>
      <c r="AD58" s="34">
        <v>93.6243</v>
      </c>
      <c r="AE58" s="34">
        <v>9.13</v>
      </c>
      <c r="AF58" s="34">
        <v>99.85</v>
      </c>
      <c r="AG58" s="34">
        <v>92.0555</v>
      </c>
      <c r="AH58" s="34">
        <v>92.0118</v>
      </c>
      <c r="AI58" s="34">
        <v>6.6</v>
      </c>
      <c r="AJ58" s="34">
        <v>92.18</v>
      </c>
      <c r="AK58" s="34">
        <v>93.5886</v>
      </c>
      <c r="AL58" s="34">
        <v>93.4876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</v>
      </c>
      <c r="F59" s="34">
        <v>94.8738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95.2836</v>
      </c>
      <c r="S59" s="34">
        <v>5.55</v>
      </c>
      <c r="T59" s="34">
        <v>85.67</v>
      </c>
      <c r="U59" s="34">
        <v>92.9696</v>
      </c>
      <c r="V59" s="34">
        <v>93.5248</v>
      </c>
      <c r="W59" s="34">
        <v>1.83</v>
      </c>
      <c r="X59" s="34">
        <v>89.93</v>
      </c>
      <c r="Y59" s="34">
        <v>96.0783</v>
      </c>
      <c r="Z59" s="34">
        <v>96.3047</v>
      </c>
      <c r="AA59" s="34">
        <v>7.46</v>
      </c>
      <c r="AB59" s="34">
        <v>89.19</v>
      </c>
      <c r="AC59" s="34">
        <v>94.1304</v>
      </c>
      <c r="AD59" s="34">
        <v>94.2173</v>
      </c>
      <c r="AE59" s="34">
        <v>9.54</v>
      </c>
      <c r="AF59" s="34">
        <v>88.26</v>
      </c>
      <c r="AG59" s="34">
        <v>92.7227</v>
      </c>
      <c r="AH59" s="34">
        <v>92.6819</v>
      </c>
      <c r="AI59" s="34">
        <v>5.9</v>
      </c>
      <c r="AJ59" s="34">
        <v>89.47</v>
      </c>
      <c r="AK59" s="34">
        <v>93.7399</v>
      </c>
      <c r="AL59" s="34">
        <v>93.9583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</v>
      </c>
      <c r="F60" s="34">
        <v>95.2548</v>
      </c>
      <c r="G60" s="68">
        <v>2.8456683878370503</v>
      </c>
      <c r="H60" s="60">
        <v>89.63</v>
      </c>
      <c r="I60" s="60">
        <v>95.3</v>
      </c>
      <c r="J60" s="60">
        <v>95.1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95.7708</v>
      </c>
      <c r="S60" s="34">
        <v>3.88</v>
      </c>
      <c r="T60" s="34">
        <v>85.36</v>
      </c>
      <c r="U60" s="34">
        <v>93.2327</v>
      </c>
      <c r="V60" s="34">
        <v>93.9003</v>
      </c>
      <c r="W60" s="34">
        <v>3.95</v>
      </c>
      <c r="X60" s="34">
        <v>91.68</v>
      </c>
      <c r="Y60" s="34">
        <v>96.9313</v>
      </c>
      <c r="Z60" s="34">
        <v>96.6287</v>
      </c>
      <c r="AA60" s="34">
        <v>5.05</v>
      </c>
      <c r="AB60" s="34">
        <v>91.92</v>
      </c>
      <c r="AC60" s="34">
        <v>94.772</v>
      </c>
      <c r="AD60" s="34">
        <v>94.8411</v>
      </c>
      <c r="AE60" s="34">
        <v>9.47</v>
      </c>
      <c r="AF60" s="34">
        <v>88.22</v>
      </c>
      <c r="AG60" s="34">
        <v>93.5715</v>
      </c>
      <c r="AH60" s="34">
        <v>93.3408</v>
      </c>
      <c r="AI60" s="34">
        <v>4.5</v>
      </c>
      <c r="AJ60" s="34">
        <v>89.7</v>
      </c>
      <c r="AK60" s="34">
        <v>94.8695</v>
      </c>
      <c r="AL60" s="34">
        <v>94.4188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95.6765</v>
      </c>
      <c r="F61" s="34">
        <v>95.6491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96.3217</v>
      </c>
      <c r="R61" s="34">
        <v>96.2443</v>
      </c>
      <c r="S61" s="34">
        <v>4.23</v>
      </c>
      <c r="T61" s="34">
        <v>85.35</v>
      </c>
      <c r="U61" s="34">
        <v>93.3405</v>
      </c>
      <c r="V61" s="34">
        <v>94.3299</v>
      </c>
      <c r="W61" s="34">
        <v>3.14</v>
      </c>
      <c r="X61" s="34">
        <v>91.44</v>
      </c>
      <c r="Y61" s="34">
        <v>97.0265</v>
      </c>
      <c r="Z61" s="34">
        <v>96.9564</v>
      </c>
      <c r="AA61" s="34">
        <v>7.75</v>
      </c>
      <c r="AB61" s="34">
        <v>93.93</v>
      </c>
      <c r="AC61" s="34">
        <v>95.5533</v>
      </c>
      <c r="AD61" s="34">
        <v>95.4317</v>
      </c>
      <c r="AE61" s="34">
        <v>8.98</v>
      </c>
      <c r="AF61" s="34">
        <v>88.94</v>
      </c>
      <c r="AG61" s="34">
        <v>93.9524</v>
      </c>
      <c r="AH61" s="34">
        <v>93.9854</v>
      </c>
      <c r="AI61" s="34">
        <v>6.3</v>
      </c>
      <c r="AJ61" s="34">
        <v>89.67</v>
      </c>
      <c r="AK61" s="34">
        <v>94.6282</v>
      </c>
      <c r="AL61" s="34">
        <v>94.8313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96.0658</v>
      </c>
      <c r="F62" s="34">
        <v>96.0568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96.6375</v>
      </c>
      <c r="R62" s="34">
        <v>96.7152</v>
      </c>
      <c r="S62" s="34">
        <v>2.77</v>
      </c>
      <c r="T62" s="34">
        <v>92.01</v>
      </c>
      <c r="U62" s="34">
        <v>93.3528</v>
      </c>
      <c r="V62" s="34">
        <v>94.8738</v>
      </c>
      <c r="W62" s="34">
        <v>3.22</v>
      </c>
      <c r="X62" s="34">
        <v>97.12</v>
      </c>
      <c r="Y62" s="34">
        <v>97.3391</v>
      </c>
      <c r="Z62" s="34">
        <v>97.2869</v>
      </c>
      <c r="AA62" s="34">
        <v>5.72</v>
      </c>
      <c r="AB62" s="34">
        <v>104.57</v>
      </c>
      <c r="AC62" s="34">
        <v>95.6893</v>
      </c>
      <c r="AD62" s="34">
        <v>95.9929</v>
      </c>
      <c r="AE62" s="34">
        <v>9.37</v>
      </c>
      <c r="AF62" s="34">
        <v>97.86</v>
      </c>
      <c r="AG62" s="34">
        <v>94.6037</v>
      </c>
      <c r="AH62" s="34">
        <v>94.6377</v>
      </c>
      <c r="AI62" s="34">
        <v>5.6</v>
      </c>
      <c r="AJ62" s="34">
        <v>98.72</v>
      </c>
      <c r="AK62" s="34">
        <v>94.6479</v>
      </c>
      <c r="AL62" s="34">
        <v>95.309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96.5319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97.2013</v>
      </c>
      <c r="S63" s="39">
        <v>3.17</v>
      </c>
      <c r="T63" s="39">
        <v>92.14</v>
      </c>
      <c r="U63" s="39">
        <v>95.0015</v>
      </c>
      <c r="V63" s="39">
        <v>95.5518</v>
      </c>
      <c r="W63" s="39">
        <v>3.12</v>
      </c>
      <c r="X63" s="39">
        <v>91.19</v>
      </c>
      <c r="Y63" s="39">
        <v>97.4157</v>
      </c>
      <c r="Z63" s="39">
        <v>97.6385</v>
      </c>
      <c r="AA63" s="39">
        <v>5.78</v>
      </c>
      <c r="AB63" s="39">
        <v>84.76</v>
      </c>
      <c r="AC63" s="39">
        <v>96.3271</v>
      </c>
      <c r="AD63" s="39">
        <v>96.6066</v>
      </c>
      <c r="AE63" s="39">
        <v>7.82</v>
      </c>
      <c r="AF63" s="39">
        <v>88.26</v>
      </c>
      <c r="AG63" s="39">
        <v>95.0232</v>
      </c>
      <c r="AH63" s="39">
        <v>95.3311</v>
      </c>
      <c r="AI63" s="39">
        <v>8</v>
      </c>
      <c r="AJ63" s="39">
        <v>88.46</v>
      </c>
      <c r="AK63" s="39">
        <v>95.9746</v>
      </c>
      <c r="AL63" s="39">
        <v>95.9447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97.1927</v>
      </c>
      <c r="F64" s="34">
        <v>97.1108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97.5904</v>
      </c>
      <c r="R64" s="34">
        <v>97.7139</v>
      </c>
      <c r="S64" s="34">
        <v>7.53</v>
      </c>
      <c r="T64" s="34">
        <v>95.34</v>
      </c>
      <c r="U64" s="34">
        <v>96.2861</v>
      </c>
      <c r="V64" s="34">
        <v>96.2706</v>
      </c>
      <c r="W64" s="34">
        <v>2.67</v>
      </c>
      <c r="X64" s="34">
        <v>92.47</v>
      </c>
      <c r="Y64" s="34">
        <v>97.6575</v>
      </c>
      <c r="Z64" s="34">
        <v>98.0347</v>
      </c>
      <c r="AA64" s="34">
        <v>4.96</v>
      </c>
      <c r="AB64" s="34">
        <v>91.5</v>
      </c>
      <c r="AC64" s="34">
        <v>97.0834</v>
      </c>
      <c r="AD64" s="34">
        <v>97.3074</v>
      </c>
      <c r="AE64" s="34">
        <v>8.4</v>
      </c>
      <c r="AF64" s="34">
        <v>90.89</v>
      </c>
      <c r="AG64" s="34">
        <v>95.847</v>
      </c>
      <c r="AH64" s="34">
        <v>96.0957</v>
      </c>
      <c r="AI64" s="34">
        <v>7.3</v>
      </c>
      <c r="AJ64" s="34">
        <v>91.72</v>
      </c>
      <c r="AK64" s="34">
        <v>96.5706</v>
      </c>
      <c r="AL64" s="34">
        <v>96.6563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</v>
      </c>
      <c r="F65" s="34">
        <v>97.7458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</v>
      </c>
      <c r="R65" s="34">
        <v>98.2363</v>
      </c>
      <c r="S65" s="34">
        <v>22.21</v>
      </c>
      <c r="T65" s="34">
        <v>115.31</v>
      </c>
      <c r="U65" s="34">
        <v>108.726</v>
      </c>
      <c r="V65" s="34">
        <v>96.9527</v>
      </c>
      <c r="W65" s="34">
        <v>4.71</v>
      </c>
      <c r="X65" s="34">
        <v>96.72</v>
      </c>
      <c r="Y65" s="34">
        <v>98.7907</v>
      </c>
      <c r="Z65" s="34">
        <v>98.4712</v>
      </c>
      <c r="AA65" s="34">
        <v>9</v>
      </c>
      <c r="AB65" s="34">
        <v>98.77</v>
      </c>
      <c r="AC65" s="34">
        <v>98.248</v>
      </c>
      <c r="AD65" s="34">
        <v>98.0159</v>
      </c>
      <c r="AE65" s="34">
        <v>9.62</v>
      </c>
      <c r="AF65" s="34">
        <v>93.62</v>
      </c>
      <c r="AG65" s="34">
        <v>97.0329</v>
      </c>
      <c r="AH65" s="34">
        <v>96.9224</v>
      </c>
      <c r="AI65" s="34">
        <v>7.2</v>
      </c>
      <c r="AJ65" s="34">
        <v>97.44</v>
      </c>
      <c r="AK65" s="34">
        <v>97.6452</v>
      </c>
      <c r="AL65" s="34">
        <v>97.3573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98.4383</v>
      </c>
      <c r="F66" s="34">
        <v>98.4139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98.6328</v>
      </c>
      <c r="R66" s="34">
        <v>98.7492</v>
      </c>
      <c r="S66" s="34">
        <v>2.73</v>
      </c>
      <c r="T66" s="34">
        <v>100.94</v>
      </c>
      <c r="U66" s="34">
        <v>96.7822</v>
      </c>
      <c r="V66" s="34">
        <v>97.6311</v>
      </c>
      <c r="W66" s="34">
        <v>3.65</v>
      </c>
      <c r="X66" s="34">
        <v>95.77</v>
      </c>
      <c r="Y66" s="34">
        <v>99.0025</v>
      </c>
      <c r="Z66" s="34">
        <v>98.9139</v>
      </c>
      <c r="AA66" s="34">
        <v>7.36</v>
      </c>
      <c r="AB66" s="34">
        <v>97.05</v>
      </c>
      <c r="AC66" s="34">
        <v>98.5274</v>
      </c>
      <c r="AD66" s="34">
        <v>98.6431</v>
      </c>
      <c r="AE66" s="34">
        <v>8.52</v>
      </c>
      <c r="AF66" s="34">
        <v>94.49</v>
      </c>
      <c r="AG66" s="34">
        <v>97.6957</v>
      </c>
      <c r="AH66" s="34">
        <v>97.7788</v>
      </c>
      <c r="AI66" s="34">
        <v>5.2</v>
      </c>
      <c r="AJ66" s="34">
        <v>94.89</v>
      </c>
      <c r="AK66" s="34">
        <v>97.7891</v>
      </c>
      <c r="AL66" s="34">
        <v>98.037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99.1653</v>
      </c>
      <c r="F67" s="34">
        <v>99.1063</v>
      </c>
      <c r="G67" s="68">
        <v>6.528417818740402</v>
      </c>
      <c r="H67" s="60">
        <v>97.09</v>
      </c>
      <c r="I67" s="60">
        <v>98.8</v>
      </c>
      <c r="J67" s="60">
        <v>98.8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99.4347</v>
      </c>
      <c r="R67" s="34">
        <v>99.2575</v>
      </c>
      <c r="S67" s="34">
        <v>7.44</v>
      </c>
      <c r="T67" s="34">
        <v>100.35</v>
      </c>
      <c r="U67" s="34">
        <v>98.5891</v>
      </c>
      <c r="V67" s="34">
        <v>98.3064</v>
      </c>
      <c r="W67" s="34">
        <v>5.63</v>
      </c>
      <c r="X67" s="34">
        <v>97.38</v>
      </c>
      <c r="Y67" s="34">
        <v>99.466</v>
      </c>
      <c r="Z67" s="34">
        <v>99.3518</v>
      </c>
      <c r="AA67" s="34">
        <v>7.15</v>
      </c>
      <c r="AB67" s="34">
        <v>99.89</v>
      </c>
      <c r="AC67" s="34">
        <v>99.0064</v>
      </c>
      <c r="AD67" s="34">
        <v>99.2192</v>
      </c>
      <c r="AE67" s="34">
        <v>11.14</v>
      </c>
      <c r="AF67" s="34">
        <v>101.01</v>
      </c>
      <c r="AG67" s="34">
        <v>98.8207</v>
      </c>
      <c r="AH67" s="34">
        <v>98.6504</v>
      </c>
      <c r="AI67" s="34">
        <v>8.7</v>
      </c>
      <c r="AJ67" s="34">
        <v>99.98</v>
      </c>
      <c r="AK67" s="34">
        <v>98.6187</v>
      </c>
      <c r="AL67" s="34">
        <v>98.7552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99.7439</v>
      </c>
      <c r="G68" s="68">
        <v>16.53307495816085</v>
      </c>
      <c r="H68" s="60">
        <v>132.3</v>
      </c>
      <c r="I68" s="60">
        <v>100.2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99.7545</v>
      </c>
      <c r="S68" s="34">
        <v>6.14</v>
      </c>
      <c r="T68" s="34">
        <v>122.08</v>
      </c>
      <c r="U68" s="34">
        <v>98.6487</v>
      </c>
      <c r="V68" s="34">
        <v>98.9116</v>
      </c>
      <c r="W68" s="34">
        <v>6.89</v>
      </c>
      <c r="X68" s="34">
        <v>113</v>
      </c>
      <c r="Y68" s="34">
        <v>100.11</v>
      </c>
      <c r="Z68" s="34">
        <v>99.782</v>
      </c>
      <c r="AA68" s="34">
        <v>10.32</v>
      </c>
      <c r="AB68" s="34">
        <v>118.86</v>
      </c>
      <c r="AC68" s="34">
        <v>99.8117</v>
      </c>
      <c r="AD68" s="34">
        <v>99.7807</v>
      </c>
      <c r="AE68" s="34">
        <v>11.18</v>
      </c>
      <c r="AF68" s="34">
        <v>116.3</v>
      </c>
      <c r="AG68" s="34">
        <v>99.5455</v>
      </c>
      <c r="AH68" s="34">
        <v>99.5261</v>
      </c>
      <c r="AI68" s="34">
        <v>9</v>
      </c>
      <c r="AJ68" s="34">
        <v>117.9</v>
      </c>
      <c r="AK68" s="34">
        <v>99.6015</v>
      </c>
      <c r="AL68" s="34">
        <v>99.5226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100.29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98.4749</v>
      </c>
      <c r="V69" s="34">
        <v>99.4751</v>
      </c>
      <c r="W69" s="34">
        <v>4.1</v>
      </c>
      <c r="X69" s="34">
        <v>127.22</v>
      </c>
      <c r="Y69" s="34">
        <v>100.378</v>
      </c>
      <c r="Z69" s="34">
        <v>100.194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100.306</v>
      </c>
      <c r="AL69" s="34">
        <v>100.289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100.709</v>
      </c>
      <c r="S70" s="34">
        <v>8.2</v>
      </c>
      <c r="T70" s="34">
        <v>91.61</v>
      </c>
      <c r="U70" s="34">
        <v>99.5632</v>
      </c>
      <c r="V70" s="34">
        <v>100.065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100.734</v>
      </c>
      <c r="AE70" s="34">
        <v>10.12</v>
      </c>
      <c r="AF70" s="34">
        <v>109.96</v>
      </c>
      <c r="AG70" s="34">
        <v>101.253</v>
      </c>
      <c r="AH70" s="34">
        <v>101.285</v>
      </c>
      <c r="AI70" s="34">
        <v>9.4</v>
      </c>
      <c r="AJ70" s="34">
        <v>100.84</v>
      </c>
      <c r="AK70" s="34">
        <v>100.641</v>
      </c>
      <c r="AL70" s="34">
        <v>101.094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100.582</v>
      </c>
      <c r="V71" s="34">
        <v>100.649</v>
      </c>
      <c r="W71" s="34">
        <v>5.28</v>
      </c>
      <c r="X71" s="34">
        <v>94.68</v>
      </c>
      <c r="Y71" s="34">
        <v>101.193</v>
      </c>
      <c r="Z71" s="34">
        <v>101.03</v>
      </c>
      <c r="AA71" s="34">
        <v>9.02</v>
      </c>
      <c r="AB71" s="34">
        <v>97.24</v>
      </c>
      <c r="AC71" s="34">
        <v>100.989</v>
      </c>
      <c r="AD71" s="34">
        <v>101.144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102.419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99.9986</v>
      </c>
      <c r="V72" s="34">
        <v>101.212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101.211</v>
      </c>
      <c r="AD72" s="34">
        <v>101.582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102.48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101.808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102.087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103.764</v>
      </c>
      <c r="AL73" s="34">
        <v>103.603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104.268</v>
      </c>
      <c r="V74" s="34">
        <v>102.309</v>
      </c>
      <c r="W74" s="34">
        <v>3.56</v>
      </c>
      <c r="X74" s="34">
        <v>100.58</v>
      </c>
      <c r="Y74" s="34">
        <v>102.548</v>
      </c>
      <c r="Z74" s="34">
        <v>102.45</v>
      </c>
      <c r="AA74" s="34">
        <v>6.69</v>
      </c>
      <c r="AB74" s="34">
        <v>111.57</v>
      </c>
      <c r="AC74" s="34">
        <v>102.854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104.187</v>
      </c>
      <c r="AL74" s="34">
        <v>104.456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104.578</v>
      </c>
      <c r="F75" s="39">
        <v>104.467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106.2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102.703</v>
      </c>
      <c r="AD75" s="39">
        <v>102.977</v>
      </c>
      <c r="AE75" s="39">
        <v>12.59</v>
      </c>
      <c r="AF75" s="39">
        <v>99.37</v>
      </c>
      <c r="AG75" s="39">
        <v>106.097</v>
      </c>
      <c r="AH75" s="39">
        <v>106.077</v>
      </c>
      <c r="AI75" s="39">
        <v>11.55</v>
      </c>
      <c r="AJ75" s="39">
        <v>98.68</v>
      </c>
      <c r="AK75" s="39">
        <v>105.259</v>
      </c>
      <c r="AL75" s="39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105.796</v>
      </c>
      <c r="F76" s="34">
        <v>105.22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102.909</v>
      </c>
      <c r="W76" s="34">
        <v>6.81</v>
      </c>
      <c r="X76" s="34">
        <v>98.77</v>
      </c>
      <c r="Y76" s="34">
        <v>104.003</v>
      </c>
      <c r="Z76" s="34">
        <v>103.445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107.261</v>
      </c>
      <c r="AL76" s="34">
        <v>106.198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103.138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103.588</v>
      </c>
      <c r="AD77" s="34">
        <v>103.794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106.85</v>
      </c>
      <c r="AL77" s="34">
        <v>106.822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106.04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103.359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104.243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107.519</v>
      </c>
      <c r="AL78" s="34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106.347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103.782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107.152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107.064</v>
      </c>
      <c r="F80" s="34">
        <v>106.725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107.349</v>
      </c>
      <c r="V80" s="34">
        <v>104.417</v>
      </c>
      <c r="W80" s="34">
        <v>6.8</v>
      </c>
      <c r="X80" s="34">
        <v>120.69</v>
      </c>
      <c r="Y80" s="34">
        <v>105.495</v>
      </c>
      <c r="Z80" s="34">
        <v>105.37</v>
      </c>
      <c r="AA80" s="34">
        <v>4.91</v>
      </c>
      <c r="AB80" s="34">
        <v>124.69</v>
      </c>
      <c r="AC80" s="34">
        <v>105.137</v>
      </c>
      <c r="AD80" s="34">
        <v>105.196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108.683</v>
      </c>
      <c r="AL80" s="34">
        <v>108.351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</v>
      </c>
      <c r="F81" s="34">
        <v>107.085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105.113</v>
      </c>
      <c r="W81" s="34">
        <v>4.48</v>
      </c>
      <c r="X81" s="34">
        <v>132.92</v>
      </c>
      <c r="Y81" s="34">
        <v>105.702</v>
      </c>
      <c r="Z81" s="34">
        <v>105.876</v>
      </c>
      <c r="AA81" s="34">
        <v>4.95</v>
      </c>
      <c r="AB81" s="34">
        <v>113.87</v>
      </c>
      <c r="AC81" s="34">
        <v>105.54</v>
      </c>
      <c r="AD81" s="34">
        <v>105.696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108.769</v>
      </c>
      <c r="AL81" s="34">
        <v>108.917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107.614</v>
      </c>
      <c r="F82" s="34">
        <v>107.394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106.885</v>
      </c>
      <c r="R82" s="34">
        <v>106.628</v>
      </c>
      <c r="S82" s="34">
        <v>8.41</v>
      </c>
      <c r="T82" s="34">
        <v>99.31</v>
      </c>
      <c r="U82" s="34">
        <v>107.865</v>
      </c>
      <c r="V82" s="34">
        <v>105.734</v>
      </c>
      <c r="W82" s="34">
        <v>6.55</v>
      </c>
      <c r="X82" s="34">
        <v>105.71</v>
      </c>
      <c r="Y82" s="34">
        <v>106.698</v>
      </c>
      <c r="Z82" s="34">
        <v>106.383</v>
      </c>
      <c r="AA82" s="34">
        <v>6.89</v>
      </c>
      <c r="AB82" s="34">
        <v>99.89</v>
      </c>
      <c r="AC82" s="34">
        <v>106.187</v>
      </c>
      <c r="AD82" s="34">
        <v>106.175</v>
      </c>
      <c r="AE82" s="34">
        <v>11.46</v>
      </c>
      <c r="AF82" s="34">
        <v>122.56</v>
      </c>
      <c r="AG82" s="34">
        <v>112.888</v>
      </c>
      <c r="AH82" s="34">
        <v>113.023</v>
      </c>
      <c r="AI82" s="34">
        <v>10.68</v>
      </c>
      <c r="AJ82" s="34">
        <v>111.61</v>
      </c>
      <c r="AK82" s="34">
        <v>110.245</v>
      </c>
      <c r="AL82" s="34">
        <v>109.383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106.251</v>
      </c>
      <c r="W83" s="34">
        <v>4.65</v>
      </c>
      <c r="X83" s="34">
        <v>99.08</v>
      </c>
      <c r="Y83" s="34">
        <v>106.869</v>
      </c>
      <c r="Z83" s="34">
        <v>106.878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109.499</v>
      </c>
      <c r="AL83" s="34">
        <v>109.699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108.199</v>
      </c>
      <c r="F84" s="34">
        <v>107.995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107.137</v>
      </c>
      <c r="V84" s="34">
        <v>106.72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106.961</v>
      </c>
      <c r="AD84" s="34">
        <v>107.013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109.836</v>
      </c>
      <c r="AL84" s="34">
        <v>109.973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108.569</v>
      </c>
      <c r="F85" s="34">
        <v>108.211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107.141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107.26</v>
      </c>
      <c r="AD85" s="34">
        <v>107.389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110.668</v>
      </c>
      <c r="AL85" s="34">
        <v>110.244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108.309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107.527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107.771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109.735</v>
      </c>
      <c r="AL86" s="34">
        <v>110.514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108.362</v>
      </c>
      <c r="F87" s="39">
        <v>108.44</v>
      </c>
      <c r="G87" s="39">
        <v>1.7976810977555553</v>
      </c>
      <c r="H87" s="61">
        <v>95.7</v>
      </c>
      <c r="I87" s="61">
        <v>105.3</v>
      </c>
      <c r="J87" s="61">
        <v>105.7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107.649</v>
      </c>
      <c r="V87" s="39">
        <v>107.96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108.167</v>
      </c>
      <c r="AE87" s="39">
        <v>12.46</v>
      </c>
      <c r="AF87" s="39">
        <v>111.76</v>
      </c>
      <c r="AG87" s="39">
        <v>118.237</v>
      </c>
      <c r="AH87" s="39">
        <v>118.21</v>
      </c>
      <c r="AI87" s="39">
        <v>5.73</v>
      </c>
      <c r="AJ87" s="39">
        <v>104.33</v>
      </c>
      <c r="AK87" s="39">
        <v>111.02</v>
      </c>
      <c r="AL87" s="39">
        <v>110.882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108.472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108.548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110.988</v>
      </c>
      <c r="AL88" s="34">
        <v>111.332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109.504</v>
      </c>
      <c r="F89" s="34">
        <v>109.252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111.2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109.017</v>
      </c>
      <c r="W89" s="34">
        <v>5.27</v>
      </c>
      <c r="X89" s="34">
        <v>105.62</v>
      </c>
      <c r="Y89" s="34">
        <v>109.766</v>
      </c>
      <c r="Z89" s="34">
        <v>109.533</v>
      </c>
      <c r="AA89" s="34">
        <v>3.75</v>
      </c>
      <c r="AB89" s="34">
        <v>106.43</v>
      </c>
      <c r="AC89" s="34">
        <v>108.719</v>
      </c>
      <c r="AD89" s="34">
        <v>108.929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112.75</v>
      </c>
      <c r="AL89" s="34">
        <v>111.729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109.836</v>
      </c>
      <c r="F90" s="34">
        <v>109.763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110.072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109.443</v>
      </c>
      <c r="W90" s="34">
        <v>6.04</v>
      </c>
      <c r="X90" s="34">
        <v>107.72</v>
      </c>
      <c r="Y90" s="34">
        <v>110.151</v>
      </c>
      <c r="Z90" s="34">
        <v>109.961</v>
      </c>
      <c r="AA90" s="34">
        <v>5.21</v>
      </c>
      <c r="AB90" s="34">
        <v>107.72</v>
      </c>
      <c r="AC90" s="34">
        <v>109.114</v>
      </c>
      <c r="AD90" s="34">
        <v>109.351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110.142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110.429</v>
      </c>
      <c r="S91" s="34">
        <v>2.33</v>
      </c>
      <c r="T91" s="34">
        <v>110.71</v>
      </c>
      <c r="U91" s="34">
        <v>109.519</v>
      </c>
      <c r="V91" s="34">
        <v>109.66</v>
      </c>
      <c r="W91" s="34">
        <v>6.43</v>
      </c>
      <c r="X91" s="34">
        <v>109.02</v>
      </c>
      <c r="Y91" s="34">
        <v>110.517</v>
      </c>
      <c r="Z91" s="34">
        <v>110.367</v>
      </c>
      <c r="AA91" s="34">
        <v>5.6</v>
      </c>
      <c r="AB91" s="34">
        <v>110.55</v>
      </c>
      <c r="AC91" s="34">
        <v>109.914</v>
      </c>
      <c r="AD91" s="34">
        <v>109.787</v>
      </c>
      <c r="AE91" s="34">
        <v>11.28</v>
      </c>
      <c r="AF91" s="34">
        <v>124.59</v>
      </c>
      <c r="AG91" s="34">
        <v>122</v>
      </c>
      <c r="AH91" s="34">
        <v>122.053</v>
      </c>
      <c r="AI91" s="34">
        <v>5.57</v>
      </c>
      <c r="AJ91" s="34">
        <v>114.31</v>
      </c>
      <c r="AK91" s="34">
        <v>112.622</v>
      </c>
      <c r="AL91" s="34">
        <v>112.367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110.414</v>
      </c>
      <c r="F92" s="34">
        <v>110.35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109.752</v>
      </c>
      <c r="W92" s="34">
        <v>4.9</v>
      </c>
      <c r="X92" s="34">
        <v>126.6</v>
      </c>
      <c r="Y92" s="34">
        <v>110.548</v>
      </c>
      <c r="Z92" s="34">
        <v>110.767</v>
      </c>
      <c r="AA92" s="34">
        <v>3.33</v>
      </c>
      <c r="AB92" s="34">
        <v>128.84</v>
      </c>
      <c r="AC92" s="34">
        <v>109.973</v>
      </c>
      <c r="AD92" s="34">
        <v>110.195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113.168</v>
      </c>
      <c r="AL92" s="34">
        <v>112.68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110.464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109.779</v>
      </c>
      <c r="W93" s="34">
        <v>5.76</v>
      </c>
      <c r="X93" s="34">
        <v>140.57</v>
      </c>
      <c r="Y93" s="34">
        <v>111.419</v>
      </c>
      <c r="Z93" s="34">
        <v>111.173</v>
      </c>
      <c r="AA93" s="34">
        <v>4.64</v>
      </c>
      <c r="AB93" s="34">
        <v>119.16</v>
      </c>
      <c r="AC93" s="34">
        <v>110.4</v>
      </c>
      <c r="AD93" s="34">
        <v>110.619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112.359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110.468</v>
      </c>
      <c r="F94" s="34">
        <v>110.597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108.795</v>
      </c>
      <c r="V94" s="34">
        <v>109.766</v>
      </c>
      <c r="W94" s="34">
        <v>3.13</v>
      </c>
      <c r="X94" s="34">
        <v>109.02</v>
      </c>
      <c r="Y94" s="34">
        <v>111.598</v>
      </c>
      <c r="Z94" s="34">
        <v>111.575</v>
      </c>
      <c r="AA94" s="34">
        <v>4.12</v>
      </c>
      <c r="AB94" s="34">
        <v>104.01</v>
      </c>
      <c r="AC94" s="34">
        <v>110.824</v>
      </c>
      <c r="AD94" s="34">
        <v>111.11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113.265</v>
      </c>
      <c r="AL94" s="34">
        <v>113.214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110.712</v>
      </c>
      <c r="F95" s="68">
        <v>110.824</v>
      </c>
      <c r="G95" s="68">
        <v>0.5582693649685996</v>
      </c>
      <c r="H95" s="68">
        <v>100.87</v>
      </c>
      <c r="I95" s="68">
        <v>106.8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111.789</v>
      </c>
      <c r="S95" s="34">
        <v>1.11</v>
      </c>
      <c r="T95" s="34">
        <v>99.7</v>
      </c>
      <c r="U95" s="34">
        <v>108.566</v>
      </c>
      <c r="V95" s="34">
        <v>109.791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111.643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113.657</v>
      </c>
      <c r="AL95" s="34">
        <v>113.542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110.965</v>
      </c>
      <c r="F96" s="68">
        <v>111.203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112.023</v>
      </c>
      <c r="R96" s="34">
        <v>112.13</v>
      </c>
      <c r="S96" s="34">
        <v>3.22</v>
      </c>
      <c r="T96" s="34">
        <v>101.94</v>
      </c>
      <c r="U96" s="34">
        <v>110.049</v>
      </c>
      <c r="V96" s="34">
        <v>109.851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112.144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113.249</v>
      </c>
      <c r="AL96" s="34">
        <v>113.907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111.953</v>
      </c>
      <c r="F97" s="34">
        <v>111.684</v>
      </c>
      <c r="G97" s="68">
        <v>1.5688209176122383</v>
      </c>
      <c r="H97" s="34">
        <v>102.94</v>
      </c>
      <c r="I97" s="34">
        <v>108.3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109.265</v>
      </c>
      <c r="V97" s="34">
        <v>109.865</v>
      </c>
      <c r="W97" s="34">
        <v>3.97</v>
      </c>
      <c r="X97" s="34">
        <v>106.14</v>
      </c>
      <c r="Y97" s="34">
        <v>112.865</v>
      </c>
      <c r="Z97" s="34">
        <v>112.817</v>
      </c>
      <c r="AA97" s="34">
        <v>4.42</v>
      </c>
      <c r="AB97" s="34">
        <v>111.21</v>
      </c>
      <c r="AC97" s="34">
        <v>112.495</v>
      </c>
      <c r="AD97" s="34">
        <v>112.598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113.919</v>
      </c>
      <c r="AL97" s="34">
        <v>114.449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112.402</v>
      </c>
      <c r="F98" s="34">
        <v>112.079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109.872</v>
      </c>
      <c r="W98" s="34">
        <v>6.15</v>
      </c>
      <c r="X98" s="34">
        <v>111.77</v>
      </c>
      <c r="Y98" s="34">
        <v>113.555</v>
      </c>
      <c r="Z98" s="34">
        <v>113.237</v>
      </c>
      <c r="AA98" s="34">
        <v>4.14</v>
      </c>
      <c r="AB98" s="34">
        <v>119.66</v>
      </c>
      <c r="AC98" s="34">
        <v>112.773</v>
      </c>
      <c r="AD98" s="34">
        <v>113.055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116.671</v>
      </c>
      <c r="AL98" s="34">
        <v>114.997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109.967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129.338</v>
      </c>
      <c r="AH99" s="39">
        <v>129.432</v>
      </c>
      <c r="AI99" s="39">
        <v>4.33</v>
      </c>
      <c r="AJ99" s="39">
        <v>108.84</v>
      </c>
      <c r="AK99" s="39">
        <v>115.204</v>
      </c>
      <c r="AL99" s="39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111.908</v>
      </c>
      <c r="F100" s="68">
        <v>112.261</v>
      </c>
      <c r="G100" s="68">
        <v>2.748796147672547</v>
      </c>
      <c r="H100" s="68">
        <v>102.42</v>
      </c>
      <c r="I100" s="68">
        <v>108.1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113.829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110.153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113.841</v>
      </c>
      <c r="AD100" s="34">
        <v>114.069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115.138</v>
      </c>
      <c r="AL100" s="34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111.927</v>
      </c>
      <c r="F101" s="68">
        <v>112.474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113.961</v>
      </c>
      <c r="S101" s="34">
        <v>-5.67</v>
      </c>
      <c r="T101" s="34">
        <v>113.98</v>
      </c>
      <c r="U101" s="34">
        <v>103.164</v>
      </c>
      <c r="V101" s="34">
        <v>110.374</v>
      </c>
      <c r="W101" s="34">
        <v>4</v>
      </c>
      <c r="X101" s="34">
        <v>109.84</v>
      </c>
      <c r="Y101" s="34">
        <v>114.188</v>
      </c>
      <c r="Z101" s="34">
        <v>114.518</v>
      </c>
      <c r="AA101" s="34">
        <v>5.48</v>
      </c>
      <c r="AB101" s="34">
        <v>112.25</v>
      </c>
      <c r="AC101" s="34">
        <v>114.417</v>
      </c>
      <c r="AD101" s="34">
        <v>114.624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115.638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</v>
      </c>
      <c r="F102" s="68">
        <v>113.028</v>
      </c>
      <c r="G102" s="68">
        <v>2.603702603702599</v>
      </c>
      <c r="H102" s="68">
        <v>103.64</v>
      </c>
      <c r="I102" s="68">
        <v>108.4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114.35</v>
      </c>
      <c r="S102" s="34">
        <v>0.07</v>
      </c>
      <c r="T102" s="34">
        <v>115.81</v>
      </c>
      <c r="U102" s="34">
        <v>110.06</v>
      </c>
      <c r="V102" s="34">
        <v>110.593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115.187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116.434</v>
      </c>
      <c r="AL102" s="34">
        <v>116.012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114.148</v>
      </c>
      <c r="F103" s="68">
        <v>113.672</v>
      </c>
      <c r="G103" s="68">
        <v>1.2545927054395478</v>
      </c>
      <c r="H103" s="68">
        <v>112.99</v>
      </c>
      <c r="I103" s="68">
        <v>109.1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114.762</v>
      </c>
      <c r="S103" s="34">
        <v>1.02</v>
      </c>
      <c r="T103" s="34">
        <v>111.84</v>
      </c>
      <c r="U103" s="34">
        <v>110.837</v>
      </c>
      <c r="V103" s="34">
        <v>110.775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133.481</v>
      </c>
      <c r="AH103" s="34">
        <v>133.258</v>
      </c>
      <c r="AI103" s="34">
        <v>3.22</v>
      </c>
      <c r="AJ103" s="34">
        <v>117.99</v>
      </c>
      <c r="AK103" s="34">
        <v>116.269</v>
      </c>
      <c r="AL103" s="34">
        <v>116.382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114.499</v>
      </c>
      <c r="F104" s="68">
        <v>114.106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115.319</v>
      </c>
      <c r="R104" s="34">
        <v>115.187</v>
      </c>
      <c r="S104" s="34">
        <v>0.43</v>
      </c>
      <c r="T104" s="34">
        <v>135.69</v>
      </c>
      <c r="U104" s="34">
        <v>109.247</v>
      </c>
      <c r="V104" s="34">
        <v>110.943</v>
      </c>
      <c r="W104" s="34">
        <v>6.92</v>
      </c>
      <c r="X104" s="34">
        <v>135.36</v>
      </c>
      <c r="Y104" s="34">
        <v>116.297</v>
      </c>
      <c r="Z104" s="34">
        <v>115.946</v>
      </c>
      <c r="AA104" s="34">
        <v>5.94</v>
      </c>
      <c r="AB104" s="34">
        <v>136.49</v>
      </c>
      <c r="AC104" s="34">
        <v>116.015</v>
      </c>
      <c r="AD104" s="34">
        <v>116.199</v>
      </c>
      <c r="AE104" s="34">
        <v>10.14</v>
      </c>
      <c r="AF104" s="34">
        <v>158.21</v>
      </c>
      <c r="AG104" s="34">
        <v>134.474</v>
      </c>
      <c r="AH104" s="34">
        <v>134.242</v>
      </c>
      <c r="AI104" s="34">
        <v>3.46</v>
      </c>
      <c r="AJ104" s="34">
        <v>136.71</v>
      </c>
      <c r="AK104" s="34">
        <v>116.937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8">
        <v>114.373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115.556</v>
      </c>
      <c r="R105" s="34">
        <v>115.624</v>
      </c>
      <c r="S105" s="34">
        <v>1.04</v>
      </c>
      <c r="T105" s="34">
        <v>115.97</v>
      </c>
      <c r="U105" s="34">
        <v>111.538</v>
      </c>
      <c r="V105" s="34">
        <v>111.134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116.713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116.619</v>
      </c>
      <c r="AL105" s="34">
        <v>117.043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114.763</v>
      </c>
      <c r="F106" s="68">
        <v>114.667</v>
      </c>
      <c r="G106" s="68">
        <v>0.8101410598551222</v>
      </c>
      <c r="H106" s="68">
        <v>105.77</v>
      </c>
      <c r="I106" s="68">
        <v>109.3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110.713</v>
      </c>
      <c r="V106" s="34">
        <v>111.28</v>
      </c>
      <c r="W106" s="34">
        <v>3.4</v>
      </c>
      <c r="X106" s="34">
        <v>112.72</v>
      </c>
      <c r="Y106" s="34">
        <v>116.737</v>
      </c>
      <c r="Z106" s="34">
        <v>116.809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117.967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115.071</v>
      </c>
      <c r="F107" s="68">
        <v>114.99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116.662</v>
      </c>
      <c r="R107" s="34">
        <v>116.555</v>
      </c>
      <c r="S107" s="34">
        <v>2.85</v>
      </c>
      <c r="T107" s="34">
        <v>102.54</v>
      </c>
      <c r="U107" s="34">
        <v>111.269</v>
      </c>
      <c r="V107" s="34">
        <v>111.351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117.544</v>
      </c>
      <c r="AD107" s="34">
        <v>117.763</v>
      </c>
      <c r="AE107" s="34">
        <v>9.03</v>
      </c>
      <c r="AF107" s="34">
        <v>129.65</v>
      </c>
      <c r="AG107" s="34">
        <v>137.069</v>
      </c>
      <c r="AH107" s="34">
        <v>137.019</v>
      </c>
      <c r="AI107" s="34">
        <v>4.74</v>
      </c>
      <c r="AJ107" s="34">
        <v>112.25</v>
      </c>
      <c r="AK107" s="34">
        <v>117.331</v>
      </c>
      <c r="AL107" s="34">
        <v>117.682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8">
        <v>115.26</v>
      </c>
      <c r="G108" s="68">
        <v>7.745266781411366</v>
      </c>
      <c r="H108" s="68">
        <v>106.42</v>
      </c>
      <c r="I108" s="68">
        <v>109.7</v>
      </c>
      <c r="J108" s="68">
        <v>109.3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117.145</v>
      </c>
      <c r="R108" s="34">
        <v>117.039</v>
      </c>
      <c r="S108" s="34">
        <v>0.55</v>
      </c>
      <c r="T108" s="34">
        <v>102.49</v>
      </c>
      <c r="U108" s="34">
        <v>110.537</v>
      </c>
      <c r="V108" s="34">
        <v>111.382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118.251</v>
      </c>
      <c r="AD108" s="34">
        <v>118.271</v>
      </c>
      <c r="AE108" s="34">
        <v>8.91</v>
      </c>
      <c r="AF108" s="34">
        <v>129.73</v>
      </c>
      <c r="AG108" s="34">
        <v>137.807</v>
      </c>
      <c r="AH108" s="34">
        <v>137.937</v>
      </c>
      <c r="AI108" s="34">
        <v>5.14</v>
      </c>
      <c r="AJ108" s="34">
        <v>112.94</v>
      </c>
      <c r="AK108" s="34">
        <v>117.996</v>
      </c>
      <c r="AL108" s="34">
        <v>117.995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115.284</v>
      </c>
      <c r="F109" s="68">
        <v>115.52</v>
      </c>
      <c r="G109" s="68">
        <v>-5.449776568875072</v>
      </c>
      <c r="H109" s="68">
        <v>97.33</v>
      </c>
      <c r="I109" s="68">
        <v>109.2</v>
      </c>
      <c r="J109" s="68">
        <v>109.4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117.555</v>
      </c>
      <c r="R109" s="68">
        <v>117.531</v>
      </c>
      <c r="S109" s="34">
        <v>0.81</v>
      </c>
      <c r="T109" s="34">
        <v>100.82</v>
      </c>
      <c r="U109" s="34">
        <v>110.401</v>
      </c>
      <c r="V109" s="34">
        <v>111.432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118.758</v>
      </c>
      <c r="AE109" s="34">
        <v>8.29</v>
      </c>
      <c r="AF109" s="34">
        <v>130.76</v>
      </c>
      <c r="AG109" s="34">
        <v>138.691</v>
      </c>
      <c r="AH109" s="34">
        <v>138.88</v>
      </c>
      <c r="AI109" s="34">
        <v>1.86</v>
      </c>
      <c r="AJ109" s="34">
        <v>110.33</v>
      </c>
      <c r="AK109" s="34">
        <v>118.624</v>
      </c>
      <c r="AL109" s="34">
        <v>118.315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115.732</v>
      </c>
      <c r="F110" s="68">
        <v>115.908</v>
      </c>
      <c r="G110" s="68">
        <v>3.870480505994519</v>
      </c>
      <c r="H110" s="68">
        <v>110.03</v>
      </c>
      <c r="I110" s="68">
        <v>109.7</v>
      </c>
      <c r="J110" s="68">
        <v>109.6</v>
      </c>
      <c r="K110" s="68">
        <v>8.385933273219113</v>
      </c>
      <c r="L110" s="68">
        <v>120.2</v>
      </c>
      <c r="M110" s="68">
        <v>113</v>
      </c>
      <c r="N110" s="68">
        <v>115.6</v>
      </c>
      <c r="O110" s="68">
        <v>4.4</v>
      </c>
      <c r="P110" s="68">
        <v>120.4</v>
      </c>
      <c r="Q110" s="68">
        <v>117.947</v>
      </c>
      <c r="R110" s="68">
        <v>118.038</v>
      </c>
      <c r="S110" s="34">
        <v>1.51</v>
      </c>
      <c r="T110" s="34">
        <v>103.83</v>
      </c>
      <c r="U110" s="34">
        <v>110.304</v>
      </c>
      <c r="V110" s="34">
        <v>111.563</v>
      </c>
      <c r="W110" s="34">
        <v>5.11</v>
      </c>
      <c r="X110" s="34">
        <v>117.48</v>
      </c>
      <c r="Y110" s="34">
        <v>118.578</v>
      </c>
      <c r="Z110" s="34">
        <v>118.649</v>
      </c>
      <c r="AA110" s="34">
        <v>6.37</v>
      </c>
      <c r="AB110" s="34">
        <v>127.28</v>
      </c>
      <c r="AC110" s="34">
        <v>119.086</v>
      </c>
      <c r="AD110" s="34">
        <v>119.239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118.214</v>
      </c>
      <c r="AL110" s="34">
        <v>118.613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116.569</v>
      </c>
      <c r="F111" s="39">
        <v>116.422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118.659</v>
      </c>
      <c r="R111" s="39">
        <v>118.562</v>
      </c>
      <c r="S111" s="39">
        <v>5.67</v>
      </c>
      <c r="T111" s="39">
        <v>111.6</v>
      </c>
      <c r="U111" s="39">
        <v>113.123</v>
      </c>
      <c r="V111" s="39">
        <v>111.683</v>
      </c>
      <c r="W111" s="39">
        <v>5.47</v>
      </c>
      <c r="X111" s="39">
        <v>113.54</v>
      </c>
      <c r="Y111" s="39">
        <v>119.773</v>
      </c>
      <c r="Z111" s="39">
        <v>119.138</v>
      </c>
      <c r="AA111" s="39">
        <v>5</v>
      </c>
      <c r="AB111" s="39">
        <v>106.11</v>
      </c>
      <c r="AC111" s="39">
        <v>119.281</v>
      </c>
      <c r="AD111" s="39">
        <v>119.777</v>
      </c>
      <c r="AE111" s="39">
        <v>9.72</v>
      </c>
      <c r="AF111" s="39">
        <v>133.88</v>
      </c>
      <c r="AG111" s="39">
        <v>141.543</v>
      </c>
      <c r="AH111" s="39">
        <v>140.886</v>
      </c>
      <c r="AI111" s="39">
        <v>3.41</v>
      </c>
      <c r="AJ111" s="39">
        <v>112.56</v>
      </c>
      <c r="AK111" s="39">
        <v>118.959</v>
      </c>
      <c r="AL111" s="39">
        <v>118.966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117.045</v>
      </c>
      <c r="F112" s="68">
        <v>116.93</v>
      </c>
      <c r="G112" s="68">
        <v>1.923452450693223</v>
      </c>
      <c r="H112" s="68">
        <v>104.39</v>
      </c>
      <c r="I112" s="68">
        <v>110.3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119.096</v>
      </c>
      <c r="R112" s="68">
        <v>119.1</v>
      </c>
      <c r="S112" s="68">
        <v>1.73</v>
      </c>
      <c r="T112" s="68">
        <v>108.49</v>
      </c>
      <c r="U112" s="34">
        <v>110.47</v>
      </c>
      <c r="V112" s="34">
        <v>111.677</v>
      </c>
      <c r="W112" s="34">
        <v>4.66</v>
      </c>
      <c r="X112" s="34">
        <v>111.98</v>
      </c>
      <c r="Y112" s="34">
        <v>119.762</v>
      </c>
      <c r="Z112" s="34">
        <v>119.583</v>
      </c>
      <c r="AA112" s="34">
        <v>5.65</v>
      </c>
      <c r="AB112" s="34">
        <v>112.5</v>
      </c>
      <c r="AC112" s="34">
        <v>120.469</v>
      </c>
      <c r="AD112" s="34">
        <v>120.38</v>
      </c>
      <c r="AE112" s="34">
        <v>9.32</v>
      </c>
      <c r="AF112" s="34">
        <v>133.71</v>
      </c>
      <c r="AG112" s="34">
        <v>141.976</v>
      </c>
      <c r="AH112" s="34">
        <v>141.843</v>
      </c>
      <c r="AI112" s="34">
        <v>2.69</v>
      </c>
      <c r="AJ112" s="34">
        <v>111.78</v>
      </c>
      <c r="AK112" s="34">
        <v>119.444</v>
      </c>
      <c r="AL112" s="34">
        <v>119.356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117.376</v>
      </c>
      <c r="G113" s="68">
        <v>8.914395026303211</v>
      </c>
      <c r="H113" s="34">
        <v>113.87</v>
      </c>
      <c r="I113" s="68">
        <v>110.6</v>
      </c>
      <c r="J113" s="68">
        <v>110.4</v>
      </c>
      <c r="K113" s="68">
        <v>4.312938816449345</v>
      </c>
      <c r="L113" s="68">
        <v>104</v>
      </c>
      <c r="M113" s="68">
        <v>114.9</v>
      </c>
      <c r="N113" s="68">
        <v>117.1</v>
      </c>
      <c r="O113" s="68">
        <v>6.9</v>
      </c>
      <c r="P113" s="68">
        <v>120.4</v>
      </c>
      <c r="Q113" s="68">
        <v>119.953</v>
      </c>
      <c r="R113" s="68">
        <v>119.641</v>
      </c>
      <c r="S113" s="68">
        <v>8.08</v>
      </c>
      <c r="T113" s="68">
        <v>123.19</v>
      </c>
      <c r="U113" s="34">
        <v>112.185</v>
      </c>
      <c r="V113" s="34">
        <v>111.581</v>
      </c>
      <c r="W113" s="34">
        <v>6.35</v>
      </c>
      <c r="X113" s="34">
        <v>116.82</v>
      </c>
      <c r="Y113" s="34">
        <v>120.239</v>
      </c>
      <c r="Z113" s="34">
        <v>119.988</v>
      </c>
      <c r="AA113" s="34">
        <v>6.67</v>
      </c>
      <c r="AB113" s="34">
        <v>119.74</v>
      </c>
      <c r="AC113" s="34">
        <v>121.087</v>
      </c>
      <c r="AD113" s="34">
        <v>120.932</v>
      </c>
      <c r="AE113" s="34">
        <v>9.66</v>
      </c>
      <c r="AF113" s="34">
        <v>137.39</v>
      </c>
      <c r="AG113" s="34">
        <v>142.838</v>
      </c>
      <c r="AH113" s="34">
        <v>142.743</v>
      </c>
      <c r="AI113" s="34">
        <v>5.86</v>
      </c>
      <c r="AJ113" s="34">
        <v>119</v>
      </c>
      <c r="AK113" s="113">
        <v>119.998</v>
      </c>
      <c r="AL113" s="126">
        <v>119.702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117.751</v>
      </c>
      <c r="F114" s="34">
        <v>117.794</v>
      </c>
      <c r="G114" s="68">
        <v>8.539174064067922</v>
      </c>
      <c r="H114" s="34">
        <v>112.49</v>
      </c>
      <c r="I114" s="68">
        <v>111.1</v>
      </c>
      <c r="J114" s="68">
        <v>110.7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120.212</v>
      </c>
      <c r="R114" s="68">
        <v>120.179</v>
      </c>
      <c r="S114" s="68">
        <v>-0.17</v>
      </c>
      <c r="T114" s="68">
        <v>115.61</v>
      </c>
      <c r="U114" s="34">
        <v>109.608</v>
      </c>
      <c r="V114" s="34">
        <v>111.469</v>
      </c>
      <c r="W114" s="34">
        <v>4.53</v>
      </c>
      <c r="X114" s="34">
        <v>117.45</v>
      </c>
      <c r="Y114" s="34">
        <v>120.424</v>
      </c>
      <c r="Z114" s="34">
        <v>120.369</v>
      </c>
      <c r="AA114" s="34">
        <v>4.6</v>
      </c>
      <c r="AB114" s="34">
        <v>119.53</v>
      </c>
      <c r="AC114" s="34">
        <v>121.213</v>
      </c>
      <c r="AD114" s="34">
        <v>121.383</v>
      </c>
      <c r="AE114" s="34">
        <v>9.11</v>
      </c>
      <c r="AF114" s="34">
        <v>140.58</v>
      </c>
      <c r="AG114" s="34">
        <v>143.362</v>
      </c>
      <c r="AH114" s="34">
        <v>143.642</v>
      </c>
      <c r="AI114" s="113">
        <v>3.16</v>
      </c>
      <c r="AJ114" s="34">
        <v>117.81</v>
      </c>
      <c r="AK114" s="34">
        <v>119.277</v>
      </c>
      <c r="AL114" s="113">
        <v>120.063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118.277</v>
      </c>
      <c r="F115" s="34">
        <v>118.234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120.832</v>
      </c>
      <c r="R115" s="68">
        <v>120.716</v>
      </c>
      <c r="S115" s="68">
        <v>-1.1</v>
      </c>
      <c r="T115" s="68">
        <v>110.62</v>
      </c>
      <c r="U115" s="34">
        <v>110.8</v>
      </c>
      <c r="V115" s="34">
        <v>111.43</v>
      </c>
      <c r="W115" s="34">
        <v>3.3</v>
      </c>
      <c r="X115" s="34">
        <v>117.63</v>
      </c>
      <c r="Y115" s="34">
        <v>120.654</v>
      </c>
      <c r="Z115" s="34">
        <v>120.743</v>
      </c>
      <c r="AA115" s="34">
        <v>4.84</v>
      </c>
      <c r="AB115" s="34">
        <v>121.13</v>
      </c>
      <c r="AC115" s="34">
        <v>121.432</v>
      </c>
      <c r="AD115" s="34">
        <v>121.831</v>
      </c>
      <c r="AE115" s="34">
        <v>7.76</v>
      </c>
      <c r="AF115" s="34">
        <v>146.77</v>
      </c>
      <c r="AG115" s="34">
        <v>144.58</v>
      </c>
      <c r="AH115" s="34">
        <v>144.57</v>
      </c>
      <c r="AI115" s="34">
        <v>1.7</v>
      </c>
      <c r="AJ115" s="34">
        <v>119.99</v>
      </c>
      <c r="AK115" s="113">
        <v>120.663</v>
      </c>
      <c r="AL115" s="126">
        <v>120.55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118.882</v>
      </c>
      <c r="F116" s="34">
        <v>118.661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121.062</v>
      </c>
      <c r="R116" s="68">
        <v>121.265</v>
      </c>
      <c r="S116" s="34">
        <v>3.34</v>
      </c>
      <c r="T116" s="34">
        <v>140.22</v>
      </c>
      <c r="U116" s="34">
        <v>111.593</v>
      </c>
      <c r="V116" s="34">
        <v>111.432</v>
      </c>
      <c r="W116" s="34">
        <v>5.39</v>
      </c>
      <c r="X116" s="34">
        <v>142.65</v>
      </c>
      <c r="Y116" s="34">
        <v>121.127</v>
      </c>
      <c r="Z116" s="34">
        <v>121.126</v>
      </c>
      <c r="AA116" s="34">
        <v>5.83</v>
      </c>
      <c r="AB116" s="34">
        <v>144.44</v>
      </c>
      <c r="AC116" s="34">
        <v>122.259</v>
      </c>
      <c r="AD116" s="34">
        <v>122.348</v>
      </c>
      <c r="AE116" s="34">
        <v>8.51</v>
      </c>
      <c r="AF116" s="34">
        <v>171.68</v>
      </c>
      <c r="AG116" s="34">
        <v>145.407</v>
      </c>
      <c r="AH116" s="34">
        <v>145.525</v>
      </c>
      <c r="AI116" s="34">
        <v>5.22</v>
      </c>
      <c r="AJ116" s="34">
        <v>143.85</v>
      </c>
      <c r="AK116" s="34">
        <v>121.351</v>
      </c>
      <c r="AL116" s="34">
        <v>121.071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119.141</v>
      </c>
      <c r="F117" s="34">
        <v>119.003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123.9</v>
      </c>
      <c r="N117" s="68">
        <v>119.2</v>
      </c>
      <c r="O117" s="68">
        <v>6</v>
      </c>
      <c r="P117" s="68">
        <v>129.9</v>
      </c>
      <c r="Q117" s="68">
        <v>122.248</v>
      </c>
      <c r="R117" s="68">
        <v>121.823</v>
      </c>
      <c r="S117" s="34">
        <v>-3.24</v>
      </c>
      <c r="T117" s="34">
        <v>112.21</v>
      </c>
      <c r="U117" s="34">
        <v>109.586</v>
      </c>
      <c r="V117" s="34">
        <v>111.44</v>
      </c>
      <c r="W117" s="34">
        <v>3.8</v>
      </c>
      <c r="X117" s="34">
        <v>151.28</v>
      </c>
      <c r="Y117" s="34">
        <v>121.363</v>
      </c>
      <c r="Z117" s="34">
        <v>121.522</v>
      </c>
      <c r="AA117" s="34">
        <v>5.37</v>
      </c>
      <c r="AB117" s="34">
        <v>132.44</v>
      </c>
      <c r="AC117" s="34">
        <v>122.685</v>
      </c>
      <c r="AD117" s="34">
        <v>122.907</v>
      </c>
      <c r="AE117" s="34">
        <v>8.92</v>
      </c>
      <c r="AF117" s="34">
        <v>157.29</v>
      </c>
      <c r="AG117" s="34">
        <v>146.451</v>
      </c>
      <c r="AH117" s="34">
        <v>146.504</v>
      </c>
      <c r="AI117" s="34">
        <v>4.86</v>
      </c>
      <c r="AJ117" s="34">
        <v>134.88</v>
      </c>
      <c r="AK117" s="34">
        <v>121.446</v>
      </c>
      <c r="AL117" s="34">
        <v>121.537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119.203</v>
      </c>
      <c r="F118" s="34">
        <v>119.306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122.416</v>
      </c>
      <c r="R118" s="68">
        <v>122.375</v>
      </c>
      <c r="S118" s="34">
        <v>-0.39</v>
      </c>
      <c r="T118" s="34">
        <v>100.43</v>
      </c>
      <c r="U118" s="34">
        <v>110.856</v>
      </c>
      <c r="V118" s="34">
        <v>111.553</v>
      </c>
      <c r="W118" s="34">
        <v>4.57</v>
      </c>
      <c r="X118" s="34">
        <v>117.88</v>
      </c>
      <c r="Y118" s="34">
        <v>122.08</v>
      </c>
      <c r="Z118" s="34">
        <v>121.93</v>
      </c>
      <c r="AA118" s="34">
        <v>5.16</v>
      </c>
      <c r="AB118" s="34">
        <v>115.67</v>
      </c>
      <c r="AC118" s="34">
        <v>123.405</v>
      </c>
      <c r="AD118" s="34">
        <v>123.472</v>
      </c>
      <c r="AE118" s="34">
        <v>8.11</v>
      </c>
      <c r="AF118" s="34">
        <v>158.02</v>
      </c>
      <c r="AG118" s="34">
        <v>147.6</v>
      </c>
      <c r="AH118" s="34">
        <v>147.498</v>
      </c>
      <c r="AI118" s="34">
        <v>2.66</v>
      </c>
      <c r="AJ118" s="34">
        <v>120.91</v>
      </c>
      <c r="AK118" s="113">
        <v>122.129</v>
      </c>
      <c r="AL118" s="126">
        <v>121.982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119.467</v>
      </c>
      <c r="F119" s="34">
        <v>119.708</v>
      </c>
      <c r="G119" s="68">
        <v>5.8880308880308965</v>
      </c>
      <c r="H119" s="34">
        <v>109.7</v>
      </c>
      <c r="I119" s="34">
        <v>112.7</v>
      </c>
      <c r="J119" s="68">
        <v>112.6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122.833</v>
      </c>
      <c r="R119" s="68">
        <v>122.928</v>
      </c>
      <c r="S119" s="34">
        <v>-0.27</v>
      </c>
      <c r="T119" s="34">
        <v>102.27</v>
      </c>
      <c r="U119" s="34">
        <v>110.927</v>
      </c>
      <c r="V119" s="34">
        <v>111.763</v>
      </c>
      <c r="W119" s="34">
        <v>3.81</v>
      </c>
      <c r="X119" s="34">
        <v>114.83</v>
      </c>
      <c r="Y119" s="34">
        <v>122.185</v>
      </c>
      <c r="Z119" s="34">
        <v>122.346</v>
      </c>
      <c r="AA119" s="34">
        <v>5.45</v>
      </c>
      <c r="AB119" s="34">
        <v>120.26</v>
      </c>
      <c r="AC119" s="34">
        <v>124.031</v>
      </c>
      <c r="AD119" s="34">
        <v>124.006</v>
      </c>
      <c r="AE119" s="34">
        <v>8.18</v>
      </c>
      <c r="AF119" s="34">
        <v>140.25</v>
      </c>
      <c r="AG119" s="34">
        <v>148.272</v>
      </c>
      <c r="AH119" s="34">
        <v>148.506</v>
      </c>
      <c r="AI119" s="34">
        <v>4.49</v>
      </c>
      <c r="AJ119" s="34">
        <v>117.29</v>
      </c>
      <c r="AK119" s="34">
        <v>122.156</v>
      </c>
      <c r="AL119" s="34">
        <v>122.442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120.497</v>
      </c>
      <c r="F120" s="34">
        <v>120.207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123.599</v>
      </c>
      <c r="R120" s="68">
        <v>123.496</v>
      </c>
      <c r="S120" s="34">
        <v>0.71</v>
      </c>
      <c r="T120" s="34">
        <v>103.22</v>
      </c>
      <c r="U120" s="34">
        <v>111.42</v>
      </c>
      <c r="V120" s="34">
        <v>112.02</v>
      </c>
      <c r="W120" s="34">
        <v>4.95</v>
      </c>
      <c r="X120" s="34">
        <v>116.07</v>
      </c>
      <c r="Y120" s="34">
        <v>123.161</v>
      </c>
      <c r="Z120" s="34">
        <v>122.762</v>
      </c>
      <c r="AA120" s="34">
        <v>4.27</v>
      </c>
      <c r="AB120" s="34">
        <v>121.77</v>
      </c>
      <c r="AC120" s="34">
        <v>124.235</v>
      </c>
      <c r="AD120" s="34">
        <v>124.506</v>
      </c>
      <c r="AE120" s="34">
        <v>7.95</v>
      </c>
      <c r="AF120" s="34">
        <v>140.04</v>
      </c>
      <c r="AG120" s="34">
        <v>149.788</v>
      </c>
      <c r="AH120" s="34">
        <v>149.527</v>
      </c>
      <c r="AI120" s="34">
        <v>2.98</v>
      </c>
      <c r="AJ120" s="34">
        <v>116.31</v>
      </c>
      <c r="AK120" s="34">
        <v>123.128</v>
      </c>
      <c r="AL120" s="34">
        <v>122.931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120.708</v>
      </c>
      <c r="F121" s="34">
        <v>120.672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121.3</v>
      </c>
      <c r="N121" s="68">
        <v>122.4</v>
      </c>
      <c r="O121" s="68">
        <v>5.6</v>
      </c>
      <c r="P121" s="68">
        <v>116.7</v>
      </c>
      <c r="Q121" s="68">
        <v>124.135</v>
      </c>
      <c r="R121" s="68">
        <v>124.071</v>
      </c>
      <c r="S121" s="34">
        <v>1.39</v>
      </c>
      <c r="T121" s="34">
        <v>102.22</v>
      </c>
      <c r="U121" s="34">
        <v>111.805</v>
      </c>
      <c r="V121" s="34">
        <v>112.301</v>
      </c>
      <c r="W121" s="34">
        <v>5.27</v>
      </c>
      <c r="X121" s="34">
        <v>116.84</v>
      </c>
      <c r="Y121" s="34">
        <v>123.359</v>
      </c>
      <c r="Z121" s="34">
        <v>123.158</v>
      </c>
      <c r="AA121" s="34">
        <v>5.58</v>
      </c>
      <c r="AB121" s="34">
        <v>122.83</v>
      </c>
      <c r="AC121" s="34">
        <v>124.744</v>
      </c>
      <c r="AD121" s="34">
        <v>125.039</v>
      </c>
      <c r="AE121" s="34">
        <v>9.08</v>
      </c>
      <c r="AF121" s="34">
        <v>142.63</v>
      </c>
      <c r="AG121" s="34">
        <v>150.599</v>
      </c>
      <c r="AH121" s="34">
        <v>150.538</v>
      </c>
      <c r="AI121" s="34">
        <v>5.15</v>
      </c>
      <c r="AJ121" s="34">
        <v>116.01</v>
      </c>
      <c r="AK121" s="34">
        <v>123.19</v>
      </c>
      <c r="AL121" s="34">
        <v>123.44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121.135</v>
      </c>
      <c r="F122" s="34">
        <v>121.097</v>
      </c>
      <c r="G122" s="34">
        <v>6.789057529764609</v>
      </c>
      <c r="H122" s="34">
        <v>117.5</v>
      </c>
      <c r="I122" s="34">
        <v>113.8</v>
      </c>
      <c r="J122" s="68">
        <v>113.9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124.649</v>
      </c>
      <c r="S122" s="34">
        <v>2.51</v>
      </c>
      <c r="T122" s="34">
        <v>106.43</v>
      </c>
      <c r="U122" s="34">
        <v>112.48</v>
      </c>
      <c r="V122" s="34">
        <v>112.567</v>
      </c>
      <c r="W122" s="34">
        <v>5.32</v>
      </c>
      <c r="X122" s="34">
        <v>123.74</v>
      </c>
      <c r="Y122" s="34">
        <v>123.691</v>
      </c>
      <c r="Z122" s="34">
        <v>123.531</v>
      </c>
      <c r="AA122" s="34">
        <v>5.36</v>
      </c>
      <c r="AB122" s="34">
        <v>134.09</v>
      </c>
      <c r="AC122" s="34">
        <v>125.524</v>
      </c>
      <c r="AD122" s="34">
        <v>125.618</v>
      </c>
      <c r="AE122" s="34">
        <v>9.53</v>
      </c>
      <c r="AF122" s="34">
        <v>154.55</v>
      </c>
      <c r="AG122" s="34">
        <v>151.686</v>
      </c>
      <c r="AH122" s="34">
        <v>151.527</v>
      </c>
      <c r="AI122" s="113">
        <v>6.99</v>
      </c>
      <c r="AJ122" s="34">
        <v>128.58</v>
      </c>
      <c r="AK122" s="34">
        <v>123.598</v>
      </c>
      <c r="AL122" s="113">
        <v>124.031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121.608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124.2</v>
      </c>
      <c r="N123" s="39">
        <v>123.5</v>
      </c>
      <c r="O123" s="39">
        <v>4.7</v>
      </c>
      <c r="P123" s="39">
        <v>117.9</v>
      </c>
      <c r="Q123" s="39">
        <v>125.158</v>
      </c>
      <c r="R123" s="39">
        <v>125.233</v>
      </c>
      <c r="S123" s="39">
        <v>-1.69</v>
      </c>
      <c r="T123" s="39">
        <v>109.72</v>
      </c>
      <c r="U123" s="39">
        <v>111.453</v>
      </c>
      <c r="V123" s="39">
        <v>112.833</v>
      </c>
      <c r="W123" s="39">
        <v>1.84</v>
      </c>
      <c r="X123" s="39">
        <v>115.63</v>
      </c>
      <c r="Y123" s="39">
        <v>123.536</v>
      </c>
      <c r="Z123" s="39">
        <v>123.909</v>
      </c>
      <c r="AA123" s="39">
        <v>7.34</v>
      </c>
      <c r="AB123" s="39">
        <v>113.89</v>
      </c>
      <c r="AC123" s="39">
        <v>126.358</v>
      </c>
      <c r="AD123" s="39">
        <v>126.156</v>
      </c>
      <c r="AE123" s="39">
        <v>6.12</v>
      </c>
      <c r="AF123" s="39">
        <v>142.07</v>
      </c>
      <c r="AG123" s="39">
        <v>152.032</v>
      </c>
      <c r="AH123" s="39">
        <v>152.53</v>
      </c>
      <c r="AI123" s="39">
        <v>3.09</v>
      </c>
      <c r="AJ123" s="39">
        <v>116.04</v>
      </c>
      <c r="AK123" s="39">
        <v>125.08</v>
      </c>
      <c r="AL123" s="39">
        <v>124.706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122.549</v>
      </c>
      <c r="F124" s="34">
        <v>122.229</v>
      </c>
      <c r="G124" s="34">
        <v>5.383657438451964</v>
      </c>
      <c r="H124" s="34">
        <v>110.01</v>
      </c>
      <c r="I124" s="34">
        <v>115.6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125.81</v>
      </c>
      <c r="R124" s="34">
        <v>125.831</v>
      </c>
      <c r="S124" s="34">
        <v>3.41</v>
      </c>
      <c r="T124" s="34">
        <v>112.19</v>
      </c>
      <c r="U124" s="34">
        <v>113.297</v>
      </c>
      <c r="V124" s="34">
        <v>113.127</v>
      </c>
      <c r="W124" s="34">
        <v>4.43</v>
      </c>
      <c r="X124" s="34">
        <v>116.93</v>
      </c>
      <c r="Y124" s="34">
        <v>124.334</v>
      </c>
      <c r="Z124" s="34">
        <v>124.315</v>
      </c>
      <c r="AA124" s="34">
        <v>4.92</v>
      </c>
      <c r="AB124" s="34">
        <v>118.04</v>
      </c>
      <c r="AC124" s="34">
        <v>126.348</v>
      </c>
      <c r="AD124" s="34">
        <v>126.614</v>
      </c>
      <c r="AE124" s="34">
        <v>8.18</v>
      </c>
      <c r="AF124" s="34">
        <v>144.65</v>
      </c>
      <c r="AG124" s="34">
        <v>153.573</v>
      </c>
      <c r="AH124" s="34">
        <v>153.589</v>
      </c>
      <c r="AI124" s="113">
        <v>5.8</v>
      </c>
      <c r="AJ124" s="113">
        <v>118.27</v>
      </c>
      <c r="AK124" s="113">
        <v>125.226</v>
      </c>
      <c r="AL124" s="113">
        <v>125.37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123.138</v>
      </c>
      <c r="F125" s="34">
        <v>122.759</v>
      </c>
      <c r="G125" s="34">
        <v>6.498638798630009</v>
      </c>
      <c r="H125" s="34">
        <v>121.27</v>
      </c>
      <c r="I125" s="34">
        <v>116</v>
      </c>
      <c r="J125" s="34">
        <v>115.5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126.514</v>
      </c>
      <c r="R125" s="34">
        <v>126.442</v>
      </c>
      <c r="S125" s="34">
        <v>-1.96</v>
      </c>
      <c r="T125" s="34">
        <v>120.77</v>
      </c>
      <c r="U125" s="34">
        <v>111.542</v>
      </c>
      <c r="V125" s="34">
        <v>113.462</v>
      </c>
      <c r="W125" s="34">
        <v>3</v>
      </c>
      <c r="X125" s="34">
        <v>120.32</v>
      </c>
      <c r="Y125" s="34">
        <v>124.799</v>
      </c>
      <c r="Z125" s="34">
        <v>124.742</v>
      </c>
      <c r="AA125" s="34">
        <v>3.7</v>
      </c>
      <c r="AB125" s="34">
        <v>124.17</v>
      </c>
      <c r="AC125" s="34">
        <v>126.739</v>
      </c>
      <c r="AD125" s="34">
        <v>127.082</v>
      </c>
      <c r="AE125" s="34">
        <v>7.5</v>
      </c>
      <c r="AF125" s="34">
        <v>147.69</v>
      </c>
      <c r="AG125" s="34">
        <v>154.701</v>
      </c>
      <c r="AH125" s="34">
        <v>154.684</v>
      </c>
      <c r="AI125" s="113">
        <v>4.89</v>
      </c>
      <c r="AJ125" s="113">
        <v>124.81</v>
      </c>
      <c r="AK125" s="113">
        <v>125.849</v>
      </c>
      <c r="AL125" s="113">
        <v>126.053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123.376</v>
      </c>
      <c r="F126" s="34">
        <v>123.052</v>
      </c>
      <c r="G126" s="34">
        <v>3.8225620055116116</v>
      </c>
      <c r="H126" s="34">
        <v>116.79</v>
      </c>
      <c r="I126" s="34">
        <v>116.2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127.245</v>
      </c>
      <c r="R126" s="34">
        <v>127.055</v>
      </c>
      <c r="S126" s="34">
        <v>5.52</v>
      </c>
      <c r="T126" s="34">
        <v>121.99</v>
      </c>
      <c r="U126" s="34">
        <v>114.396</v>
      </c>
      <c r="V126" s="34">
        <v>113.844</v>
      </c>
      <c r="W126" s="34">
        <v>4.14</v>
      </c>
      <c r="X126" s="34">
        <v>122.31</v>
      </c>
      <c r="Y126" s="34">
        <v>125.178</v>
      </c>
      <c r="Z126" s="34">
        <v>125.177</v>
      </c>
      <c r="AA126" s="34">
        <v>5.19</v>
      </c>
      <c r="AB126" s="34">
        <v>125.74</v>
      </c>
      <c r="AC126" s="34">
        <v>127.386</v>
      </c>
      <c r="AD126" s="34">
        <v>127.63</v>
      </c>
      <c r="AE126" s="34">
        <v>10.24</v>
      </c>
      <c r="AF126" s="34">
        <v>154.98</v>
      </c>
      <c r="AG126" s="34">
        <v>156.069</v>
      </c>
      <c r="AH126" s="34">
        <v>155.769</v>
      </c>
      <c r="AI126" s="113">
        <v>6.79</v>
      </c>
      <c r="AJ126" s="113">
        <v>125.81</v>
      </c>
      <c r="AK126" s="113">
        <v>127.363</v>
      </c>
      <c r="AL126" s="113">
        <v>126.734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122.943</v>
      </c>
      <c r="F127" s="34">
        <v>123.24</v>
      </c>
      <c r="G127" s="34">
        <v>1.782269177767581</v>
      </c>
      <c r="H127" s="34">
        <v>110.79</v>
      </c>
      <c r="I127" s="34">
        <v>116.2</v>
      </c>
      <c r="J127" s="34">
        <v>116.4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127.643</v>
      </c>
      <c r="R127" s="34">
        <v>127.668</v>
      </c>
      <c r="S127" s="34">
        <v>1.1</v>
      </c>
      <c r="T127" s="34">
        <v>111.83</v>
      </c>
      <c r="U127" s="34">
        <v>112.989</v>
      </c>
      <c r="V127" s="34">
        <v>114.222</v>
      </c>
      <c r="W127" s="34">
        <v>3.77</v>
      </c>
      <c r="X127" s="34">
        <v>122.06</v>
      </c>
      <c r="Y127" s="34">
        <v>125.563</v>
      </c>
      <c r="Z127" s="34">
        <v>125.622</v>
      </c>
      <c r="AA127" s="34">
        <v>6.32</v>
      </c>
      <c r="AB127" s="34">
        <v>128.78</v>
      </c>
      <c r="AC127" s="34">
        <v>128.231</v>
      </c>
      <c r="AD127" s="34">
        <v>128.215</v>
      </c>
      <c r="AE127" s="34">
        <v>7.7</v>
      </c>
      <c r="AF127" s="34">
        <v>158.07</v>
      </c>
      <c r="AG127" s="34">
        <v>156.645</v>
      </c>
      <c r="AH127" s="34">
        <v>156.836</v>
      </c>
      <c r="AI127" s="34">
        <v>5.39</v>
      </c>
      <c r="AJ127" s="34">
        <v>126.46</v>
      </c>
      <c r="AK127" s="113">
        <v>127.133</v>
      </c>
      <c r="AL127" s="126">
        <v>127.333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122.952</v>
      </c>
      <c r="F128" s="34">
        <v>123.659</v>
      </c>
      <c r="G128" s="34">
        <v>-2.019144481005077</v>
      </c>
      <c r="H128" s="34">
        <v>131.02</v>
      </c>
      <c r="I128" s="34">
        <v>102.8</v>
      </c>
      <c r="J128" s="34">
        <v>116.9</v>
      </c>
      <c r="K128" s="34">
        <v>6.038820992092025</v>
      </c>
      <c r="L128" s="34">
        <v>147.5</v>
      </c>
      <c r="M128" s="34">
        <v>126.5</v>
      </c>
      <c r="N128" s="34">
        <v>126.8</v>
      </c>
      <c r="O128" s="34">
        <v>6.9</v>
      </c>
      <c r="P128" s="34">
        <v>154</v>
      </c>
      <c r="Q128" s="34">
        <v>128.549</v>
      </c>
      <c r="R128" s="34">
        <v>128.28</v>
      </c>
      <c r="S128" s="34">
        <v>3.49</v>
      </c>
      <c r="T128" s="34">
        <v>145.12</v>
      </c>
      <c r="U128" s="34">
        <v>114.393</v>
      </c>
      <c r="V128" s="34">
        <v>114.596</v>
      </c>
      <c r="W128" s="34">
        <v>4.47</v>
      </c>
      <c r="X128" s="34">
        <v>149.03</v>
      </c>
      <c r="Y128" s="34">
        <v>126.266</v>
      </c>
      <c r="Z128" s="34">
        <v>126.075</v>
      </c>
      <c r="AA128" s="34">
        <v>4.55</v>
      </c>
      <c r="AB128" s="34">
        <v>151.02</v>
      </c>
      <c r="AC128" s="34">
        <v>128.62</v>
      </c>
      <c r="AD128" s="34">
        <v>128.769</v>
      </c>
      <c r="AE128" s="34">
        <v>9.07</v>
      </c>
      <c r="AF128" s="34">
        <v>187.24</v>
      </c>
      <c r="AG128" s="34">
        <v>157.969</v>
      </c>
      <c r="AH128" s="34">
        <v>157.906</v>
      </c>
      <c r="AI128" s="113">
        <v>5.03</v>
      </c>
      <c r="AJ128" s="113">
        <v>151.09</v>
      </c>
      <c r="AK128" s="113">
        <v>127.541</v>
      </c>
      <c r="AL128" s="113">
        <v>127.955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141.8</v>
      </c>
      <c r="E129" s="34">
        <v>124.485</v>
      </c>
      <c r="F129" s="34">
        <v>124.453</v>
      </c>
      <c r="G129" s="34">
        <v>0.07035647279548873</v>
      </c>
      <c r="H129" s="34">
        <v>128.01</v>
      </c>
      <c r="I129" s="34">
        <v>117.6</v>
      </c>
      <c r="J129" s="34">
        <v>117.4</v>
      </c>
      <c r="K129" s="34">
        <v>5.727452271231066</v>
      </c>
      <c r="L129" s="34">
        <v>160.6</v>
      </c>
      <c r="M129" s="34">
        <v>129.2</v>
      </c>
      <c r="N129" s="34">
        <v>128.1</v>
      </c>
      <c r="O129" s="34">
        <v>4.4</v>
      </c>
      <c r="P129" s="34">
        <v>135.6</v>
      </c>
      <c r="Q129" s="34">
        <v>128.733</v>
      </c>
      <c r="R129" s="34">
        <v>128.892</v>
      </c>
      <c r="S129" s="34">
        <v>4.07</v>
      </c>
      <c r="T129" s="34">
        <v>116.78</v>
      </c>
      <c r="U129" s="34">
        <v>114.455</v>
      </c>
      <c r="V129" s="34">
        <v>114.966</v>
      </c>
      <c r="W129" s="34">
        <v>4.93</v>
      </c>
      <c r="X129" s="34">
        <v>158.74</v>
      </c>
      <c r="Y129" s="34">
        <v>126.778</v>
      </c>
      <c r="Z129" s="34">
        <v>126.517</v>
      </c>
      <c r="AA129" s="34">
        <v>6.49</v>
      </c>
      <c r="AB129" s="34">
        <v>141.05</v>
      </c>
      <c r="AC129" s="34">
        <v>129.309</v>
      </c>
      <c r="AD129" s="34">
        <v>129.269</v>
      </c>
      <c r="AE129" s="34">
        <v>9.39</v>
      </c>
      <c r="AF129" s="34">
        <v>172.07</v>
      </c>
      <c r="AG129" s="34">
        <v>159.182</v>
      </c>
      <c r="AH129" s="34">
        <v>158.97</v>
      </c>
      <c r="AI129" s="113">
        <v>4.91</v>
      </c>
      <c r="AJ129" s="126">
        <v>141.5</v>
      </c>
      <c r="AK129" s="34">
        <v>129.046</v>
      </c>
      <c r="AL129" s="34">
        <v>128.648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125.535</v>
      </c>
      <c r="F130" s="34">
        <v>125.392</v>
      </c>
      <c r="G130" s="34">
        <v>4.151159461780699</v>
      </c>
      <c r="H130" s="34">
        <v>109.14</v>
      </c>
      <c r="I130" s="34">
        <v>118.3</v>
      </c>
      <c r="J130" s="34">
        <v>118</v>
      </c>
      <c r="K130" s="34">
        <v>8.607594936708852</v>
      </c>
      <c r="L130" s="34">
        <v>128.7</v>
      </c>
      <c r="M130" s="34">
        <v>128</v>
      </c>
      <c r="N130" s="34">
        <v>129.3</v>
      </c>
      <c r="O130" s="34">
        <v>6.1</v>
      </c>
      <c r="P130" s="34">
        <v>130.3</v>
      </c>
      <c r="Q130" s="34">
        <v>129.589</v>
      </c>
      <c r="R130" s="34">
        <v>129.513</v>
      </c>
      <c r="S130" s="34">
        <v>3.37</v>
      </c>
      <c r="T130" s="34">
        <v>103.81</v>
      </c>
      <c r="U130" s="34">
        <v>114.662</v>
      </c>
      <c r="V130" s="34">
        <v>115.317</v>
      </c>
      <c r="W130" s="34">
        <v>3.22</v>
      </c>
      <c r="X130" s="34">
        <v>121.67</v>
      </c>
      <c r="Y130" s="34">
        <v>126.813</v>
      </c>
      <c r="Z130" s="34">
        <v>126.948</v>
      </c>
      <c r="AA130" s="34">
        <v>4.65</v>
      </c>
      <c r="AB130" s="34">
        <v>121.05</v>
      </c>
      <c r="AC130" s="34">
        <v>129.478</v>
      </c>
      <c r="AD130" s="34">
        <v>129.731</v>
      </c>
      <c r="AE130" s="34">
        <v>7.48</v>
      </c>
      <c r="AF130" s="34">
        <v>169.85</v>
      </c>
      <c r="AG130" s="34">
        <v>159.821</v>
      </c>
      <c r="AH130" s="34">
        <v>160.02</v>
      </c>
      <c r="AI130" s="113">
        <v>6.67</v>
      </c>
      <c r="AJ130" s="113">
        <v>128.98</v>
      </c>
      <c r="AK130" s="113">
        <v>128.627</v>
      </c>
      <c r="AL130" s="113">
        <v>129.384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9.3</v>
      </c>
      <c r="D131" s="34">
        <v>125.6</v>
      </c>
      <c r="E131" s="34">
        <v>126.847</v>
      </c>
      <c r="F131" s="34">
        <v>126.185</v>
      </c>
      <c r="G131" s="34">
        <v>14.521422060164078</v>
      </c>
      <c r="H131" s="34">
        <v>125.63</v>
      </c>
      <c r="I131" s="34">
        <v>119</v>
      </c>
      <c r="J131" s="34">
        <v>118.5</v>
      </c>
      <c r="K131" s="34">
        <v>18.27000808407438</v>
      </c>
      <c r="L131" s="34">
        <v>146.3</v>
      </c>
      <c r="M131" s="68">
        <v>133.2</v>
      </c>
      <c r="N131" s="68">
        <v>130.1</v>
      </c>
      <c r="O131" s="68">
        <v>7</v>
      </c>
      <c r="P131" s="68">
        <v>125</v>
      </c>
      <c r="Q131" s="68">
        <v>130.411</v>
      </c>
      <c r="R131" s="68">
        <v>130.136</v>
      </c>
      <c r="S131" s="68">
        <v>4.11</v>
      </c>
      <c r="T131" s="34">
        <v>106.47</v>
      </c>
      <c r="U131" s="34">
        <v>115.243</v>
      </c>
      <c r="V131" s="34">
        <v>115.664</v>
      </c>
      <c r="W131" s="34">
        <v>5.32</v>
      </c>
      <c r="X131" s="34">
        <v>120.94</v>
      </c>
      <c r="Y131" s="34">
        <v>127.573</v>
      </c>
      <c r="Z131" s="34">
        <v>127.38</v>
      </c>
      <c r="AA131" s="34">
        <v>4.16</v>
      </c>
      <c r="AB131" s="34">
        <v>125.26</v>
      </c>
      <c r="AC131" s="34">
        <v>129.931</v>
      </c>
      <c r="AD131" s="34">
        <v>130.212</v>
      </c>
      <c r="AE131" s="34">
        <v>9.67</v>
      </c>
      <c r="AF131" s="34">
        <v>153.82</v>
      </c>
      <c r="AG131" s="34">
        <v>161.219</v>
      </c>
      <c r="AH131" s="34">
        <v>161.074</v>
      </c>
      <c r="AI131" s="34">
        <v>8.12</v>
      </c>
      <c r="AJ131" s="34">
        <v>126.81</v>
      </c>
      <c r="AK131" s="34">
        <v>130.951</v>
      </c>
      <c r="AL131" s="34">
        <v>130.16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118.1</v>
      </c>
      <c r="E132" s="34">
        <v>126.659</v>
      </c>
      <c r="F132" s="34">
        <v>126.751</v>
      </c>
      <c r="G132" s="34">
        <v>-1.5997058012319525</v>
      </c>
      <c r="H132" s="34">
        <v>107.03</v>
      </c>
      <c r="I132" s="34">
        <v>118.9</v>
      </c>
      <c r="J132" s="34">
        <v>118.9</v>
      </c>
      <c r="K132" s="34">
        <v>-0.6042296072507639</v>
      </c>
      <c r="L132" s="34">
        <v>131.6</v>
      </c>
      <c r="M132" s="68">
        <v>128.4</v>
      </c>
      <c r="N132" s="68">
        <v>130.6</v>
      </c>
      <c r="O132" s="68">
        <v>6</v>
      </c>
      <c r="P132" s="68">
        <v>121.9</v>
      </c>
      <c r="Q132" s="68">
        <v>130.834</v>
      </c>
      <c r="R132" s="68">
        <v>130.747</v>
      </c>
      <c r="S132" s="68">
        <v>3.7</v>
      </c>
      <c r="T132" s="34">
        <v>107.04</v>
      </c>
      <c r="U132" s="34">
        <v>115.431</v>
      </c>
      <c r="V132" s="34">
        <v>115.999</v>
      </c>
      <c r="W132" s="34">
        <v>3.42</v>
      </c>
      <c r="X132" s="34">
        <v>120.04</v>
      </c>
      <c r="Y132" s="34">
        <v>127.781</v>
      </c>
      <c r="Z132" s="34">
        <v>127.812</v>
      </c>
      <c r="AA132" s="34">
        <v>5.23</v>
      </c>
      <c r="AB132" s="34">
        <v>128.14</v>
      </c>
      <c r="AC132" s="34">
        <v>130.591</v>
      </c>
      <c r="AD132" s="34">
        <v>130.741</v>
      </c>
      <c r="AE132" s="34">
        <v>7.55</v>
      </c>
      <c r="AF132" s="34">
        <v>150.62</v>
      </c>
      <c r="AG132" s="34">
        <v>161.96</v>
      </c>
      <c r="AH132" s="34">
        <v>162.135</v>
      </c>
      <c r="AI132" s="34">
        <v>5.86</v>
      </c>
      <c r="AJ132" s="34">
        <v>123.12</v>
      </c>
      <c r="AK132" s="34">
        <v>131.126</v>
      </c>
      <c r="AL132" s="34">
        <v>130.825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127.321</v>
      </c>
      <c r="F133" s="34">
        <v>127.252</v>
      </c>
      <c r="G133" s="34">
        <v>4.808072813612979</v>
      </c>
      <c r="H133" s="34">
        <v>105.94</v>
      </c>
      <c r="I133" s="34">
        <v>119.4</v>
      </c>
      <c r="J133" s="34">
        <v>119.4</v>
      </c>
      <c r="K133" s="34">
        <v>8.277027027027012</v>
      </c>
      <c r="L133" s="34">
        <v>128.2</v>
      </c>
      <c r="M133" s="68">
        <v>130.1</v>
      </c>
      <c r="N133" s="68">
        <v>131.1</v>
      </c>
      <c r="O133" s="68">
        <v>5.6</v>
      </c>
      <c r="P133" s="68">
        <v>123.2</v>
      </c>
      <c r="Q133" s="68">
        <v>131.367</v>
      </c>
      <c r="R133" s="68">
        <v>131.354</v>
      </c>
      <c r="S133" s="68">
        <v>3.7</v>
      </c>
      <c r="T133" s="34">
        <v>106</v>
      </c>
      <c r="U133" s="34">
        <v>115.773</v>
      </c>
      <c r="V133" s="34">
        <v>116.322</v>
      </c>
      <c r="W133" s="34">
        <v>4.77</v>
      </c>
      <c r="X133" s="34">
        <v>122.42</v>
      </c>
      <c r="Y133" s="34">
        <v>128.373</v>
      </c>
      <c r="Z133" s="34">
        <v>128.242</v>
      </c>
      <c r="AA133" s="34">
        <v>5.04</v>
      </c>
      <c r="AB133" s="34">
        <v>129.01</v>
      </c>
      <c r="AC133" s="34">
        <v>131.21</v>
      </c>
      <c r="AD133" s="34">
        <v>131.279</v>
      </c>
      <c r="AE133" s="34">
        <v>8.63</v>
      </c>
      <c r="AF133" s="34">
        <v>154.95</v>
      </c>
      <c r="AG133" s="34">
        <v>163.275</v>
      </c>
      <c r="AH133" s="34">
        <v>163.206</v>
      </c>
      <c r="AI133" s="34">
        <v>6.54</v>
      </c>
      <c r="AJ133" s="34">
        <v>123.59</v>
      </c>
      <c r="AK133" s="34">
        <v>131.156</v>
      </c>
      <c r="AL133" s="34">
        <v>131.37</v>
      </c>
      <c r="AM133" s="3">
        <v>11</v>
      </c>
    </row>
    <row r="134" spans="12:24" ht="12.75">
      <c r="L134" s="34"/>
      <c r="M134" s="117"/>
      <c r="N134" s="117"/>
      <c r="O134" s="117"/>
      <c r="P134" s="117"/>
      <c r="Q134" s="117"/>
      <c r="R134" s="117"/>
      <c r="S134" s="68"/>
      <c r="W134" s="34"/>
      <c r="X134" s="34"/>
    </row>
    <row r="135" spans="4:24" ht="12.75">
      <c r="D135" s="39" t="s">
        <v>14</v>
      </c>
      <c r="E135" s="39" t="s">
        <v>15</v>
      </c>
      <c r="F135" s="39"/>
      <c r="G135" s="39"/>
      <c r="H135" s="39"/>
      <c r="I135" s="39"/>
      <c r="J135" s="39"/>
      <c r="K135" s="65"/>
      <c r="M135" s="117"/>
      <c r="N135" s="117"/>
      <c r="O135" s="117"/>
      <c r="P135" s="117"/>
      <c r="Q135" s="124"/>
      <c r="R135" s="117"/>
      <c r="S135" s="68"/>
      <c r="W135" s="34"/>
      <c r="X135" s="34"/>
    </row>
    <row r="136" spans="4:36" ht="12.75">
      <c r="D136" s="39" t="s">
        <v>16</v>
      </c>
      <c r="E136" s="39" t="s">
        <v>17</v>
      </c>
      <c r="F136" s="39"/>
      <c r="G136" s="39"/>
      <c r="H136" s="39"/>
      <c r="I136" s="39"/>
      <c r="J136" s="39"/>
      <c r="K136" s="65"/>
      <c r="L136" s="68"/>
      <c r="M136" s="124"/>
      <c r="N136" s="117"/>
      <c r="O136" s="117"/>
      <c r="P136" s="117"/>
      <c r="Q136" s="117"/>
      <c r="R136" s="117"/>
      <c r="S136" s="68"/>
      <c r="W136" s="34"/>
      <c r="X136" s="34"/>
      <c r="AJ136" s="125"/>
    </row>
    <row r="137" spans="4:24" ht="12.75">
      <c r="D137" s="39"/>
      <c r="E137" s="39"/>
      <c r="F137" s="65"/>
      <c r="G137" s="65"/>
      <c r="H137" s="65"/>
      <c r="I137" s="65"/>
      <c r="J137" s="65"/>
      <c r="K137" s="65"/>
      <c r="L137" s="68"/>
      <c r="W137" s="34"/>
      <c r="X137" s="34"/>
    </row>
    <row r="138" spans="4:12" ht="12.75">
      <c r="D138" s="39"/>
      <c r="E138" s="39"/>
      <c r="F138" s="65"/>
      <c r="G138" s="65"/>
      <c r="H138" s="65"/>
      <c r="I138" s="65"/>
      <c r="J138" s="65"/>
      <c r="K138" s="65"/>
      <c r="L138" s="117"/>
    </row>
    <row r="139" spans="10:12" ht="12.75">
      <c r="J139" s="68"/>
      <c r="K139" s="68"/>
      <c r="L139" s="117"/>
    </row>
    <row r="140" spans="10:12" ht="12.75">
      <c r="J140" s="68"/>
      <c r="K140" s="68"/>
      <c r="L140" s="117"/>
    </row>
    <row r="141" spans="10:11" ht="12.75">
      <c r="J141" s="117"/>
      <c r="K141" s="117"/>
    </row>
    <row r="142" ht="12.75">
      <c r="J142" s="117"/>
    </row>
    <row r="143" ht="12.75">
      <c r="K143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AA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2" sqref="AC12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7.690207002020857</v>
      </c>
      <c r="E6" s="75">
        <f>100*(SUM(Taulukko!F15:F17)-SUM(Taulukko!F3:F5))/SUM(Taulukko!F3:F5)</f>
        <v>5.722586200040306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6.08228980322002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8.957845433255258</v>
      </c>
      <c r="K6" s="75">
        <f>100*(SUM(Taulukko!N15:N17)-SUM(Taulukko!N3:N5))/SUM(Taulukko!N3:N5)</f>
        <v>9.68878449794482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7.5540043101330525</v>
      </c>
      <c r="N6" s="75">
        <f>100*(SUM(Taulukko!R15:R17)-SUM(Taulukko!R3:R5))/SUM(Taulukko!R3:R5)</f>
        <v>7.452457010151835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2.6033027522935837</v>
      </c>
      <c r="Q6" s="75">
        <f>100*(SUM(Taulukko!V15:V17)-SUM(Taulukko!V3:V5))/SUM(Taulukko!V3:V5)</f>
        <v>-1.1227719855938283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9.204268762200478</v>
      </c>
      <c r="T6" s="75">
        <f>100*(SUM(Taulukko!Z15:Z17)-SUM(Taulukko!Z3:Z5))/SUM(Taulukko!Z3:Z5)</f>
        <v>6.790320891718556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11.0592440794788</v>
      </c>
      <c r="W6" s="75">
        <f>100*(SUM(Taulukko!AD15:AD17)-SUM(Taulukko!AD3:AD5))/SUM(Taulukko!AD3:AD5)</f>
        <v>11.052085712003803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11.817878187982231</v>
      </c>
      <c r="Z6" s="75">
        <f>100*(SUM(Taulukko!AH15:AH17)-SUM(Taulukko!AH3:AH5))/SUM(Taulukko!AH3:AH5)</f>
        <v>11.664215619832476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7.064311450082016</v>
      </c>
      <c r="AC6" s="75">
        <f>100*(SUM(Taulukko!AL15:AL17)-SUM(Taulukko!AL3:AL5))/SUM(Taulukko!AL3:AL5)</f>
        <v>6.43507871226186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7.140140290265698</v>
      </c>
      <c r="E7" s="75">
        <f>100*(SUM(Taulukko!F16:F18)-SUM(Taulukko!F4:F6))/SUM(Taulukko!F4:F6)</f>
        <v>5.414935381646737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6.133333333333338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10.385064177362883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7.382960190671288</v>
      </c>
      <c r="N7" s="75">
        <f>100*(SUM(Taulukko!R16:R18)-SUM(Taulukko!R4:R6))/SUM(Taulukko!R4:R6)</f>
        <v>7.433158230221413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-1.2971017504005733</v>
      </c>
      <c r="Q7" s="75">
        <f>100*(SUM(Taulukko!V16:V18)-SUM(Taulukko!V4:V6))/SUM(Taulukko!V4:V6)</f>
        <v>-1.6481809716996676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8.744369888077339</v>
      </c>
      <c r="T7" s="75">
        <f>100*(SUM(Taulukko!Z16:Z18)-SUM(Taulukko!Z4:Z6))/SUM(Taulukko!Z4:Z6)</f>
        <v>6.4762049725472295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10.986501063650586</v>
      </c>
      <c r="W7" s="75">
        <f>100*(SUM(Taulukko!AD16:AD18)-SUM(Taulukko!AD4:AD6))/SUM(Taulukko!AD4:AD6)</f>
        <v>10.946456219298927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11.379587957398032</v>
      </c>
      <c r="Z7" s="75">
        <f>100*(SUM(Taulukko!AH16:AH18)-SUM(Taulukko!AH4:AH6))/SUM(Taulukko!AH4:AH6)</f>
        <v>11.353730342894938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6.63009107381835</v>
      </c>
      <c r="AC7" s="75">
        <f>100*(SUM(Taulukko!AL16:AL18)-SUM(Taulukko!AL4:AL6))/SUM(Taulukko!AL4:AL6)</f>
        <v>6.292410391363951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6.953722836423685</v>
      </c>
      <c r="E8" s="75">
        <f>100*(SUM(Taulukko!F17:F19)-SUM(Taulukko!F5:F7))/SUM(Taulukko!F5:F7)</f>
        <v>5.187657080261674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6.233421750663127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7.462302278520545</v>
      </c>
      <c r="N8" s="75">
        <f>100*(SUM(Taulukko!R17:R19)-SUM(Taulukko!R5:R7))/SUM(Taulukko!R5:R7)</f>
        <v>7.412052946023408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-1.4232512530297696</v>
      </c>
      <c r="Q8" s="75">
        <f>100*(SUM(Taulukko!V17:V19)-SUM(Taulukko!V5:V7))/SUM(Taulukko!V5:V7)</f>
        <v>-2.276549797571781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8.287626370029745</v>
      </c>
      <c r="T8" s="75">
        <f>100*(SUM(Taulukko!Z17:Z19)-SUM(Taulukko!Z5:Z7))/SUM(Taulukko!Z5:Z7)</f>
        <v>6.1378983852018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10.876850912876886</v>
      </c>
      <c r="W8" s="75">
        <f>100*(SUM(Taulukko!AD17:AD19)-SUM(Taulukko!AD5:AD7))/SUM(Taulukko!AD5:AD7)</f>
        <v>10.869349427249826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10.926285653601422</v>
      </c>
      <c r="Z8" s="75">
        <f>100*(SUM(Taulukko!AH17:AH19)-SUM(Taulukko!AH5:AH7))/SUM(Taulukko!AH5:AH7)</f>
        <v>11.034469401419939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6.265688824783098</v>
      </c>
      <c r="AC8" s="75">
        <f>100*(SUM(Taulukko!AL17:AL19)-SUM(Taulukko!AL5:AL7))/SUM(Taulukko!AL5:AL7)</f>
        <v>5.990583564751443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5.001048640233912</v>
      </c>
      <c r="E9" s="75">
        <f>100*(SUM(Taulukko!F18:F20)-SUM(Taulukko!F6:F8))/SUM(Taulukko!F6:F8)</f>
        <v>5.048301322902488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5.923650724001743</v>
      </c>
      <c r="H9" s="75">
        <f>100*(SUM(Taulukko!J18:J20)-SUM(Taulukko!J6:J8))/SUM(Taulukko!J6:J8)</f>
        <v>5.807303123625172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7.288652338118477</v>
      </c>
      <c r="N9" s="75">
        <f>100*(SUM(Taulukko!R18:R20)-SUM(Taulukko!R6:R8))/SUM(Taulukko!R6:R8)</f>
        <v>7.3920196223436925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-3.7583081478907365</v>
      </c>
      <c r="Q9" s="75">
        <f>100*(SUM(Taulukko!V18:V20)-SUM(Taulukko!V6:V8))/SUM(Taulukko!V6:V8)</f>
        <v>-2.9476525997732135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5.724240756875297</v>
      </c>
      <c r="T9" s="75">
        <f>100*(SUM(Taulukko!Z18:Z20)-SUM(Taulukko!Z6:Z8))/SUM(Taulukko!Z6:Z8)</f>
        <v>5.792010270545094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10.687854162306943</v>
      </c>
      <c r="W9" s="75">
        <f>100*(SUM(Taulukko!AD18:AD20)-SUM(Taulukko!AD6:AD8))/SUM(Taulukko!AD6:AD8)</f>
        <v>10.85854227609064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10.585734873866084</v>
      </c>
      <c r="Z9" s="75">
        <f>100*(SUM(Taulukko!AH18:AH20)-SUM(Taulukko!AH6:AH8))/SUM(Taulukko!AH6:AH8)</f>
        <v>10.737183877376355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4.949345352976226</v>
      </c>
      <c r="AC9" s="75">
        <f>100*(SUM(Taulukko!AL18:AL20)-SUM(Taulukko!AL6:AL8))/SUM(Taulukko!AL6:AL8)</f>
        <v>5.6779057213252395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4.960993799687252</v>
      </c>
      <c r="E10" s="75">
        <f>100*(SUM(Taulukko!F19:F21)-SUM(Taulukko!F7:F9))/SUM(Taulukko!F7:F9)</f>
        <v>4.947315310395274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5.6356487549148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11.67425968109341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7.424562004019093</v>
      </c>
      <c r="N10" s="75">
        <f>100*(SUM(Taulukko!R19:R21)-SUM(Taulukko!R7:R9))/SUM(Taulukko!R7:R9)</f>
        <v>7.374491008163641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-3.7312637818952488</v>
      </c>
      <c r="Q10" s="75">
        <f>100*(SUM(Taulukko!V19:V21)-SUM(Taulukko!V7:V9))/SUM(Taulukko!V7:V9)</f>
        <v>-3.552229242165726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5.2671713302397345</v>
      </c>
      <c r="T10" s="75">
        <f>100*(SUM(Taulukko!Z19:Z21)-SUM(Taulukko!Z7:Z9))/SUM(Taulukko!Z7:Z9)</f>
        <v>5.4534273561621145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10.764132336197216</v>
      </c>
      <c r="W10" s="75">
        <f>100*(SUM(Taulukko!AD19:AD21)-SUM(Taulukko!AD7:AD9))/SUM(Taulukko!AD7:AD9)</f>
        <v>10.978569623424765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10.339943649996629</v>
      </c>
      <c r="Z10" s="75">
        <f>100*(SUM(Taulukko!AH19:AH21)-SUM(Taulukko!AH7:AH9))/SUM(Taulukko!AH7:AH9)</f>
        <v>10.479279932408195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5.2467200172633</v>
      </c>
      <c r="AC10" s="75">
        <f>100*(SUM(Taulukko!AL19:AL21)-SUM(Taulukko!AL7:AL9))/SUM(Taulukko!AL7:AL9)</f>
        <v>5.5210229714655314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4.830172235355658</v>
      </c>
      <c r="E11" s="75">
        <f>100*(SUM(Taulukko!F20:F22)-SUM(Taulukko!F8:F10))/SUM(Taulukko!F8:F10)</f>
        <v>4.8548851069355825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5.306655067420626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11.418880723572652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7.3957243074426104</v>
      </c>
      <c r="N11" s="75">
        <f>100*(SUM(Taulukko!R20:R22)-SUM(Taulukko!R8:R10))/SUM(Taulukko!R8:R10)</f>
        <v>7.355323992912886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-5.226677071116854</v>
      </c>
      <c r="Q11" s="75">
        <f>100*(SUM(Taulukko!V20:V22)-SUM(Taulukko!V8:V10))/SUM(Taulukko!V8:V10)</f>
        <v>-4.018162000939659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4.944419082446292</v>
      </c>
      <c r="T11" s="75">
        <f>100*(SUM(Taulukko!Z20:Z22)-SUM(Taulukko!Z8:Z10))/SUM(Taulukko!Z8:Z10)</f>
        <v>5.1356062592607925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12.318377530079264</v>
      </c>
      <c r="W11" s="75">
        <f>100*(SUM(Taulukko!AD20:AD22)-SUM(Taulukko!AD8:AD10))/SUM(Taulukko!AD8:AD10)</f>
        <v>11.282178672007566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10.22063404939093</v>
      </c>
      <c r="Z11" s="75">
        <f>100*(SUM(Taulukko!AH20:AH22)-SUM(Taulukko!AH8:AH10))/SUM(Taulukko!AH8:AH10)</f>
        <v>10.26077027411335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5.3006274770886534</v>
      </c>
      <c r="AC11" s="75">
        <f>100*(SUM(Taulukko!AL20:AL22)-SUM(Taulukko!AL8:AL10))/SUM(Taulukko!AL8:AL10)</f>
        <v>5.523336705539139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4.784860659745318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4.935064935064926</v>
      </c>
      <c r="H12" s="75">
        <f>100*(SUM(Taulukko!J21:J23)-SUM(Taulukko!J9:J11))/SUM(Taulukko!J9:J11)</f>
        <v>5.2426343154246196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11.173498034811923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7.16991609568926</v>
      </c>
      <c r="N12" s="75">
        <f>100*(SUM(Taulukko!R21:R23)-SUM(Taulukko!R9:R11))/SUM(Taulukko!R9:R11)</f>
        <v>7.33642655836506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-4.618957512320205</v>
      </c>
      <c r="Q12" s="75">
        <f>100*(SUM(Taulukko!V21:V23)-SUM(Taulukko!V9:V11))/SUM(Taulukko!V9:V11)</f>
        <v>-4.3166042743495465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4.544393627775386</v>
      </c>
      <c r="T12" s="75">
        <f>100*(SUM(Taulukko!Z21:Z23)-SUM(Taulukko!Z9:Z11))/SUM(Taulukko!Z9:Z11)</f>
        <v>4.849238555159307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13.98866690743363</v>
      </c>
      <c r="W12" s="75">
        <f>100*(SUM(Taulukko!AD21:AD23)-SUM(Taulukko!AD9:AD11))/SUM(Taulukko!AD9:AD11)</f>
        <v>11.76680352255781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9.946080857931927</v>
      </c>
      <c r="Z12" s="75">
        <f>100*(SUM(Taulukko!AH21:AH23)-SUM(Taulukko!AH9:AH11))/SUM(Taulukko!AH9:AH11)</f>
        <v>10.078016549352418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5.42219349587657</v>
      </c>
      <c r="AC12" s="75">
        <f>100*(SUM(Taulukko!AL21:AL23)-SUM(Taulukko!AL9:AL11))/SUM(Taulukko!AL9:AL11)</f>
        <v>5.625034986916686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4.76286874518728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5.0840155105557745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11.266034578918008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7.25788697584582</v>
      </c>
      <c r="N13" s="75">
        <f>100*(SUM(Taulukko!R22:R24)-SUM(Taulukko!R10:R12))/SUM(Taulukko!R10:R12)</f>
        <v>7.326321351747212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-5.176512621786146</v>
      </c>
      <c r="Q13" s="75">
        <f>100*(SUM(Taulukko!V22:V24)-SUM(Taulukko!V10:V12))/SUM(Taulukko!V10:V12)</f>
        <v>-4.461801591570162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4.710692806373514</v>
      </c>
      <c r="T13" s="75">
        <f>100*(SUM(Taulukko!Z22:Z24)-SUM(Taulukko!Z10:Z12))/SUM(Taulukko!Z10:Z12)</f>
        <v>4.589456598871866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15.388618519102224</v>
      </c>
      <c r="W13" s="75">
        <f>100*(SUM(Taulukko!AD22:AD24)-SUM(Taulukko!AD10:AD12))/SUM(Taulukko!AD10:AD12)</f>
        <v>12.343944005479909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10.017714150769446</v>
      </c>
      <c r="Z13" s="75">
        <f>100*(SUM(Taulukko!AH22:AH24)-SUM(Taulukko!AH10:AH12))/SUM(Taulukko!AH10:AH12)</f>
        <v>9.924822984045074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5.695960659674735</v>
      </c>
      <c r="AC13" s="75">
        <f>100*(SUM(Taulukko!AL22:AL24)-SUM(Taulukko!AL10:AL12))/SUM(Taulukko!AL10:AL12)</f>
        <v>5.807612737552771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4.797937219923345</v>
      </c>
      <c r="E14" s="75">
        <f>100*(SUM(Taulukko!F23:F25)-SUM(Taulukko!F11:F13))/SUM(Taulukko!F11:F13)</f>
        <v>4.77616374290095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4.741563434429729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7.390240791732539</v>
      </c>
      <c r="N14" s="75">
        <f>100*(SUM(Taulukko!R23:R25)-SUM(Taulukko!R11:R13))/SUM(Taulukko!R11:R13)</f>
        <v>7.3210253283241755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-4.67761933689906</v>
      </c>
      <c r="Q14" s="75">
        <f>100*(SUM(Taulukko!V23:V25)-SUM(Taulukko!V11:V13))/SUM(Taulukko!V11:V13)</f>
        <v>-4.479692067718829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4.560452583276021</v>
      </c>
      <c r="T14" s="75">
        <f>100*(SUM(Taulukko!Z23:Z25)-SUM(Taulukko!Z11:Z13))/SUM(Taulukko!Z11:Z13)</f>
        <v>4.329837151317438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15.279206610528641</v>
      </c>
      <c r="W14" s="75">
        <f>100*(SUM(Taulukko!AD23:AD25)-SUM(Taulukko!AD11:AD13))/SUM(Taulukko!AD11:AD13)</f>
        <v>12.885562963320035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9.867153613118264</v>
      </c>
      <c r="Z14" s="75">
        <f>100*(SUM(Taulukko!AH23:AH25)-SUM(Taulukko!AH11:AH13))/SUM(Taulukko!AH11:AH13)</f>
        <v>9.783314868228198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5.966385798859145</v>
      </c>
      <c r="AC14" s="75">
        <f>100*(SUM(Taulukko!AL23:AL25)-SUM(Taulukko!AL11:AL13))/SUM(Taulukko!AL11:AL13)</f>
        <v>6.046896368648206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4.802027400438024</v>
      </c>
      <c r="E15" s="75">
        <f>100*(SUM(Taulukko!F24:F26)-SUM(Taulukko!F12:F14))/SUM(Taulukko!F12:F14)</f>
        <v>4.7904357845770935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5.059523809523812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6.62389452552765</v>
      </c>
      <c r="N15" s="75">
        <f>100*(SUM(Taulukko!R24:R26)-SUM(Taulukko!R12:R14))/SUM(Taulukko!R12:R14)</f>
        <v>7.3020670817931945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-4.581573728944776</v>
      </c>
      <c r="Q15" s="75">
        <f>100*(SUM(Taulukko!V24:V26)-SUM(Taulukko!V12:V14))/SUM(Taulukko!V12:V14)</f>
        <v>-4.399308278600144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4.2592649091457675</v>
      </c>
      <c r="T15" s="75">
        <f>100*(SUM(Taulukko!Z24:Z26)-SUM(Taulukko!Z12:Z14))/SUM(Taulukko!Z12:Z14)</f>
        <v>4.051347344041576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14.827874852315892</v>
      </c>
      <c r="W15" s="75">
        <f>100*(SUM(Taulukko!AD24:AD26)-SUM(Taulukko!AD12:AD14))/SUM(Taulukko!AD12:AD14)</f>
        <v>13.318083606058199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9.815429718883806</v>
      </c>
      <c r="Z15" s="75">
        <f>100*(SUM(Taulukko!AH24:AH26)-SUM(Taulukko!AH12:AH14))/SUM(Taulukko!AH12:AH14)</f>
        <v>9.638900251074054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6.6498031247651666</v>
      </c>
      <c r="AC15" s="75">
        <f>100*(SUM(Taulukko!AL24:AL26)-SUM(Taulukko!AL12:AL14))/SUM(Taulukko!AL12:AL14)</f>
        <v>6.280379247196308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4.874045292940919</v>
      </c>
      <c r="E16" s="77">
        <f>100*(SUM(Taulukko!F25:F27)-SUM(Taulukko!F13:F15))/SUM(Taulukko!F13:F15)</f>
        <v>4.776195941179554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5.642766228256249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6.389880555297236</v>
      </c>
      <c r="N16" s="77">
        <f>100*(SUM(Taulukko!R25:R27)-SUM(Taulukko!R13:R15))/SUM(Taulukko!R13:R15)</f>
        <v>7.255406423275542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-6.859844916189751</v>
      </c>
      <c r="Q16" s="77">
        <f>100*(SUM(Taulukko!V25:V27)-SUM(Taulukko!V13:V15))/SUM(Taulukko!V13:V15)</f>
        <v>-4.260688596602416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3.7174361656930577</v>
      </c>
      <c r="T16" s="77">
        <f>100*(SUM(Taulukko!Z25:Z27)-SUM(Taulukko!Z13:Z15))/SUM(Taulukko!Z13:Z15)</f>
        <v>3.761994374415278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14.716638082793917</v>
      </c>
      <c r="W16" s="77">
        <f>100*(SUM(Taulukko!AD25:AD27)-SUM(Taulukko!AD13:AD15))/SUM(Taulukko!AD13:AD15)</f>
        <v>13.66097328490095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9.411143949091663</v>
      </c>
      <c r="Z16" s="77">
        <f>100*(SUM(Taulukko!AH25:AH27)-SUM(Taulukko!AH13:AH15))/SUM(Taulukko!AH13:AH15)</f>
        <v>9.498709757991616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6.649650365745539</v>
      </c>
      <c r="AC16" s="77">
        <f>100*(SUM(Taulukko!AL25:AL27)-SUM(Taulukko!AL13:AL15))/SUM(Taulukko!AL13:AL15)</f>
        <v>6.426313666394453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4.723907582087935</v>
      </c>
      <c r="E17" s="75">
        <f>100*(SUM(Taulukko!F26:F28)-SUM(Taulukko!F14:F16))/SUM(Taulukko!F14:F16)</f>
        <v>4.719973657143664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5.6707575116377384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6.179684698023559</v>
      </c>
      <c r="N17" s="75">
        <f>100*(SUM(Taulukko!R26:R28)-SUM(Taulukko!R14:R16))/SUM(Taulukko!R14:R16)</f>
        <v>7.188855575617682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-6.1688621170740285</v>
      </c>
      <c r="Q17" s="75">
        <f>100*(SUM(Taulukko!V26:V28)-SUM(Taulukko!V14:V16))/SUM(Taulukko!V14:V16)</f>
        <v>-4.120768464924121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3.2939799124081466</v>
      </c>
      <c r="T17" s="75">
        <f>100*(SUM(Taulukko!Z26:Z28)-SUM(Taulukko!Z14:Z16))/SUM(Taulukko!Z14:Z16)</f>
        <v>3.4858579726409142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14.696318020897898</v>
      </c>
      <c r="W17" s="75">
        <f>100*(SUM(Taulukko!AD26:AD28)-SUM(Taulukko!AD14:AD16))/SUM(Taulukko!AD14:AD16)</f>
        <v>13.93876016355689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9.123880535501037</v>
      </c>
      <c r="Z17" s="75">
        <f>100*(SUM(Taulukko!AH26:AH28)-SUM(Taulukko!AH14:AH16))/SUM(Taulukko!AH14:AH16)</f>
        <v>9.398978741970765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6.621800264391309</v>
      </c>
      <c r="AC17" s="75">
        <f>100*(SUM(Taulukko!AL26:AL28)-SUM(Taulukko!AL14:AL16))/SUM(Taulukko!AL14:AL16)</f>
        <v>6.475608314649687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4.721644604486827</v>
      </c>
      <c r="E18" s="75">
        <f>100*(SUM(Taulukko!F27:F29)-SUM(Taulukko!F15:F17))/SUM(Taulukko!F15:F17)</f>
        <v>4.623196705203168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5.396290050590224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5.921996074992549</v>
      </c>
      <c r="N18" s="75">
        <f>100*(SUM(Taulukko!R27:R29)-SUM(Taulukko!R15:R17))/SUM(Taulukko!R15:R17)</f>
        <v>7.122073927265469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-6.749184814221227</v>
      </c>
      <c r="Q18" s="75">
        <f>100*(SUM(Taulukko!V27:V29)-SUM(Taulukko!V15:V17))/SUM(Taulukko!V15:V17)</f>
        <v>-4.015817060016919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3.1925415509113297</v>
      </c>
      <c r="T18" s="75">
        <f>100*(SUM(Taulukko!Z27:Z29)-SUM(Taulukko!Z15:Z17))/SUM(Taulukko!Z15:Z17)</f>
        <v>3.2383393495468993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14.756159600567456</v>
      </c>
      <c r="W18" s="75">
        <f>100*(SUM(Taulukko!AD27:AD29)-SUM(Taulukko!AD15:AD17))/SUM(Taulukko!AD15:AD17)</f>
        <v>14.13681243684966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9.196942910542434</v>
      </c>
      <c r="Z18" s="75">
        <f>100*(SUM(Taulukko!AH27:AH29)-SUM(Taulukko!AH15:AH17))/SUM(Taulukko!AH15:AH17)</f>
        <v>9.370136763626688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5.956249999999999</v>
      </c>
      <c r="AC18" s="75">
        <f>100*(SUM(Taulukko!AL27:AL29)-SUM(Taulukko!AL15:AL17))/SUM(Taulukko!AL15:AL17)</f>
        <v>6.533766416700021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4.357486875763413</v>
      </c>
      <c r="E19" s="75">
        <f>100*(SUM(Taulukko!F28:F30)-SUM(Taulukko!F16:F18))/SUM(Taulukko!F16:F18)</f>
        <v>4.518313443905057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4.522613065326638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5.365499499938484</v>
      </c>
      <c r="N19" s="75">
        <f>100*(SUM(Taulukko!R28:R30)-SUM(Taulukko!R16:R18))/SUM(Taulukko!R16:R18)</f>
        <v>7.06401018136108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-4.404934124995068</v>
      </c>
      <c r="Q19" s="75">
        <f>100*(SUM(Taulukko!V28:V30)-SUM(Taulukko!V16:V18))/SUM(Taulukko!V16:V18)</f>
        <v>-3.88351400405266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2.813973604704191</v>
      </c>
      <c r="T19" s="75">
        <f>100*(SUM(Taulukko!Z28:Z30)-SUM(Taulukko!Z16:Z18))/SUM(Taulukko!Z16:Z18)</f>
        <v>3.0218373284982776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14.569036870488677</v>
      </c>
      <c r="W19" s="75">
        <f>100*(SUM(Taulukko!AD28:AD30)-SUM(Taulukko!AD16:AD18))/SUM(Taulukko!AD16:AD18)</f>
        <v>14.250123488520583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9.312711481981404</v>
      </c>
      <c r="Z19" s="75">
        <f>100*(SUM(Taulukko!AH28:AH30)-SUM(Taulukko!AH16:AH18))/SUM(Taulukko!AH16:AH18)</f>
        <v>9.406920523966612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6.589317332193048</v>
      </c>
      <c r="AC19" s="75">
        <f>100*(SUM(Taulukko!AL28:AL30)-SUM(Taulukko!AL16:AL18))/SUM(Taulukko!AL16:AL18)</f>
        <v>6.710933094826086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4.324110512604756</v>
      </c>
      <c r="E20" s="75">
        <f>100*(SUM(Taulukko!F29:F31)-SUM(Taulukko!F17:F19))/SUM(Taulukko!F17:F19)</f>
        <v>4.4899318347017605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4.286308780690808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4.7758953225995695</v>
      </c>
      <c r="N20" s="75">
        <f>100*(SUM(Taulukko!R29:R31)-SUM(Taulukko!R17:R19))/SUM(Taulukko!R17:R19)</f>
        <v>7.009552881197898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-5.092202075891505</v>
      </c>
      <c r="Q20" s="75">
        <f>100*(SUM(Taulukko!V29:V31)-SUM(Taulukko!V17:V19))/SUM(Taulukko!V17:V19)</f>
        <v>-3.5971183704857324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2.699939854043783</v>
      </c>
      <c r="T20" s="75">
        <f>100*(SUM(Taulukko!Z29:Z31)-SUM(Taulukko!Z17:Z19))/SUM(Taulukko!Z17:Z19)</f>
        <v>2.840730591600028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14.441359779577024</v>
      </c>
      <c r="W20" s="75">
        <f>100*(SUM(Taulukko!AD29:AD31)-SUM(Taulukko!AD17:AD19))/SUM(Taulukko!AD17:AD19)</f>
        <v>14.313121003394242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9.49307252976076</v>
      </c>
      <c r="Z20" s="75">
        <f>100*(SUM(Taulukko!AH29:AH31)-SUM(Taulukko!AH17:AH19))/SUM(Taulukko!AH17:AH19)</f>
        <v>9.487394811401856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6.695398287252614</v>
      </c>
      <c r="AC20" s="75">
        <f>100*(SUM(Taulukko!AL29:AL31)-SUM(Taulukko!AL17:AL19))/SUM(Taulukko!AL17:AL19)</f>
        <v>7.0067240527536185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4.311019533889399</v>
      </c>
      <c r="E21" s="75">
        <f>100*(SUM(Taulukko!F30:F32)-SUM(Taulukko!F18:F20))/SUM(Taulukko!F18:F20)</f>
        <v>4.619683000831739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5.239085239085225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5.4041610934589235</v>
      </c>
      <c r="N21" s="75">
        <f>100*(SUM(Taulukko!R30:R32)-SUM(Taulukko!R18:R20))/SUM(Taulukko!R18:R20)</f>
        <v>6.955598438587676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-3.0902326067523127</v>
      </c>
      <c r="Q21" s="75">
        <f>100*(SUM(Taulukko!V30:V32)-SUM(Taulukko!V18:V20))/SUM(Taulukko!V18:V20)</f>
        <v>-3.112096947948063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2.5848264193129262</v>
      </c>
      <c r="T21" s="75">
        <f>100*(SUM(Taulukko!Z30:Z32)-SUM(Taulukko!Z18:Z20))/SUM(Taulukko!Z18:Z20)</f>
        <v>2.694362259962233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14.59990285357743</v>
      </c>
      <c r="W21" s="75">
        <f>100*(SUM(Taulukko!AD30:AD32)-SUM(Taulukko!AD18:AD20))/SUM(Taulukko!AD18:AD20)</f>
        <v>14.334804757165797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9.551486918100355</v>
      </c>
      <c r="Z21" s="75">
        <f>100*(SUM(Taulukko!AH30:AH32)-SUM(Taulukko!AH18:AH20))/SUM(Taulukko!AH18:AH20)</f>
        <v>9.595113235991906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7.582104194577185</v>
      </c>
      <c r="AC21" s="75">
        <f>100*(SUM(Taulukko!AL30:AL32)-SUM(Taulukko!AL18:AL20))/SUM(Taulukko!AL18:AL20)</f>
        <v>7.357685689704619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4.885288832434837</v>
      </c>
      <c r="E22" s="75">
        <f>100*(SUM(Taulukko!F31:F33)-SUM(Taulukko!F19:F21))/SUM(Taulukko!F19:F21)</f>
        <v>4.909194393423557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5.5004135649296995</v>
      </c>
      <c r="H22" s="75">
        <f>100*(SUM(Taulukko!J31:J33)-SUM(Taulukko!J19:J21))/SUM(Taulukko!J19:J21)</f>
        <v>5.636137588064647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5.687130567610102</v>
      </c>
      <c r="N22" s="75">
        <f>100*(SUM(Taulukko!R31:R33)-SUM(Taulukko!R19:R21))/SUM(Taulukko!R19:R21)</f>
        <v>6.907737543817235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-2.4698497465102145</v>
      </c>
      <c r="Q22" s="75">
        <f>100*(SUM(Taulukko!V31:V33)-SUM(Taulukko!V19:V21))/SUM(Taulukko!V19:V21)</f>
        <v>-2.5275839907713533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2.872588625564185</v>
      </c>
      <c r="T22" s="75">
        <f>100*(SUM(Taulukko!Z31:Z33)-SUM(Taulukko!Z19:Z21))/SUM(Taulukko!Z19:Z21)</f>
        <v>2.56398665229128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14.613515530792005</v>
      </c>
      <c r="W22" s="75">
        <f>100*(SUM(Taulukko!AD31:AD33)-SUM(Taulukko!AD19:AD21))/SUM(Taulukko!AD19:AD21)</f>
        <v>14.247282596770072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9.739266667846096</v>
      </c>
      <c r="Z22" s="75">
        <f>100*(SUM(Taulukko!AH31:AH33)-SUM(Taulukko!AH19:AH21))/SUM(Taulukko!AH19:AH21)</f>
        <v>9.721495013119227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7.6022286458057025</v>
      </c>
      <c r="AC22" s="75">
        <f>100*(SUM(Taulukko!AL31:AL33)-SUM(Taulukko!AL19:AL21))/SUM(Taulukko!AL19:AL21)</f>
        <v>7.706342919354692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5.396045756918344</v>
      </c>
      <c r="E23" s="75">
        <f>100*(SUM(Taulukko!F32:F34)-SUM(Taulukko!F20:F22))/SUM(Taulukko!F20:F22)</f>
        <v>5.239133470539936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6.526228831061525</v>
      </c>
      <c r="H23" s="75">
        <f>100*(SUM(Taulukko!J32:J34)-SUM(Taulukko!J20:J22))/SUM(Taulukko!J20:J22)</f>
        <v>6.157024793388408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6.0821730820542514</v>
      </c>
      <c r="N23" s="75">
        <f>100*(SUM(Taulukko!R32:R34)-SUM(Taulukko!R20:R22))/SUM(Taulukko!R20:R22)</f>
        <v>6.872241094535118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-1.0323003642162079</v>
      </c>
      <c r="Q23" s="75">
        <f>100*(SUM(Taulukko!V32:V34)-SUM(Taulukko!V20:V22))/SUM(Taulukko!V20:V22)</f>
        <v>-1.961319014088712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2.7203940256981465</v>
      </c>
      <c r="T23" s="75">
        <f>100*(SUM(Taulukko!Z32:Z34)-SUM(Taulukko!Z20:Z22))/SUM(Taulukko!Z20:Z22)</f>
        <v>2.42120600534814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12.964491563557791</v>
      </c>
      <c r="W23" s="75">
        <f>100*(SUM(Taulukko!AD32:AD34)-SUM(Taulukko!AD20:AD22))/SUM(Taulukko!AD20:AD22)</f>
        <v>13.976435466561002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9.974749507013016</v>
      </c>
      <c r="Z23" s="75">
        <f>100*(SUM(Taulukko!AH32:AH34)-SUM(Taulukko!AH20:AH22))/SUM(Taulukko!AH20:AH22)</f>
        <v>9.851838705651058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8.241389047153536</v>
      </c>
      <c r="AC23" s="75">
        <f>100*(SUM(Taulukko!AL32:AL34)-SUM(Taulukko!AL20:AL22))/SUM(Taulukko!AL20:AL22)</f>
        <v>8.032341969001592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5.424177360149779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7.384488448844899</v>
      </c>
      <c r="H24" s="75">
        <f>100*(SUM(Taulukko!J33:J35)-SUM(Taulukko!J21:J23))/SUM(Taulukko!J21:J23)</f>
        <v>6.463565253190584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6.433926901904781</v>
      </c>
      <c r="N24" s="75">
        <f>100*(SUM(Taulukko!R33:R35)-SUM(Taulukko!R21:R23))/SUM(Taulukko!R21:R23)</f>
        <v>6.844680453145939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-1.3366407280972015</v>
      </c>
      <c r="Q24" s="75">
        <f>100*(SUM(Taulukko!V33:V35)-SUM(Taulukko!V21:V23))/SUM(Taulukko!V21:V23)</f>
        <v>-1.462802144551986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2.725827445809695</v>
      </c>
      <c r="T24" s="75">
        <f>100*(SUM(Taulukko!Z33:Z35)-SUM(Taulukko!Z21:Z23))/SUM(Taulukko!Z21:Z23)</f>
        <v>2.248307833011307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11.327705159190787</v>
      </c>
      <c r="W24" s="75">
        <f>100*(SUM(Taulukko!AD33:AD35)-SUM(Taulukko!AD21:AD23))/SUM(Taulukko!AD21:AD23)</f>
        <v>13.530075087716618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10.352352985935058</v>
      </c>
      <c r="Z24" s="75">
        <f>100*(SUM(Taulukko!AH33:AH35)-SUM(Taulukko!AH21:AH23))/SUM(Taulukko!AH21:AH23)</f>
        <v>9.952683006143776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8.714730324847293</v>
      </c>
      <c r="AC24" s="75">
        <f>100*(SUM(Taulukko!AL33:AL35)-SUM(Taulukko!AL21:AL23))/SUM(Taulukko!AL21:AL23)</f>
        <v>8.281037527053849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5.614357954484544</v>
      </c>
      <c r="E25" s="75">
        <f>100*(SUM(Taulukko!F34:F36)-SUM(Taulukko!F22:F24))/SUM(Taulukko!F22:F24)</f>
        <v>5.349424276745976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7.351129363449683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6.437110417468085</v>
      </c>
      <c r="N25" s="75">
        <f>100*(SUM(Taulukko!R34:R36)-SUM(Taulukko!R22:R24))/SUM(Taulukko!R22:R24)</f>
        <v>6.819282200301003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-0.857760258664563</v>
      </c>
      <c r="Q25" s="75">
        <f>100*(SUM(Taulukko!V34:V36)-SUM(Taulukko!V22:V24))/SUM(Taulukko!V22:V24)</f>
        <v>-1.0029548426943375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1.9617174556974122</v>
      </c>
      <c r="T25" s="75">
        <f>100*(SUM(Taulukko!Z34:Z36)-SUM(Taulukko!Z22:Z24))/SUM(Taulukko!Z22:Z24)</f>
        <v>2.0553502848170395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10.035530328655554</v>
      </c>
      <c r="W25" s="75">
        <f>100*(SUM(Taulukko!AD34:AD36)-SUM(Taulukko!AD22:AD24))/SUM(Taulukko!AD22:AD24)</f>
        <v>13.004136893569004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10.113394952882556</v>
      </c>
      <c r="Z25" s="75">
        <f>100*(SUM(Taulukko!AH34:AH36)-SUM(Taulukko!AH22:AH24))/SUM(Taulukko!AH22:AH24)</f>
        <v>10.002525829730258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8.596954393443907</v>
      </c>
      <c r="AC25" s="75">
        <f>100*(SUM(Taulukko!AL34:AL36)-SUM(Taulukko!AL22:AL24))/SUM(Taulukko!AL22:AL24)</f>
        <v>8.39644972811225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4.956836113968871</v>
      </c>
      <c r="E26" s="75">
        <f>100*(SUM(Taulukko!F35:F37)-SUM(Taulukko!F23:F25))/SUM(Taulukko!F23:F25)</f>
        <v>5.11322360406996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6.48450244698207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6.2675232921211546</v>
      </c>
      <c r="N26" s="75">
        <f>100*(SUM(Taulukko!R35:R37)-SUM(Taulukko!R23:R25))/SUM(Taulukko!R23:R25)</f>
        <v>6.808050755544488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-0.6783910808781892</v>
      </c>
      <c r="Q26" s="75">
        <f>100*(SUM(Taulukko!V35:V37)-SUM(Taulukko!V23:V25))/SUM(Taulukko!V23:V25)</f>
        <v>-0.5356366723191951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1.5999013021354795</v>
      </c>
      <c r="T26" s="75">
        <f>100*(SUM(Taulukko!Z35:Z37)-SUM(Taulukko!Z23:Z25))/SUM(Taulukko!Z23:Z25)</f>
        <v>1.883524024221929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10.297437074836896</v>
      </c>
      <c r="W26" s="75">
        <f>100*(SUM(Taulukko!AD35:AD37)-SUM(Taulukko!AD23:AD25))/SUM(Taulukko!AD23:AD25)</f>
        <v>12.503864131115906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9.889733090645162</v>
      </c>
      <c r="Z26" s="75">
        <f>100*(SUM(Taulukko!AH35:AH37)-SUM(Taulukko!AH23:AH25))/SUM(Taulukko!AH23:AH25)</f>
        <v>10.031814281214986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8.098841006206381</v>
      </c>
      <c r="AC26" s="75">
        <f>100*(SUM(Taulukko!AL35:AL37)-SUM(Taulukko!AL23:AL25))/SUM(Taulukko!AL23:AL25)</f>
        <v>8.460838037697805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4.524261265590386</v>
      </c>
      <c r="E27" s="75">
        <f>100*(SUM(Taulukko!F36:F38)-SUM(Taulukko!F24:F26))/SUM(Taulukko!F24:F26)</f>
        <v>4.976759066613137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5.625252934034806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6.104514333256148</v>
      </c>
      <c r="N27" s="75">
        <f>100*(SUM(Taulukko!R36:R38)-SUM(Taulukko!R24:R26))/SUM(Taulukko!R24:R26)</f>
        <v>6.837947875461602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-0.304343274086122</v>
      </c>
      <c r="Q27" s="75">
        <f>100*(SUM(Taulukko!V36:V38)-SUM(Taulukko!V24:V26))/SUM(Taulukko!V24:V26)</f>
        <v>-0.030521876013879696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1.1754835340071286</v>
      </c>
      <c r="T27" s="75">
        <f>100*(SUM(Taulukko!Z36:Z38)-SUM(Taulukko!Z24:Z26))/SUM(Taulukko!Z24:Z26)</f>
        <v>1.7775770167598006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10.639340882885309</v>
      </c>
      <c r="W27" s="75">
        <f>100*(SUM(Taulukko!AD36:AD38)-SUM(Taulukko!AD24:AD26))/SUM(Taulukko!AD24:AD26)</f>
        <v>12.072728940248542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9.610304158262942</v>
      </c>
      <c r="Z27" s="75">
        <f>100*(SUM(Taulukko!AH36:AH38)-SUM(Taulukko!AH24:AH26))/SUM(Taulukko!AH24:AH26)</f>
        <v>10.103511425692451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8.264022576516602</v>
      </c>
      <c r="AC27" s="75">
        <f>100*(SUM(Taulukko!AL36:AL38)-SUM(Taulukko!AL24:AL26))/SUM(Taulukko!AL24:AL26)</f>
        <v>8.612878649302864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4.636112097980934</v>
      </c>
      <c r="E28" s="77">
        <f>100*(SUM(Taulukko!F37:F39)-SUM(Taulukko!F25:F27))/SUM(Taulukko!F25:F27)</f>
        <v>5.152932601542468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6.540169559951537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6.506627347207466</v>
      </c>
      <c r="N28" s="77">
        <f>100*(SUM(Taulukko!R37:R39)-SUM(Taulukko!R25:R27))/SUM(Taulukko!R25:R27)</f>
        <v>6.923929216134145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0.2544062781423001</v>
      </c>
      <c r="Q28" s="77">
        <f>100*(SUM(Taulukko!V37:V39)-SUM(Taulukko!V25:V27))/SUM(Taulukko!V25:V27)</f>
        <v>0.536498078203884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1.238198318208313</v>
      </c>
      <c r="T28" s="77">
        <f>100*(SUM(Taulukko!Z37:Z39)-SUM(Taulukko!Z25:Z27))/SUM(Taulukko!Z25:Z27)</f>
        <v>1.7634364432904068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10.580633561451409</v>
      </c>
      <c r="W28" s="77">
        <f>100*(SUM(Taulukko!AD37:AD39)-SUM(Taulukko!AD25:AD27))/SUM(Taulukko!AD25:AD27)</f>
        <v>11.710439172634135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10.026167621017047</v>
      </c>
      <c r="Z28" s="77">
        <f>100*(SUM(Taulukko!AH37:AH39)-SUM(Taulukko!AH25:AH27))/SUM(Taulukko!AH25:AH27)</f>
        <v>10.254479881309363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8.454723308372678</v>
      </c>
      <c r="AC28" s="77">
        <f>100*(SUM(Taulukko!AL37:AL39)-SUM(Taulukko!AL25:AL27))/SUM(Taulukko!AL25:AL27)</f>
        <v>8.920428923288176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5.560306330699765</v>
      </c>
      <c r="E29" s="75">
        <f>100*(SUM(Taulukko!F38:F40)-SUM(Taulukko!F26:F28))/SUM(Taulukko!F26:F28)</f>
        <v>5.640648345546872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6.527833400080101</v>
      </c>
      <c r="H29" s="75">
        <f>100*(SUM(Taulukko!J38:J40)-SUM(Taulukko!J26:J28))/SUM(Taulukko!J26:J28)</f>
        <v>6.915963007639722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6.996952835411051</v>
      </c>
      <c r="N29" s="75">
        <f>100*(SUM(Taulukko!R38:R40)-SUM(Taulukko!R26:R28))/SUM(Taulukko!R26:R28)</f>
        <v>7.048373617328562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0.5533901874628532</v>
      </c>
      <c r="Q29" s="75">
        <f>100*(SUM(Taulukko!V38:V40)-SUM(Taulukko!V26:V28))/SUM(Taulukko!V26:V28)</f>
        <v>1.1862067634730327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1.7015210039706197</v>
      </c>
      <c r="T29" s="75">
        <f>100*(SUM(Taulukko!Z38:Z40)-SUM(Taulukko!Z26:Z28))/SUM(Taulukko!Z26:Z28)</f>
        <v>1.8324885402382647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10.573433082533805</v>
      </c>
      <c r="W29" s="75">
        <f>100*(SUM(Taulukko!AD38:AD40)-SUM(Taulukko!AD26:AD28))/SUM(Taulukko!AD26:AD28)</f>
        <v>11.43712620492097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10.555092387949186</v>
      </c>
      <c r="Z29" s="75">
        <f>100*(SUM(Taulukko!AH38:AH40)-SUM(Taulukko!AH26:AH28))/SUM(Taulukko!AH26:AH28)</f>
        <v>10.454169330175022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9.322732647282754</v>
      </c>
      <c r="AC29" s="75">
        <f>100*(SUM(Taulukko!AL38:AL40)-SUM(Taulukko!AL26:AL28))/SUM(Taulukko!AL26:AL28)</f>
        <v>9.362323508131164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6.388966468046096</v>
      </c>
      <c r="E30" s="75">
        <f>100*(SUM(Taulukko!F39:F41)-SUM(Taulukko!F27:F29))/SUM(Taulukko!F27:F29)</f>
        <v>6.23571275358536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</v>
      </c>
      <c r="H30" s="75">
        <f>100*(SUM(Taulukko!J39:J41)-SUM(Taulukko!J27:J29))/SUM(Taulukko!J27:J29)</f>
        <v>7.414829659318626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8.386777343122366</v>
      </c>
      <c r="N30" s="75">
        <f>100*(SUM(Taulukko!R39:R41)-SUM(Taulukko!R27:R29))/SUM(Taulukko!R27:R29)</f>
        <v>7.1780691410921635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1.25391874842293</v>
      </c>
      <c r="Q30" s="75">
        <f>100*(SUM(Taulukko!V39:V41)-SUM(Taulukko!V27:V29))/SUM(Taulukko!V27:V29)</f>
        <v>1.9510657584855782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2.0272047134744007</v>
      </c>
      <c r="T30" s="75">
        <f>100*(SUM(Taulukko!Z39:Z41)-SUM(Taulukko!Z27:Z29))/SUM(Taulukko!Z27:Z29)</f>
        <v>1.9457109395239645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10.654007086759988</v>
      </c>
      <c r="W30" s="75">
        <f>100*(SUM(Taulukko!AD39:AD41)-SUM(Taulukko!AD27:AD29))/SUM(Taulukko!AD27:AD29)</f>
        <v>11.269224966497745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10.845529870137074</v>
      </c>
      <c r="Z30" s="75">
        <f>100*(SUM(Taulukko!AH39:AH41)-SUM(Taulukko!AH27:AH29))/SUM(Taulukko!AH27:AH29)</f>
        <v>10.64170020078852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9.748258256486897</v>
      </c>
      <c r="AC30" s="75">
        <f>100*(SUM(Taulukko!AL39:AL41)-SUM(Taulukko!AL27:AL29))/SUM(Taulukko!AL27:AL29)</f>
        <v>9.870642519704282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7.187651761177108</v>
      </c>
      <c r="E31" s="75">
        <f>100*(SUM(Taulukko!F40:F42)-SUM(Taulukko!F28:F30))/SUM(Taulukko!F28:F30)</f>
        <v>6.692294821889695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8.814102564102564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9.057358135891239</v>
      </c>
      <c r="N31" s="75">
        <f>100*(SUM(Taulukko!R40:R42)-SUM(Taulukko!R28:R30))/SUM(Taulukko!R28:R30)</f>
        <v>7.296079620848339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2.950119074805085</v>
      </c>
      <c r="Q31" s="75">
        <f>100*(SUM(Taulukko!V40:V42)-SUM(Taulukko!V28:V30))/SUM(Taulukko!V28:V30)</f>
        <v>2.810868881626224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2.5244260258044067</v>
      </c>
      <c r="T31" s="75">
        <f>100*(SUM(Taulukko!Z40:Z42)-SUM(Taulukko!Z28:Z30))/SUM(Taulukko!Z28:Z30)</f>
        <v>2.0587872762392205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10.931062918903754</v>
      </c>
      <c r="W31" s="75">
        <f>100*(SUM(Taulukko!AD40:AD42)-SUM(Taulukko!AD28:AD30))/SUM(Taulukko!AD28:AD30)</f>
        <v>11.162132249074357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10.914314892929195</v>
      </c>
      <c r="Z31" s="75">
        <f>100*(SUM(Taulukko!AH40:AH42)-SUM(Taulukko!AH28:AH30))/SUM(Taulukko!AH28:AH30)</f>
        <v>10.7858292942683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10.721720921609679</v>
      </c>
      <c r="AC31" s="75">
        <f>100*(SUM(Taulukko!AL40:AL42)-SUM(Taulukko!AL28:AL30))/SUM(Taulukko!AL28:AL30)</f>
        <v>10.367993961124725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7.1857005661588</v>
      </c>
      <c r="E32" s="75">
        <f>100*(SUM(Taulukko!F41:F43)-SUM(Taulukko!F29:F31))/SUM(Taulukko!F29:F31)</f>
        <v>6.861398819534792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8.778930566640064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9.657776740788824</v>
      </c>
      <c r="N32" s="75">
        <f>100*(SUM(Taulukko!R41:R43)-SUM(Taulukko!R29:R31))/SUM(Taulukko!R29:R31)</f>
        <v>7.4066680968185095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4.6392455440128115</v>
      </c>
      <c r="Q32" s="75">
        <f>100*(SUM(Taulukko!V41:V43)-SUM(Taulukko!V29:V31))/SUM(Taulukko!V29:V31)</f>
        <v>3.6469122884876657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2.4695291844564573</v>
      </c>
      <c r="T32" s="75">
        <f>100*(SUM(Taulukko!Z41:Z43)-SUM(Taulukko!Z29:Z31))/SUM(Taulukko!Z29:Z31)</f>
        <v>2.139361194861436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10.944997230871358</v>
      </c>
      <c r="W32" s="75">
        <f>100*(SUM(Taulukko!AD41:AD43)-SUM(Taulukko!AD29:AD31))/SUM(Taulukko!AD29:AD31)</f>
        <v>11.03569509380105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10.991007237654927</v>
      </c>
      <c r="Z32" s="75">
        <f>100*(SUM(Taulukko!AH41:AH43)-SUM(Taulukko!AH29:AH31))/SUM(Taulukko!AH29:AH31)</f>
        <v>10.885341536478313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11.355932203389838</v>
      </c>
      <c r="AC32" s="75">
        <f>100*(SUM(Taulukko!AL41:AL43)-SUM(Taulukko!AL29:AL31))/SUM(Taulukko!AL29:AL31)</f>
        <v>10.735856352328899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6.950712076436601</v>
      </c>
      <c r="E33" s="75">
        <f>100*(SUM(Taulukko!F42:F44)-SUM(Taulukko!F30:F32))/SUM(Taulukko!F30:F32)</f>
        <v>6.7701839011877984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8.003169572107772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9.149445484985911</v>
      </c>
      <c r="N33" s="75">
        <f>100*(SUM(Taulukko!R42:R44)-SUM(Taulukko!R30:R32))/SUM(Taulukko!R30:R32)</f>
        <v>7.5132619930516205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4.5787752294065225</v>
      </c>
      <c r="Q33" s="75">
        <f>100*(SUM(Taulukko!V42:V44)-SUM(Taulukko!V30:V32))/SUM(Taulukko!V30:V32)</f>
        <v>4.370238051839158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2.4500773138944103</v>
      </c>
      <c r="T33" s="75">
        <f>100*(SUM(Taulukko!Z42:Z44)-SUM(Taulukko!Z30:Z32))/SUM(Taulukko!Z30:Z32)</f>
        <v>2.1827442168131244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10.703944823641212</v>
      </c>
      <c r="W33" s="75">
        <f>100*(SUM(Taulukko!AD42:AD44)-SUM(Taulukko!AD30:AD32))/SUM(Taulukko!AD30:AD32)</f>
        <v>10.859486931998141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11.101427510341718</v>
      </c>
      <c r="Z33" s="75">
        <f>100*(SUM(Taulukko!AH42:AH44)-SUM(Taulukko!AH30:AH32))/SUM(Taulukko!AH30:AH32)</f>
        <v>10.94113350274913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11.341103873842986</v>
      </c>
      <c r="AC33" s="75">
        <f>100*(SUM(Taulukko!AL42:AL44)-SUM(Taulukko!AL30:AL32))/SUM(Taulukko!AL30:AL32)</f>
        <v>10.885524423765075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6.5514171359981725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6.865437426441731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8.875127759565196</v>
      </c>
      <c r="N34" s="75">
        <f>100*(SUM(Taulukko!R43:R45)-SUM(Taulukko!R31:R33))/SUM(Taulukko!R31:R33)</f>
        <v>7.607760006981404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4.987848402723771</v>
      </c>
      <c r="Q34" s="75">
        <f>100*(SUM(Taulukko!V43:V45)-SUM(Taulukko!V31:V33))/SUM(Taulukko!V31:V33)</f>
        <v>5.017473162889393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1.9328923811855736</v>
      </c>
      <c r="T34" s="75">
        <f>100*(SUM(Taulukko!Z43:Z45)-SUM(Taulukko!Z31:Z33))/SUM(Taulukko!Z31:Z33)</f>
        <v>2.213949900830082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10.43351950351586</v>
      </c>
      <c r="W34" s="75">
        <f>100*(SUM(Taulukko!AD43:AD45)-SUM(Taulukko!AD31:AD33))/SUM(Taulukko!AD31:AD33)</f>
        <v>10.678203164313578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11.030300153421917</v>
      </c>
      <c r="Z34" s="75">
        <f>100*(SUM(Taulukko!AH43:AH45)-SUM(Taulukko!AH31:AH33))/SUM(Taulukko!AH31:AH33)</f>
        <v>10.952716053693468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11.060293571597773</v>
      </c>
      <c r="AC34" s="75">
        <f>100*(SUM(Taulukko!AL43:AL45)-SUM(Taulukko!AL31:AL33))/SUM(Taulukko!AL31:AL33)</f>
        <v>10.847368472486536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6.20600438575734</v>
      </c>
      <c r="E35" s="75">
        <f>100*(SUM(Taulukko!F44:F46)-SUM(Taulukko!F32:F34))/SUM(Taulukko!F32:F34)</f>
        <v>6.337230265192247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5.854982551376512</v>
      </c>
      <c r="H35" s="75">
        <f>100*(SUM(Taulukko!J44:J46)-SUM(Taulukko!J32:J34))/SUM(Taulukko!J32:J34)</f>
        <v>6.228104320747373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8.521421725029883</v>
      </c>
      <c r="N35" s="75">
        <f>100*(SUM(Taulukko!R44:R46)-SUM(Taulukko!R32:R34))/SUM(Taulukko!R32:R34)</f>
        <v>7.6823281150236635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5.050124185375568</v>
      </c>
      <c r="Q35" s="75">
        <f>100*(SUM(Taulukko!V44:V46)-SUM(Taulukko!V32:V34))/SUM(Taulukko!V32:V34)</f>
        <v>5.6681283156967766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1.939950513894192</v>
      </c>
      <c r="T35" s="75">
        <f>100*(SUM(Taulukko!Z44:Z46)-SUM(Taulukko!Z32:Z34))/SUM(Taulukko!Z32:Z34)</f>
        <v>2.2717328917715096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10.43568239260594</v>
      </c>
      <c r="W35" s="75">
        <f>100*(SUM(Taulukko!AD44:AD46)-SUM(Taulukko!AD32:AD34))/SUM(Taulukko!AD32:AD34)</f>
        <v>10.527388892836958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10.79983945111798</v>
      </c>
      <c r="Z35" s="75">
        <f>100*(SUM(Taulukko!AH44:AH46)-SUM(Taulukko!AH32:AH34))/SUM(Taulukko!AH32:AH34)</f>
        <v>10.938719169843816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10.539668625637152</v>
      </c>
      <c r="AC35" s="75">
        <f>100*(SUM(Taulukko!AL44:AL46)-SUM(Taulukko!AL32:AL34))/SUM(Taulukko!AL32:AL34)</f>
        <v>10.729275926381867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6.027025492311585</v>
      </c>
      <c r="E36" s="75">
        <f>100*(SUM(Taulukko!F45:F47)-SUM(Taulukko!F33:F35))/SUM(Taulukko!F33:F35)</f>
        <v>6.220560756472202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4.994237418363404</v>
      </c>
      <c r="H36" s="75">
        <f>100*(SUM(Taulukko!J45:J47)-SUM(Taulukko!J33:J35))/SUM(Taulukko!J33:J35)</f>
        <v>5.723124516628002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8.32757694998929</v>
      </c>
      <c r="N36" s="75">
        <f>100*(SUM(Taulukko!R45:R47)-SUM(Taulukko!R33:R35))/SUM(Taulukko!R33:R35)</f>
        <v>7.737517124182693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6.957145666380095</v>
      </c>
      <c r="Q36" s="75">
        <f>100*(SUM(Taulukko!V45:V47)-SUM(Taulukko!V33:V35))/SUM(Taulukko!V33:V35)</f>
        <v>6.325027334053634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2.0587746484789418</v>
      </c>
      <c r="T36" s="75">
        <f>100*(SUM(Taulukko!Z45:Z47)-SUM(Taulukko!Z33:Z35))/SUM(Taulukko!Z33:Z35)</f>
        <v>2.3756386602977306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10.402395948546706</v>
      </c>
      <c r="W36" s="75">
        <f>100*(SUM(Taulukko!AD45:AD47)-SUM(Taulukko!AD33:AD35))/SUM(Taulukko!AD33:AD35)</f>
        <v>10.379359984698425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10.641235716171048</v>
      </c>
      <c r="Z36" s="75">
        <f>100*(SUM(Taulukko!AH45:AH47)-SUM(Taulukko!AH33:AH35))/SUM(Taulukko!AH33:AH35)</f>
        <v>10.936338522084043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10.556813192643213</v>
      </c>
      <c r="AC36" s="75">
        <f>100*(SUM(Taulukko!AL45:AL47)-SUM(Taulukko!AL33:AL35))/SUM(Taulukko!AL33:AL35)</f>
        <v>10.62708302917151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6.087737555536655</v>
      </c>
      <c r="E37" s="75">
        <f>100*(SUM(Taulukko!F46:F48)-SUM(Taulukko!F34:F36))/SUM(Taulukko!F34:F36)</f>
        <v>6.2361603123711795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4.7436878347360505</v>
      </c>
      <c r="H37" s="75">
        <f>100*(SUM(Taulukko!J46:J48)-SUM(Taulukko!J34:J36))/SUM(Taulukko!J34:J36)</f>
        <v>5.384615384615385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8.215978764193117</v>
      </c>
      <c r="N37" s="75">
        <f>100*(SUM(Taulukko!R46:R48)-SUM(Taulukko!R34:R36))/SUM(Taulukko!R34:R36)</f>
        <v>7.7746629363777275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7.359320718066511</v>
      </c>
      <c r="Q37" s="75">
        <f>100*(SUM(Taulukko!V46:V48)-SUM(Taulukko!V34:V36))/SUM(Taulukko!V34:V36)</f>
        <v>6.902149556514928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2.5660796980050082</v>
      </c>
      <c r="T37" s="75">
        <f>100*(SUM(Taulukko!Z46:Z48)-SUM(Taulukko!Z34:Z36))/SUM(Taulukko!Z34:Z36)</f>
        <v>2.511966361735751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10.268986438838146</v>
      </c>
      <c r="W37" s="75">
        <f>100*(SUM(Taulukko!AD46:AD48)-SUM(Taulukko!AD34:AD36))/SUM(Taulukko!AD34:AD36)</f>
        <v>10.186103475129617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10.830797060525596</v>
      </c>
      <c r="Z37" s="75">
        <f>100*(SUM(Taulukko!AH46:AH48)-SUM(Taulukko!AH34:AH36))/SUM(Taulukko!AH34:AH36)</f>
        <v>10.964887582204367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10.500411193940295</v>
      </c>
      <c r="AC37" s="75">
        <f>100*(SUM(Taulukko!AL46:AL48)-SUM(Taulukko!AL34:AL36))/SUM(Taulukko!AL34:AL36)</f>
        <v>10.556125821764686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6.467567379919839</v>
      </c>
      <c r="E38" s="75">
        <f>100*(SUM(Taulukko!F47:F49)-SUM(Taulukko!F35:F37))/SUM(Taulukko!F35:F37)</f>
        <v>6.319971840725469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5.438529299119106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8.221347814131637</v>
      </c>
      <c r="N38" s="75">
        <f>100*(SUM(Taulukko!R47:R49)-SUM(Taulukko!R35:R37))/SUM(Taulukko!R35:R37)</f>
        <v>7.789430338396928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7.740500828074275</v>
      </c>
      <c r="Q38" s="75">
        <f>100*(SUM(Taulukko!V47:V49)-SUM(Taulukko!V35:V37))/SUM(Taulukko!V35:V37)</f>
        <v>7.35497896929232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2.8193241273620737</v>
      </c>
      <c r="T38" s="75">
        <f>100*(SUM(Taulukko!Z47:Z49)-SUM(Taulukko!Z35:Z37))/SUM(Taulukko!Z35:Z37)</f>
        <v>2.6487895090787017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9.837830693840132</v>
      </c>
      <c r="W38" s="75">
        <f>100*(SUM(Taulukko!AD47:AD49)-SUM(Taulukko!AD35:AD37))/SUM(Taulukko!AD35:AD37)</f>
        <v>9.949431000772735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11.106661812886786</v>
      </c>
      <c r="Z38" s="75">
        <f>100*(SUM(Taulukko!AH47:AH49)-SUM(Taulukko!AH35:AH37))/SUM(Taulukko!AH35:AH37)</f>
        <v>11.00011475413388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10.84739823435974</v>
      </c>
      <c r="AC38" s="75">
        <f>100*(SUM(Taulukko!AL47:AL49)-SUM(Taulukko!AL35:AL37))/SUM(Taulukko!AL35:AL37)</f>
        <v>10.455018473984957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6.732402316189007</v>
      </c>
      <c r="E39" s="75">
        <f>100*(SUM(Taulukko!F48:F50)-SUM(Taulukko!F36:F38))/SUM(Taulukko!F36:F38)</f>
        <v>6.287394346594025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6.168582375478936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13.687026304057076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8.284495919558143</v>
      </c>
      <c r="N39" s="75">
        <f>100*(SUM(Taulukko!R48:R50)-SUM(Taulukko!R36:R38))/SUM(Taulukko!R36:R38)</f>
        <v>7.770613954232843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8.42673665554308</v>
      </c>
      <c r="Q39" s="75">
        <f>100*(SUM(Taulukko!V48:V50)-SUM(Taulukko!V36:V38))/SUM(Taulukko!V36:V38)</f>
        <v>7.677313318973244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3.1666672158377867</v>
      </c>
      <c r="T39" s="75">
        <f>100*(SUM(Taulukko!Z48:Z50)-SUM(Taulukko!Z36:Z38))/SUM(Taulukko!Z36:Z38)</f>
        <v>2.7548049496483404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9.605344087245593</v>
      </c>
      <c r="W39" s="75">
        <f>100*(SUM(Taulukko!AD48:AD50)-SUM(Taulukko!AD36:AD38))/SUM(Taulukko!AD36:AD38)</f>
        <v>9.717631558488858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11.32931847102214</v>
      </c>
      <c r="Z39" s="75">
        <f>100*(SUM(Taulukko!AH48:AH50)-SUM(Taulukko!AH36:AH38))/SUM(Taulukko!AH36:AH38)</f>
        <v>10.991955377511474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10.936797733262043</v>
      </c>
      <c r="AC39" s="75">
        <f>100*(SUM(Taulukko!AL48:AL50)-SUM(Taulukko!AL36:AL38))/SUM(Taulukko!AL36:AL38)</f>
        <v>10.194453755406034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6.2835084875277865</v>
      </c>
      <c r="E40" s="77">
        <f>100*(SUM(Taulukko!F49:F51)-SUM(Taulukko!F37:F39))/SUM(Taulukko!F37:F39)</f>
        <v>5.993172691538041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12.89752650176678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8.072862671063016</v>
      </c>
      <c r="N40" s="77">
        <f>100*(SUM(Taulukko!R49:R51)-SUM(Taulukko!R37:R39))/SUM(Taulukko!R37:R39)</f>
        <v>7.7094701957407965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8.041102174770847</v>
      </c>
      <c r="Q40" s="77">
        <f>100*(SUM(Taulukko!V49:V51)-SUM(Taulukko!V37:V39))/SUM(Taulukko!V37:V39)</f>
        <v>7.863376315730658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3.3852387682903493</v>
      </c>
      <c r="T40" s="77">
        <f>100*(SUM(Taulukko!Z49:Z51)-SUM(Taulukko!Z37:Z39))/SUM(Taulukko!Z37:Z39)</f>
        <v>2.802857504044735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9.55475658658232</v>
      </c>
      <c r="W40" s="77">
        <f>100*(SUM(Taulukko!AD49:AD51)-SUM(Taulukko!AD37:AD39))/SUM(Taulukko!AD37:AD39)</f>
        <v>9.494383846253731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11.16675279402258</v>
      </c>
      <c r="Z40" s="77">
        <f>100*(SUM(Taulukko!AH49:AH51)-SUM(Taulukko!AH37:AH39))/SUM(Taulukko!AH37:AH39)</f>
        <v>10.904825374905128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10.196871354017986</v>
      </c>
      <c r="AC40" s="77">
        <f>100*(SUM(Taulukko!AL49:AL51)-SUM(Taulukko!AL37:AL39))/SUM(Taulukko!AL37:AL39)</f>
        <v>9.682348575567595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5.48166048183849</v>
      </c>
      <c r="E41" s="75">
        <f>100*(SUM(Taulukko!F50:F52)-SUM(Taulukko!F38:F40))/SUM(Taulukko!F38:F40)</f>
        <v>5.502545577131563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4.097744360902247</v>
      </c>
      <c r="H41" s="75">
        <f>100*(SUM(Taulukko!J50:J52)-SUM(Taulukko!J38:J40))/SUM(Taulukko!J38:J40)</f>
        <v>3.9864610755923366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7.761899332843224</v>
      </c>
      <c r="N41" s="75">
        <f>100*(SUM(Taulukko!R50:R52)-SUM(Taulukko!R38:R40))/SUM(Taulukko!R38:R40)</f>
        <v>7.612837742749844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7.92616868370516</v>
      </c>
      <c r="Q41" s="75">
        <f>100*(SUM(Taulukko!V50:V52)-SUM(Taulukko!V38:V40))/SUM(Taulukko!V38:V40)</f>
        <v>7.9583125415173965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3.086445348417683</v>
      </c>
      <c r="T41" s="75">
        <f>100*(SUM(Taulukko!Z50:Z52)-SUM(Taulukko!Z38:Z40))/SUM(Taulukko!Z38:Z40)</f>
        <v>2.783572900053638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9.481449049593374</v>
      </c>
      <c r="W41" s="75">
        <f>100*(SUM(Taulukko!AD50:AD52)-SUM(Taulukko!AD38:AD40))/SUM(Taulukko!AD38:AD40)</f>
        <v>9.209674505586364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10.83899685452095</v>
      </c>
      <c r="Z41" s="75">
        <f>100*(SUM(Taulukko!AH50:AH52)-SUM(Taulukko!AH38:AH40))/SUM(Taulukko!AH38:AH40)</f>
        <v>10.744435431517456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9.025776355653681</v>
      </c>
      <c r="AC41" s="75">
        <f>100*(SUM(Taulukko!AL50:AL52)-SUM(Taulukko!AL38:AL40))/SUM(Taulukko!AL38:AL40)</f>
        <v>8.982866221722041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4.7501971693349745</v>
      </c>
      <c r="E42" s="75">
        <f>100*(SUM(Taulukko!F51:F53)-SUM(Taulukko!F39:F41))/SUM(Taulukko!F39:F41)</f>
        <v>5.018603262843105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2.5602968460111235</v>
      </c>
      <c r="H42" s="75">
        <f>100*(SUM(Taulukko!J51:J53)-SUM(Taulukko!J39:J41))/SUM(Taulukko!J39:J41)</f>
        <v>3.283582089552243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7.387162675881342</v>
      </c>
      <c r="N42" s="75">
        <f>100*(SUM(Taulukko!R51:R53)-SUM(Taulukko!R39:R41))/SUM(Taulukko!R39:R41)</f>
        <v>7.501709638376809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8.167124081863427</v>
      </c>
      <c r="Q42" s="75">
        <f>100*(SUM(Taulukko!V51:V53)-SUM(Taulukko!V39:V41))/SUM(Taulukko!V39:V41)</f>
        <v>7.9994971157293975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2.6818030103266812</v>
      </c>
      <c r="T42" s="75">
        <f>100*(SUM(Taulukko!Z51:Z53)-SUM(Taulukko!Z39:Z41))/SUM(Taulukko!Z39:Z41)</f>
        <v>2.724055889855979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8.952503595852187</v>
      </c>
      <c r="W42" s="75">
        <f>100*(SUM(Taulukko!AD51:AD53)-SUM(Taulukko!AD39:AD41))/SUM(Taulukko!AD39:AD41)</f>
        <v>8.80862964952518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10.575081433020719</v>
      </c>
      <c r="Z42" s="75">
        <f>100*(SUM(Taulukko!AH51:AH53)-SUM(Taulukko!AH39:AH41))/SUM(Taulukko!AH39:AH41)</f>
        <v>10.539923547541214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8.137803029669625</v>
      </c>
      <c r="AC42" s="75">
        <f>100*(SUM(Taulukko!AL51:AL53)-SUM(Taulukko!AL39:AL41))/SUM(Taulukko!AL39:AL41)</f>
        <v>8.234104485881312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4.46334877241227</v>
      </c>
      <c r="E43" s="75">
        <f>100*(SUM(Taulukko!F52:F54)-SUM(Taulukko!F40:F42))/SUM(Taulukko!F40:F42)</f>
        <v>4.69108809648962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2.0250368188512518</v>
      </c>
      <c r="H43" s="75">
        <f>100*(SUM(Taulukko!J52:J54)-SUM(Taulukko!J40:J42))/SUM(Taulukko!J40:J42)</f>
        <v>2.7427724240178035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7.359253629515059</v>
      </c>
      <c r="N43" s="75">
        <f>100*(SUM(Taulukko!R52:R54)-SUM(Taulukko!R40:R42))/SUM(Taulukko!R40:R42)</f>
        <v>7.393542694097318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8.65271268454526</v>
      </c>
      <c r="Q43" s="75">
        <f>100*(SUM(Taulukko!V52:V54)-SUM(Taulukko!V40:V42))/SUM(Taulukko!V40:V42)</f>
        <v>7.955643983486982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2.289856524476553</v>
      </c>
      <c r="T43" s="75">
        <f>100*(SUM(Taulukko!Z52:Z54)-SUM(Taulukko!Z40:Z42))/SUM(Taulukko!Z40:Z42)</f>
        <v>2.6716070828703407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8.216177230025588</v>
      </c>
      <c r="W43" s="75">
        <f>100*(SUM(Taulukko!AD52:AD54)-SUM(Taulukko!AD40:AD42))/SUM(Taulukko!AD40:AD42)</f>
        <v>8.342658069595789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10.366187643376813</v>
      </c>
      <c r="Z43" s="75">
        <f>100*(SUM(Taulukko!AH52:AH54)-SUM(Taulukko!AH40:AH42))/SUM(Taulukko!AH40:AH42)</f>
        <v>10.312122965489168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7.205146936859691</v>
      </c>
      <c r="AC43" s="75">
        <f>100*(SUM(Taulukko!AL52:AL54)-SUM(Taulukko!AL40:AL42))/SUM(Taulukko!AL40:AL42)</f>
        <v>7.53906953232911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4.3661856531084355</v>
      </c>
      <c r="E44" s="75">
        <f>100*(SUM(Taulukko!F53:F55)-SUM(Taulukko!F41:F43))/SUM(Taulukko!F41:F43)</f>
        <v>4.5408254596709625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1.9442406456346335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7.2520631690121835</v>
      </c>
      <c r="N44" s="75">
        <f>100*(SUM(Taulukko!R53:R55)-SUM(Taulukko!R41:R43))/SUM(Taulukko!R41:R43)</f>
        <v>7.291514041984828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8.10221954798921</v>
      </c>
      <c r="Q44" s="75">
        <f>100*(SUM(Taulukko!V53:V55)-SUM(Taulukko!V41:V43))/SUM(Taulukko!V41:V43)</f>
        <v>7.789979919208016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2.2834337055617535</v>
      </c>
      <c r="T44" s="75">
        <f>100*(SUM(Taulukko!Z53:Z55)-SUM(Taulukko!Z41:Z43))/SUM(Taulukko!Z41:Z43)</f>
        <v>2.664467382516342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7.82076549702879</v>
      </c>
      <c r="W44" s="75">
        <f>100*(SUM(Taulukko!AD53:AD55)-SUM(Taulukko!AD41:AD43))/SUM(Taulukko!AD41:AD43)</f>
        <v>7.906690038047074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9.95164174352316</v>
      </c>
      <c r="Z44" s="75">
        <f>100*(SUM(Taulukko!AH53:AH55)-SUM(Taulukko!AH41:AH43))/SUM(Taulukko!AH41:AH43)</f>
        <v>10.079313831296066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6.55304462476612</v>
      </c>
      <c r="AC44" s="75">
        <f>100*(SUM(Taulukko!AL53:AL55)-SUM(Taulukko!AL41:AL43))/SUM(Taulukko!AL41:AL43)</f>
        <v>6.969576882292197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4.3789031467139194</v>
      </c>
      <c r="E45" s="75">
        <f>100*(SUM(Taulukko!F54:F56)-SUM(Taulukko!F42:F44))/SUM(Taulukko!F42:F44)</f>
        <v>4.534442798092499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2.127659574468068</v>
      </c>
      <c r="H45" s="75">
        <f>100*(SUM(Taulukko!J54:J56)-SUM(Taulukko!J42:J44))/SUM(Taulukko!J42:J44)</f>
        <v>2.5754231052244294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7.154813205598485</v>
      </c>
      <c r="N45" s="75">
        <f>100*(SUM(Taulukko!R54:R56)-SUM(Taulukko!R42:R44))/SUM(Taulukko!R42:R44)</f>
        <v>7.193965380169476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8.39745320066768</v>
      </c>
      <c r="Q45" s="75">
        <f>100*(SUM(Taulukko!V54:V56)-SUM(Taulukko!V42:V44))/SUM(Taulukko!V42:V44)</f>
        <v>7.491456066367535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2.3061727809443173</v>
      </c>
      <c r="T45" s="75">
        <f>100*(SUM(Taulukko!Z54:Z56)-SUM(Taulukko!Z42:Z44))/SUM(Taulukko!Z42:Z44)</f>
        <v>2.7179071009999047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7.507254654924329</v>
      </c>
      <c r="W45" s="75">
        <f>100*(SUM(Taulukko!AD54:AD56)-SUM(Taulukko!AD42:AD44))/SUM(Taulukko!AD42:AD44)</f>
        <v>7.532165770225498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9.586800586723733</v>
      </c>
      <c r="Z45" s="75">
        <f>100*(SUM(Taulukko!AH54:AH56)-SUM(Taulukko!AH42:AH44))/SUM(Taulukko!AH42:AH44)</f>
        <v>9.875373156193334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6.063952127888857</v>
      </c>
      <c r="AC45" s="75">
        <f>100*(SUM(Taulukko!AL54:AL56)-SUM(Taulukko!AL42:AL44))/SUM(Taulukko!AL42:AL44)</f>
        <v>6.5764648972480515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4.6239850855555</v>
      </c>
      <c r="E46" s="75">
        <f>100*(SUM(Taulukko!F55:F57)-SUM(Taulukko!F43:F45))/SUM(Taulukko!F43:F45)</f>
        <v>4.623207127065064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7.018983270819045</v>
      </c>
      <c r="N46" s="75">
        <f>100*(SUM(Taulukko!R55:R57)-SUM(Taulukko!R43:R45))/SUM(Taulukko!R43:R45)</f>
        <v>7.102642759700404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6.799740004586334</v>
      </c>
      <c r="Q46" s="75">
        <f>100*(SUM(Taulukko!V55:V57)-SUM(Taulukko!V43:V45))/SUM(Taulukko!V43:V45)</f>
        <v>7.0847256427748215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2.8611900461959245</v>
      </c>
      <c r="T46" s="75">
        <f>100*(SUM(Taulukko!Z55:Z57)-SUM(Taulukko!Z43:Z45))/SUM(Taulukko!Z43:Z45)</f>
        <v>2.820246816514019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8.26533315517479</v>
      </c>
      <c r="W46" s="75">
        <f>100*(SUM(Taulukko!AD55:AD57)-SUM(Taulukko!AD43:AD45))/SUM(Taulukko!AD43:AD45)</f>
        <v>7.200886960713423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9.568152567727855</v>
      </c>
      <c r="Z46" s="75">
        <f>100*(SUM(Taulukko!AH55:AH57)-SUM(Taulukko!AH43:AH45))/SUM(Taulukko!AH43:AH45)</f>
        <v>9.725099706076367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6.183666755643964</v>
      </c>
      <c r="AC46" s="75">
        <f>100*(SUM(Taulukko!AL55:AL57)-SUM(Taulukko!AL43:AL45))/SUM(Taulukko!AL43:AL45)</f>
        <v>6.352439536716485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4.807206687977561</v>
      </c>
      <c r="E47" s="75">
        <f>100*(SUM(Taulukko!F56:F58)-SUM(Taulukko!F44:F46))/SUM(Taulukko!F44:F46)</f>
        <v>4.725970723069475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6.98974452819687</v>
      </c>
      <c r="N47" s="75">
        <f>100*(SUM(Taulukko!R56:R58)-SUM(Taulukko!R44:R46))/SUM(Taulukko!R44:R46)</f>
        <v>7.018805154863081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7.140508383911602</v>
      </c>
      <c r="Q47" s="75">
        <f>100*(SUM(Taulukko!V56:V58)-SUM(Taulukko!V44:V46))/SUM(Taulukko!V44:V46)</f>
        <v>6.622932354272431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3.1916127394499396</v>
      </c>
      <c r="T47" s="75">
        <f>100*(SUM(Taulukko!Z56:Z58)-SUM(Taulukko!Z44:Z46))/SUM(Taulukko!Z44:Z46)</f>
        <v>2.935601306448912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7.728507078408526</v>
      </c>
      <c r="W47" s="75">
        <f>100*(SUM(Taulukko!AD56:AD58)-SUM(Taulukko!AD44:AD46))/SUM(Taulukko!AD44:AD46)</f>
        <v>6.926266431014806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9.6813162356761</v>
      </c>
      <c r="Z47" s="75">
        <f>100*(SUM(Taulukko!AH56:AH58)-SUM(Taulukko!AH44:AH46))/SUM(Taulukko!AH44:AH46)</f>
        <v>9.613578889125828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6.358258973249433</v>
      </c>
      <c r="AC47" s="75">
        <f>100*(SUM(Taulukko!AL56:AL58)-SUM(Taulukko!AL44:AL46))/SUM(Taulukko!AL44:AL46)</f>
        <v>6.203443713652066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4.868221211664549</v>
      </c>
      <c r="E48" s="75">
        <f>100*(SUM(Taulukko!F57:F59)-SUM(Taulukko!F45:F47))/SUM(Taulukko!F45:F47)</f>
        <v>4.778457694501853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3.4381858083394423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6.991909144335267</v>
      </c>
      <c r="N48" s="75">
        <f>100*(SUM(Taulukko!R57:R59)-SUM(Taulukko!R45:R47))/SUM(Taulukko!R45:R47)</f>
        <v>6.938682486367808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5.196653221915886</v>
      </c>
      <c r="Q48" s="75">
        <f>100*(SUM(Taulukko!V57:V59)-SUM(Taulukko!V45:V47))/SUM(Taulukko!V45:V47)</f>
        <v>6.164151559568925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3.218915224853443</v>
      </c>
      <c r="T48" s="75">
        <f>100*(SUM(Taulukko!Z57:Z59)-SUM(Taulukko!Z45:Z47))/SUM(Taulukko!Z45:Z47)</f>
        <v>3.036579418795161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7.606104075885391</v>
      </c>
      <c r="W48" s="75">
        <f>100*(SUM(Taulukko!AD57:AD59)-SUM(Taulukko!AD45:AD47))/SUM(Taulukko!AD45:AD47)</f>
        <v>6.762786056266363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9.688281479482079</v>
      </c>
      <c r="Z48" s="75">
        <f>100*(SUM(Taulukko!AH57:AH59)-SUM(Taulukko!AH45:AH47))/SUM(Taulukko!AH45:AH47)</f>
        <v>9.504810267192989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6.0223764703215155</v>
      </c>
      <c r="AC48" s="75">
        <f>100*(SUM(Taulukko!AL57:AL59)-SUM(Taulukko!AL45:AL47))/SUM(Taulukko!AL45:AL47)</f>
        <v>6.046207880251878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4.775443477928127</v>
      </c>
      <c r="E49" s="75">
        <f>100*(SUM(Taulukko!F58:F60)-SUM(Taulukko!F46:F48))/SUM(Taulukko!F46:F48)</f>
        <v>4.779720616960448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3.686131386861322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6.929581568934388</v>
      </c>
      <c r="N49" s="75">
        <f>100*(SUM(Taulukko!R58:R60)-SUM(Taulukko!R46:R48))/SUM(Taulukko!R46:R48)</f>
        <v>6.85598055770613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5.491013144816868</v>
      </c>
      <c r="Q49" s="75">
        <f>100*(SUM(Taulukko!V58:V60)-SUM(Taulukko!V46:V48))/SUM(Taulukko!V46:V48)</f>
        <v>5.785073492487897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3.1470357050641087</v>
      </c>
      <c r="T49" s="75">
        <f>100*(SUM(Taulukko!Z58:Z60)-SUM(Taulukko!Z46:Z48))/SUM(Taulukko!Z46:Z48)</f>
        <v>3.1253167683418517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6.606577453286106</v>
      </c>
      <c r="W49" s="75">
        <f>100*(SUM(Taulukko!AD58:AD60)-SUM(Taulukko!AD46:AD48))/SUM(Taulukko!AD46:AD48)</f>
        <v>6.725878550825323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9.5252654028063</v>
      </c>
      <c r="Z49" s="75">
        <f>100*(SUM(Taulukko!AH58:AH60)-SUM(Taulukko!AH46:AH48))/SUM(Taulukko!AH46:AH48)</f>
        <v>9.377698451632126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6.018648444253625</v>
      </c>
      <c r="AC49" s="75">
        <f>100*(SUM(Taulukko!AL58:AL60)-SUM(Taulukko!AL46:AL48))/SUM(Taulukko!AL46:AL48)</f>
        <v>5.866743688515221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4.720800950190487</v>
      </c>
      <c r="E50" s="75">
        <f>100*(SUM(Taulukko!F59:F61)-SUM(Taulukko!F47:F49))/SUM(Taulukko!F47:F49)</f>
        <v>4.7748887275713505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3.8573508005822505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6.887362408767821</v>
      </c>
      <c r="N50" s="75">
        <f>100*(SUM(Taulukko!R59:R61)-SUM(Taulukko!R47:R49))/SUM(Taulukko!R47:R49)</f>
        <v>6.766531421015822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5.036232891484701</v>
      </c>
      <c r="Q50" s="75">
        <f>100*(SUM(Taulukko!V59:V61)-SUM(Taulukko!V47:V49))/SUM(Taulukko!V47:V49)</f>
        <v>5.505985369097761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3.1724422999895374</v>
      </c>
      <c r="T50" s="75">
        <f>100*(SUM(Taulukko!Z59:Z61)-SUM(Taulukko!Z47:Z49))/SUM(Taulukko!Z47:Z49)</f>
        <v>3.216781025674088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6.961072890752607</v>
      </c>
      <c r="W50" s="75">
        <f>100*(SUM(Taulukko!AD59:AD61)-SUM(Taulukko!AD47:AD49))/SUM(Taulukko!AD47:AD49)</f>
        <v>6.751588102393528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9.310607372597483</v>
      </c>
      <c r="Z50" s="75">
        <f>100*(SUM(Taulukko!AH59:AH61)-SUM(Taulukko!AH47:AH49))/SUM(Taulukko!AH47:AH49)</f>
        <v>9.236966748839086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5.588120825684908</v>
      </c>
      <c r="AC50" s="75">
        <f>100*(SUM(Taulukko!AL59:AL61)-SUM(Taulukko!AL47:AL49))/SUM(Taulukko!AL47:AL49)</f>
        <v>5.6722526029229146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4.684147986266064</v>
      </c>
      <c r="E51" s="75">
        <f>100*(SUM(Taulukko!F60:F62)-SUM(Taulukko!F48:F50))/SUM(Taulukko!F48:F50)</f>
        <v>4.817977101258194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4.027576197387505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6.635054123071173</v>
      </c>
      <c r="N51" s="75">
        <f>100*(SUM(Taulukko!R60:R62)-SUM(Taulukko!R48:R50))/SUM(Taulukko!R48:R50)</f>
        <v>6.672403047104209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4.27673719748493</v>
      </c>
      <c r="Q51" s="75">
        <f>100*(SUM(Taulukko!V60:V62)-SUM(Taulukko!V48:V50))/SUM(Taulukko!V48:V50)</f>
        <v>5.344198280952839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3.374377147667239</v>
      </c>
      <c r="T51" s="75">
        <f>100*(SUM(Taulukko!Z60:Z62)-SUM(Taulukko!Z48:Z50))/SUM(Taulukko!Z48:Z50)</f>
        <v>3.3180028614986408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6.8577903758923</v>
      </c>
      <c r="W51" s="75">
        <f>100*(SUM(Taulukko!AD60:AD62)-SUM(Taulukko!AD48:AD50))/SUM(Taulukko!AD48:AD50)</f>
        <v>6.7571619405205965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9.127817134988481</v>
      </c>
      <c r="Z51" s="75">
        <f>100*(SUM(Taulukko!AH60:AH62)-SUM(Taulukko!AH48:AH50))/SUM(Taulukko!AH48:AH50)</f>
        <v>9.09969235364742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4.844352707546335</v>
      </c>
      <c r="AC51" s="75">
        <f>100*(SUM(Taulukko!AL60:AL62)-SUM(Taulukko!AL48:AL50))/SUM(Taulukko!AL48:AL50)</f>
        <v>5.559160020046507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4.806472716105896</v>
      </c>
      <c r="E52" s="77">
        <f>100*(SUM(Taulukko!F61:F63)-SUM(Taulukko!F49:F51))/SUM(Taulukko!F49:F51)</f>
        <v>4.952970340291411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9.507042253521119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6.342511311370678</v>
      </c>
      <c r="N52" s="77">
        <f>100*(SUM(Taulukko!R61:R63)-SUM(Taulukko!R49:R51))/SUM(Taulukko!R49:R51)</f>
        <v>6.5876151380738435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4.555698743378389</v>
      </c>
      <c r="Q52" s="77">
        <f>100*(SUM(Taulukko!V61:V63)-SUM(Taulukko!V49:V51))/SUM(Taulukko!V49:V51)</f>
        <v>5.352818757804175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3.155604186589966</v>
      </c>
      <c r="T52" s="77">
        <f>100*(SUM(Taulukko!Z61:Z63)-SUM(Taulukko!Z49:Z51))/SUM(Taulukko!Z49:Z51)</f>
        <v>3.436363887649562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6.698048696688501</v>
      </c>
      <c r="W52" s="77">
        <f>100*(SUM(Taulukko!AD61:AD63)-SUM(Taulukko!AD49:AD51))/SUM(Taulukko!AD49:AD51)</f>
        <v>6.745748792198916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8.765046897802872</v>
      </c>
      <c r="Z52" s="77">
        <f>100*(SUM(Taulukko!AH61:AH63)-SUM(Taulukko!AH49:AH51))/SUM(Taulukko!AH49:AH51)</f>
        <v>8.994243100971824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5.120236618530738</v>
      </c>
      <c r="AC52" s="77">
        <f>100*(SUM(Taulukko!AL61:AL63)-SUM(Taulukko!AL49:AL51))/SUM(Taulukko!AL49:AL51)</f>
        <v>5.663896583564166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5.097269909480918</v>
      </c>
      <c r="E53" s="75">
        <f>100*(SUM(Taulukko!F62:F64)-SUM(Taulukko!F50:F52))/SUM(Taulukko!F50:F52)</f>
        <v>5.190394215934431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4.701627486437613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6.221635102281449</v>
      </c>
      <c r="N53" s="75">
        <f>100*(SUM(Taulukko!R62:R64)-SUM(Taulukko!R50:R52))/SUM(Taulukko!R50:R52)</f>
        <v>6.530290936919519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5.315494646173883</v>
      </c>
      <c r="Q53" s="75">
        <f>100*(SUM(Taulukko!V62:V64)-SUM(Taulukko!V50:V52))/SUM(Taulukko!V50:V52)</f>
        <v>5.506659483139312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3.172746040241998</v>
      </c>
      <c r="T53" s="75">
        <f>100*(SUM(Taulukko!Z62:Z64)-SUM(Taulukko!Z50:Z52))/SUM(Taulukko!Z50:Z52)</f>
        <v>3.5948049853922117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6.4592569352306795</v>
      </c>
      <c r="W53" s="75">
        <f>100*(SUM(Taulukko!AD62:AD64)-SUM(Taulukko!AD50:AD52))/SUM(Taulukko!AD50:AD52)</f>
        <v>6.806534827533126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8.627113142723214</v>
      </c>
      <c r="Z53" s="75">
        <f>100*(SUM(Taulukko!AH62:AH64)-SUM(Taulukko!AH50:AH52))/SUM(Taulukko!AH50:AH52)</f>
        <v>8.961012941344933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5.676805922753272</v>
      </c>
      <c r="AC53" s="75">
        <f>100*(SUM(Taulukko!AL62:AL64)-SUM(Taulukko!AL50:AL52))/SUM(Taulukko!AL50:AL52)</f>
        <v>5.991964181188041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5.457837080452253</v>
      </c>
      <c r="E54" s="75">
        <f>100*(SUM(Taulukko!F63:F65)-SUM(Taulukko!F51:F53))/SUM(Taulukko!F51:F53)</f>
        <v>5.502914660197699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5.318379160636755</v>
      </c>
      <c r="H54" s="75">
        <f>100*(SUM(Taulukko!J63:J65)-SUM(Taulukko!J51:J53))/SUM(Taulukko!J51:J53)</f>
        <v>5.130057803468204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11.87694704049842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6.491359928916355</v>
      </c>
      <c r="N54" s="75">
        <f>100*(SUM(Taulukko!R63:R65)-SUM(Taulukko!R51:R53))/SUM(Taulukko!R51:R53)</f>
        <v>6.501286255755087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10.59353226733372</v>
      </c>
      <c r="Q54" s="75">
        <f>100*(SUM(Taulukko!V63:V65)-SUM(Taulukko!V51:V53))/SUM(Taulukko!V51:V53)</f>
        <v>5.710700360831113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3.603109391740851</v>
      </c>
      <c r="T54" s="75">
        <f>100*(SUM(Taulukko!Z63:Z65)-SUM(Taulukko!Z51:Z53))/SUM(Taulukko!Z51:Z53)</f>
        <v>3.804435284651538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6.924228070998691</v>
      </c>
      <c r="W54" s="75">
        <f>100*(SUM(Taulukko!AD63:AD65)-SUM(Taulukko!AD51:AD53))/SUM(Taulukko!AD51:AD53)</f>
        <v>6.9959144868038905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8.717468658628201</v>
      </c>
      <c r="Z54" s="75">
        <f>100*(SUM(Taulukko!AH63:AH65)-SUM(Taulukko!AH51:AH53))/SUM(Taulukko!AH51:AH53)</f>
        <v>9.02594397408325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6.83843851671534</v>
      </c>
      <c r="AC54" s="75">
        <f>100*(SUM(Taulukko!AL63:AL65)-SUM(Taulukko!AL51:AL53))/SUM(Taulukko!AL51:AL53)</f>
        <v>6.400702492409606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5.8406499770334355</v>
      </c>
      <c r="E55" s="75">
        <f>100*(SUM(Taulukko!F64:F66)-SUM(Taulukko!F52:F54))/SUM(Taulukko!F52:F54)</f>
        <v>5.8555217346892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5.52147239263802</v>
      </c>
      <c r="H55" s="75">
        <f>100*(SUM(Taulukko!J64:J66)-SUM(Taulukko!J52:J54))/SUM(Taulukko!J52:J54)</f>
        <v>5.5555555555555465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11.538461538461538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6.522310887088623</v>
      </c>
      <c r="N55" s="75">
        <f>100*(SUM(Taulukko!R64:R66)-SUM(Taulukko!R52:R54))/SUM(Taulukko!R52:R54)</f>
        <v>6.483780611890929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10.022278291625788</v>
      </c>
      <c r="Q55" s="75">
        <f>100*(SUM(Taulukko!V64:V66)-SUM(Taulukko!V52:V54))/SUM(Taulukko!V52:V54)</f>
        <v>5.917063659980966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4.09435658072428</v>
      </c>
      <c r="T55" s="75">
        <f>100*(SUM(Taulukko!Z64:Z66)-SUM(Taulukko!Z52:Z54))/SUM(Taulukko!Z52:Z54)</f>
        <v>4.0440632646937384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7.375255138766979</v>
      </c>
      <c r="W55" s="75">
        <f>100*(SUM(Taulukko!AD64:AD66)-SUM(Taulukko!AD52:AD54))/SUM(Taulukko!AD52:AD54)</f>
        <v>7.2447747766481925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9.001847860255856</v>
      </c>
      <c r="Z55" s="75">
        <f>100*(SUM(Taulukko!AH64:AH66)-SUM(Taulukko!AH52:AH54))/SUM(Taulukko!AH52:AH54)</f>
        <v>9.183529031000873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6.808097234704292</v>
      </c>
      <c r="AC55" s="75">
        <f>100*(SUM(Taulukko!AL64:AL66)-SUM(Taulukko!AL52:AL54))/SUM(Taulukko!AL52:AL54)</f>
        <v>6.749414807526155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6.2519182271245874</v>
      </c>
      <c r="E56" s="75">
        <f>100*(SUM(Taulukko!F65:F67)-SUM(Taulukko!F53:F55))/SUM(Taulukko!F53:F55)</f>
        <v>6.217668769920331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5.757466714645555</v>
      </c>
      <c r="H56" s="75">
        <f>100*(SUM(Taulukko!J65:J67)-SUM(Taulukko!J53:J55))/SUM(Taulukko!J53:J55)</f>
        <v>5.93738754947823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6.630988290539549</v>
      </c>
      <c r="N56" s="75">
        <f>100*(SUM(Taulukko!R65:R67)-SUM(Taulukko!R53:R55))/SUM(Taulukko!R53:R55)</f>
        <v>6.462125181573878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10.41232707754746</v>
      </c>
      <c r="Q56" s="75">
        <f>100*(SUM(Taulukko!V65:V67)-SUM(Taulukko!V53:V55))/SUM(Taulukko!V53:V55)</f>
        <v>6.155907616261653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4.5974293580151055</v>
      </c>
      <c r="T56" s="75">
        <f>100*(SUM(Taulukko!Z65:Z67)-SUM(Taulukko!Z53:Z55))/SUM(Taulukko!Z53:Z55)</f>
        <v>4.276821059400868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7.573682323152593</v>
      </c>
      <c r="W56" s="75">
        <f>100*(SUM(Taulukko!AD65:AD67)-SUM(Taulukko!AD53:AD55))/SUM(Taulukko!AD53:AD55)</f>
        <v>7.451213954071115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9.542721950018114</v>
      </c>
      <c r="Z56" s="75">
        <f>100*(SUM(Taulukko!AH65:AH67)-SUM(Taulukko!AH53:AH55))/SUM(Taulukko!AH53:AH55)</f>
        <v>9.396159613477716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7.0174800106270245</v>
      </c>
      <c r="AC56" s="75">
        <f>100*(SUM(Taulukko!AL65:AL67)-SUM(Taulukko!AL53:AL55))/SUM(Taulukko!AL53:AL55)</f>
        <v>7.046249954055385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6.816894049576054</v>
      </c>
      <c r="E57" s="75">
        <f>100*(SUM(Taulukko!F66:F68)-SUM(Taulukko!F54:F56))/SUM(Taulukko!F54:F56)</f>
        <v>6.510387181379747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6.645114942528736</v>
      </c>
      <c r="H57" s="75">
        <f>100*(SUM(Taulukko!J66:J68)-SUM(Taulukko!J54:J56))/SUM(Taulukko!J54:J56)</f>
        <v>6.348637015781918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6.552142389492606</v>
      </c>
      <c r="N57" s="75">
        <f>100*(SUM(Taulukko!R66:R68)-SUM(Taulukko!R54:R56))/SUM(Taulukko!R54:R56)</f>
        <v>6.4280480525561385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5.957467817608445</v>
      </c>
      <c r="Q57" s="75">
        <f>100*(SUM(Taulukko!V66:V68)-SUM(Taulukko!V54:V56))/SUM(Taulukko!V54:V56)</f>
        <v>6.45474819954271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4.877580153175848</v>
      </c>
      <c r="T57" s="75">
        <f>100*(SUM(Taulukko!Z66:Z68)-SUM(Taulukko!Z54:Z56))/SUM(Taulukko!Z54:Z56)</f>
        <v>4.4697484049005825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7.616278733094563</v>
      </c>
      <c r="W57" s="75">
        <f>100*(SUM(Taulukko!AD66:AD68)-SUM(Taulukko!AD54:AD56))/SUM(Taulukko!AD54:AD56)</f>
        <v>7.586305114201772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9.863085779935346</v>
      </c>
      <c r="Z57" s="75">
        <f>100*(SUM(Taulukko!AH66:AH68)-SUM(Taulukko!AH54:AH56))/SUM(Taulukko!AH54:AH56)</f>
        <v>9.609217453459976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7.412694547852121</v>
      </c>
      <c r="AC57" s="75">
        <f>100*(SUM(Taulukko!AL66:AL68)-SUM(Taulukko!AL54:AL56))/SUM(Taulukko!AL54:AL56)</f>
        <v>7.336517406447464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6.766766909519391</v>
      </c>
      <c r="E58" s="75">
        <f>100*(SUM(Taulukko!F67:F69)-SUM(Taulukko!F55:F57))/SUM(Taulukko!F55:F57)</f>
        <v>6.654359031404797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6.931046802429452</v>
      </c>
      <c r="H58" s="75">
        <f>100*(SUM(Taulukko!J67:J69)-SUM(Taulukko!J55:J57))/SUM(Taulukko!J55:J57)</f>
        <v>6.642857142857131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6.542995129246987</v>
      </c>
      <c r="N58" s="75">
        <f>100*(SUM(Taulukko!R67:R69)-SUM(Taulukko!R55:R57))/SUM(Taulukko!R55:R57)</f>
        <v>6.378690134791709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7.2540055311239096</v>
      </c>
      <c r="Q58" s="75">
        <f>100*(SUM(Taulukko!V67:V69)-SUM(Taulukko!V55:V57))/SUM(Taulukko!V55:V57)</f>
        <v>6.784404579419112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4.866957612218722</v>
      </c>
      <c r="T58" s="75">
        <f>100*(SUM(Taulukko!Z67:Z69)-SUM(Taulukko!Z55:Z57))/SUM(Taulukko!Z55:Z57)</f>
        <v>4.610288600424751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6.674202536061423</v>
      </c>
      <c r="W58" s="75">
        <f>100*(SUM(Taulukko!AD67:AD69)-SUM(Taulukko!AD55:AD57))/SUM(Taulukko!AD55:AD57)</f>
        <v>7.663930430853715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10.015861733099554</v>
      </c>
      <c r="Z58" s="75">
        <f>100*(SUM(Taulukko!AH67:AH69)-SUM(Taulukko!AH55:AH57))/SUM(Taulukko!AH55:AH57)</f>
        <v>9.788661831352341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7.669430119836207</v>
      </c>
      <c r="AC58" s="75">
        <f>100*(SUM(Taulukko!AL67:AL69)-SUM(Taulukko!AL55:AL57))/SUM(Taulukko!AL55:AL57)</f>
        <v>7.607848677746762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6.681047464427717</v>
      </c>
      <c r="E59" s="75">
        <f>100*(SUM(Taulukko!F68:F70)-SUM(Taulukko!F56:F58))/SUM(Taulukko!F56:F58)</f>
        <v>6.6968688439422275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7.066761363636355</v>
      </c>
      <c r="H59" s="75">
        <f>100*(SUM(Taulukko!J68:J70)-SUM(Taulukko!J56:J58))/SUM(Taulukko!J56:J58)</f>
        <v>6.858564321250913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6.33498474572738</v>
      </c>
      <c r="N59" s="75">
        <f>100*(SUM(Taulukko!R68:R70)-SUM(Taulukko!R56:R58))/SUM(Taulukko!R56:R58)</f>
        <v>6.317518999193132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6.873838951573934</v>
      </c>
      <c r="Q59" s="75">
        <f>100*(SUM(Taulukko!V68:V70)-SUM(Taulukko!V56:V58))/SUM(Taulukko!V56:V58)</f>
        <v>7.0962285261533005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4.6855047199518465</v>
      </c>
      <c r="T59" s="75">
        <f>100*(SUM(Taulukko!Z68:Z70)-SUM(Taulukko!Z56:Z58))/SUM(Taulukko!Z56:Z58)</f>
        <v>4.713444494339121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6.8917361722758095</v>
      </c>
      <c r="W59" s="75">
        <f>100*(SUM(Taulukko!AD68:AD70)-SUM(Taulukko!AD56:AD58))/SUM(Taulukko!AD56:AD58)</f>
        <v>7.665961551539609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9.958352523336389</v>
      </c>
      <c r="Z59" s="75">
        <f>100*(SUM(Taulukko!AH68:AH70)-SUM(Taulukko!AH56:AH58))/SUM(Taulukko!AH56:AH58)</f>
        <v>9.938970465588808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7.734752167610372</v>
      </c>
      <c r="AC59" s="75">
        <f>100*(SUM(Taulukko!AL68:AL70)-SUM(Taulukko!AL56:AL58))/SUM(Taulukko!AL56:AL58)</f>
        <v>7.872348053028171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6.549371499697629</v>
      </c>
      <c r="E60" s="75">
        <f>100*(SUM(Taulukko!F69:F71)-SUM(Taulukko!F57:F59))/SUM(Taulukko!F57:F59)</f>
        <v>6.766859986704258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7.001414427157005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6.092331466100051</v>
      </c>
      <c r="N60" s="75">
        <f>100*(SUM(Taulukko!R69:R71)-SUM(Taulukko!R57:R59))/SUM(Taulukko!R57:R59)</f>
        <v>6.256462197463641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7.832184548897469</v>
      </c>
      <c r="Q60" s="75">
        <f>100*(SUM(Taulukko!V69:V71)-SUM(Taulukko!V57:V59))/SUM(Taulukko!V57:V59)</f>
        <v>7.373447106105419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4.695169880955549</v>
      </c>
      <c r="T60" s="75">
        <f>100*(SUM(Taulukko!Z69:Z71)-SUM(Taulukko!Z57:Z59))/SUM(Taulukko!Z57:Z59)</f>
        <v>4.806172802210102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6.673624873729389</v>
      </c>
      <c r="W60" s="75">
        <f>100*(SUM(Taulukko!AD69:AD71)-SUM(Taulukko!AD57:AD59))/SUM(Taulukko!AD57:AD59)</f>
        <v>7.552884285115798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10.000495778105646</v>
      </c>
      <c r="Z60" s="75">
        <f>100*(SUM(Taulukko!AH69:AH71)-SUM(Taulukko!AH57:AH59))/SUM(Taulukko!AH57:AH59)</f>
        <v>10.08744551637489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8.116642206425416</v>
      </c>
      <c r="AC60" s="75">
        <f>100*(SUM(Taulukko!AL69:AL71)-SUM(Taulukko!AL57:AL59))/SUM(Taulukko!AL57:AL59)</f>
        <v>8.162068197013594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6.883951727177437</v>
      </c>
      <c r="E61" s="75">
        <f>100*(SUM(Taulukko!F70:F72)-SUM(Taulukko!F58:F60))/SUM(Taulukko!F58:F60)</f>
        <v>6.93716049638631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7.1805702217528955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5.99156265557991</v>
      </c>
      <c r="N61" s="75">
        <f>100*(SUM(Taulukko!R70:R72)-SUM(Taulukko!R58:R60))/SUM(Taulukko!R58:R60)</f>
        <v>6.212238357956753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7.606539486482311</v>
      </c>
      <c r="Q61" s="75">
        <f>100*(SUM(Taulukko!V70:V72)-SUM(Taulukko!V58:V60))/SUM(Taulukko!V58:V60)</f>
        <v>7.601446346819585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4.684162375259918</v>
      </c>
      <c r="T61" s="75">
        <f>100*(SUM(Taulukko!Z70:Z72)-SUM(Taulukko!Z58:Z60))/SUM(Taulukko!Z58:Z60)</f>
        <v>4.907598566432303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7.321606941581718</v>
      </c>
      <c r="W61" s="75">
        <f>100*(SUM(Taulukko!AD70:AD72)-SUM(Taulukko!AD58:AD60))/SUM(Taulukko!AD58:AD60)</f>
        <v>7.350042998740272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10.033529764896473</v>
      </c>
      <c r="Z61" s="75">
        <f>100*(SUM(Taulukko!AH70:AH72)-SUM(Taulukko!AH58:AH60))/SUM(Taulukko!AH58:AH60)</f>
        <v>10.263654330667615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8.271497317486297</v>
      </c>
      <c r="AC61" s="75">
        <f>100*(SUM(Taulukko!AL70:AL72)-SUM(Taulukko!AL58:AL60))/SUM(Taulukko!AL58:AL60)</f>
        <v>8.496736200027904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7.116706286525915</v>
      </c>
      <c r="E62" s="75">
        <f>100*(SUM(Taulukko!F71:F73)-SUM(Taulukko!F59:F61))/SUM(Taulukko!F59:F61)</f>
        <v>7.187159809880207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7.358093903293623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5.961475504979766</v>
      </c>
      <c r="N62" s="75">
        <f>100*(SUM(Taulukko!R71:R73)-SUM(Taulukko!R59:R61))/SUM(Taulukko!R59:R61)</f>
        <v>6.192266097967029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7.9908336040134165</v>
      </c>
      <c r="Q62" s="75">
        <f>100*(SUM(Taulukko!V71:V73)-SUM(Taulukko!V59:V61))/SUM(Taulukko!V59:V61)</f>
        <v>7.777679189366644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4.9107335259300555</v>
      </c>
      <c r="T62" s="75">
        <f>100*(SUM(Taulukko!Z71:Z73)-SUM(Taulukko!Z59:Z61))/SUM(Taulukko!Z59:Z61)</f>
        <v>5.025081944932162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6.920690989844823</v>
      </c>
      <c r="W62" s="75">
        <f>100*(SUM(Taulukko!AD71:AD73)-SUM(Taulukko!AD59:AD61))/SUM(Taulukko!AD59:AD61)</f>
        <v>7.143622923961152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10.285370099048489</v>
      </c>
      <c r="Z62" s="75">
        <f>100*(SUM(Taulukko!AH71:AH73)-SUM(Taulukko!AH59:AH61))/SUM(Taulukko!AH59:AH61)</f>
        <v>10.484660979450227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8.97670365798892</v>
      </c>
      <c r="AC62" s="75">
        <f>100*(SUM(Taulukko!AL71:AL73)-SUM(Taulukko!AL59:AL61))/SUM(Taulukko!AL59:AL61)</f>
        <v>8.867886686976798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7.406559630806056</v>
      </c>
      <c r="E63" s="75">
        <f>100*(SUM(Taulukko!F72:F74)-SUM(Taulukko!F60:F62))/SUM(Taulukko!F60:F62)</f>
        <v>7.495207531902438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7.311977715877438</v>
      </c>
      <c r="H63" s="75">
        <f>100*(SUM(Taulukko!J72:J74)-SUM(Taulukko!J60:J62))/SUM(Taulukko!J60:J62)</f>
        <v>7.568887338681546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11.532951289398278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6.160495741452442</v>
      </c>
      <c r="N63" s="75">
        <f>100*(SUM(Taulukko!R72:R74)-SUM(Taulukko!R60:R62))/SUM(Taulukko!R60:R62)</f>
        <v>6.193219069837847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9.159777941313063</v>
      </c>
      <c r="Q63" s="75">
        <f>100*(SUM(Taulukko!V72:V74)-SUM(Taulukko!V60:V62))/SUM(Taulukko!V60:V62)</f>
        <v>7.850471911382398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4.9218168816764</v>
      </c>
      <c r="T63" s="75">
        <f>100*(SUM(Taulukko!Z72:Z74)-SUM(Taulukko!Z60:Z62))/SUM(Taulukko!Z60:Z62)</f>
        <v>5.158626474875545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6.989992818548435</v>
      </c>
      <c r="W63" s="75">
        <f>100*(SUM(Taulukko!AD72:AD74)-SUM(Taulukko!AD60:AD62))/SUM(Taulukko!AD60:AD62)</f>
        <v>6.978586676643396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10.620513554859565</v>
      </c>
      <c r="Z63" s="75">
        <f>100*(SUM(Taulukko!AH72:AH74)-SUM(Taulukko!AH60:AH62))/SUM(Taulukko!AH60:AH62)</f>
        <v>10.74680127491498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9.250679933104712</v>
      </c>
      <c r="AC63" s="75">
        <f>100*(SUM(Taulukko!AL72:AL74)-SUM(Taulukko!AL60:AL62))/SUM(Taulukko!AL60:AL62)</f>
        <v>9.233899038899118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7.89241725131653</v>
      </c>
      <c r="E64" s="77">
        <f>100*(SUM(Taulukko!F73:F75)-SUM(Taulukko!F61:F63))/SUM(Taulukko!F61:F63)</f>
        <v>7.845674647808158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7.660311958405554</v>
      </c>
      <c r="H64" s="77">
        <f>100*(SUM(Taulukko!J73:J75)-SUM(Taulukko!J61:J63))/SUM(Taulukko!J61:J63)</f>
        <v>7.809788267962513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6.373209848094935</v>
      </c>
      <c r="N64" s="77">
        <f>100*(SUM(Taulukko!R73:R75)-SUM(Taulukko!R61:R63))/SUM(Taulukko!R61:R63)</f>
        <v>6.196633039335439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8.754226205098579</v>
      </c>
      <c r="Q64" s="77">
        <f>100*(SUM(Taulukko!V73:V75)-SUM(Taulukko!V61:V63))/SUM(Taulukko!V61:V63)</f>
        <v>7.722941260133705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5.363846140928164</v>
      </c>
      <c r="T64" s="77">
        <f>100*(SUM(Taulukko!Z73:Z75)-SUM(Taulukko!Z61:Z63))/SUM(Taulukko!Z61:Z63)</f>
        <v>5.301186987335291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6.930250301057452</v>
      </c>
      <c r="W64" s="77">
        <f>100*(SUM(Taulukko!AD73:AD75)-SUM(Taulukko!AD61:AD63))/SUM(Taulukko!AD61:AD63)</f>
        <v>6.80717922225093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11.212278188147023</v>
      </c>
      <c r="Z64" s="77">
        <f>100*(SUM(Taulukko!AH73:AH75)-SUM(Taulukko!AH61:AH63))/SUM(Taulukko!AH61:AH63)</f>
        <v>11.016847083085917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9.801658681293327</v>
      </c>
      <c r="AC64" s="77">
        <f>100*(SUM(Taulukko!AL73:AL75)-SUM(Taulukko!AL61:AL63))/SUM(Taulukko!AL61:AL63)</f>
        <v>9.553803939388663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8.428092929386416</v>
      </c>
      <c r="E65" s="75">
        <f>100*(SUM(Taulukko!F74:F76)-SUM(Taulukko!F62:F64))/SUM(Taulukko!F62:F64)</f>
        <v>8.141712360566725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8.204067562909325</v>
      </c>
      <c r="H65" s="75">
        <f>100*(SUM(Taulukko!J74:J76)-SUM(Taulukko!J62:J64))/SUM(Taulukko!J62:J64)</f>
        <v>8.013816925734039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6.58115134515248</v>
      </c>
      <c r="N65" s="75">
        <f>100*(SUM(Taulukko!R74:R76)-SUM(Taulukko!R62:R64))/SUM(Taulukko!R62:R64)</f>
        <v>6.178573975826934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14.217096378448035</v>
      </c>
      <c r="Q65" s="75">
        <f>100*(SUM(Taulukko!V74:V76)-SUM(Taulukko!V62:V64))/SUM(Taulukko!V62:V64)</f>
        <v>7.377774801340248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5.860799973188561</v>
      </c>
      <c r="T65" s="75">
        <f>100*(SUM(Taulukko!Z74:Z76)-SUM(Taulukko!Z62:Z64))/SUM(Taulukko!Z62:Z64)</f>
        <v>5.4235713327514485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6.801872571340414</v>
      </c>
      <c r="W65" s="75">
        <f>100*(SUM(Taulukko!AD74:AD76)-SUM(Taulukko!AD62:AD64))/SUM(Taulukko!AD62:AD64)</f>
        <v>6.557656958147598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11.5804281932604</v>
      </c>
      <c r="Z65" s="75">
        <f>100*(SUM(Taulukko!AH74:AH76)-SUM(Taulukko!AH62:AH64))/SUM(Taulukko!AH62:AH64)</f>
        <v>11.24169549175099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10.276674474421556</v>
      </c>
      <c r="AC65" s="75">
        <f>100*(SUM(Taulukko!AL74:AL76)-SUM(Taulukko!AL62:AL64))/SUM(Taulukko!AL62:AL64)</f>
        <v>9.760689104233975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8.618079157742365</v>
      </c>
      <c r="E66" s="75">
        <f>100*(SUM(Taulukko!F75:F77)-SUM(Taulukko!F63:F65))/SUM(Taulukko!F63:F65)</f>
        <v>8.244491460713107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12.913331012878535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6.212570458617221</v>
      </c>
      <c r="N66" s="75">
        <f>100*(SUM(Taulukko!R75:R77)-SUM(Taulukko!R63:R65))/SUM(Taulukko!R63:R65)</f>
        <v>6.128060064505891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11.83226360404995</v>
      </c>
      <c r="Q66" s="75">
        <f>100*(SUM(Taulukko!V75:V77)-SUM(Taulukko!V63:V65))/SUM(Taulukko!V63:V65)</f>
        <v>6.891833818081965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5.747932971691996</v>
      </c>
      <c r="T66" s="75">
        <f>100*(SUM(Taulukko!Z75:Z77)-SUM(Taulukko!Z63:Z65))/SUM(Taulukko!Z63:Z65)</f>
        <v>5.495804101658907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6.116571263995387</v>
      </c>
      <c r="W66" s="75">
        <f>100*(SUM(Taulukko!AD75:AD77)-SUM(Taulukko!AD63:AD65))/SUM(Taulukko!AD63:AD65)</f>
        <v>6.237148027660066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11.54725322513025</v>
      </c>
      <c r="Z66" s="75">
        <f>100*(SUM(Taulukko!AH75:AH77)-SUM(Taulukko!AH63:AH65))/SUM(Taulukko!AH63:AH65)</f>
        <v>11.392714111917075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10.055329190765784</v>
      </c>
      <c r="AC66" s="75">
        <f>100*(SUM(Taulukko!AL75:AL77)-SUM(Taulukko!AL63:AL65))/SUM(Taulukko!AL63:AL65)</f>
        <v>9.80130591191905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8.391260325436638</v>
      </c>
      <c r="E67" s="75">
        <f>100*(SUM(Taulukko!F76:F78)-SUM(Taulukko!F64:F66))/SUM(Taulukko!F64:F66)</f>
        <v>8.086220741602032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6.143369943890331</v>
      </c>
      <c r="N67" s="75">
        <f>100*(SUM(Taulukko!R76:R78)-SUM(Taulukko!R64:R66))/SUM(Taulukko!R64:R66)</f>
        <v>6.056544397443644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13.797377882882461</v>
      </c>
      <c r="Q67" s="75">
        <f>100*(SUM(Taulukko!V76:V78)-SUM(Taulukko!V64:V66))/SUM(Taulukko!V64:V66)</f>
        <v>6.3783116225850485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5.622359331015303</v>
      </c>
      <c r="T67" s="75">
        <f>100*(SUM(Taulukko!Z76:Z78)-SUM(Taulukko!Z64:Z66))/SUM(Taulukko!Z64:Z66)</f>
        <v>5.5230556651923735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5.836884925685395</v>
      </c>
      <c r="W67" s="75">
        <f>100*(SUM(Taulukko!AD76:AD78)-SUM(Taulukko!AD64:AD66))/SUM(Taulukko!AD64:AD66)</f>
        <v>5.931834386514913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11.597807937073844</v>
      </c>
      <c r="Z67" s="75">
        <f>100*(SUM(Taulukko!AH76:AH78)-SUM(Taulukko!AH64:AH66))/SUM(Taulukko!AH64:AH66)</f>
        <v>11.48124343828974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10.145411943429707</v>
      </c>
      <c r="AC67" s="75">
        <f>100*(SUM(Taulukko!AL76:AL78)-SUM(Taulukko!AL64:AL66))/SUM(Taulukko!AL64:AL66)</f>
        <v>9.680308823197064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7.736294012629793</v>
      </c>
      <c r="E68" s="75">
        <f>100*(SUM(Taulukko!F77:F79)-SUM(Taulukko!F65:F67))/SUM(Taulukko!F65:F67)</f>
        <v>7.737429978392367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8.06396733582851</v>
      </c>
      <c r="H68" s="75">
        <f>100*(SUM(Taulukko!J77:J79)-SUM(Taulukko!J65:J67))/SUM(Taulukko!J65:J67)</f>
        <v>7.608695652173926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5.755227160506302</v>
      </c>
      <c r="N68" s="75">
        <f>100*(SUM(Taulukko!R77:R79)-SUM(Taulukko!R65:R67))/SUM(Taulukko!R65:R67)</f>
        <v>5.981913496690238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8.813856617602312</v>
      </c>
      <c r="Q68" s="75">
        <f>100*(SUM(Taulukko!V77:V79)-SUM(Taulukko!V65:V67))/SUM(Taulukko!V65:V67)</f>
        <v>5.936968870928425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5.243168251815252</v>
      </c>
      <c r="T68" s="75">
        <f>100*(SUM(Taulukko!Z77:Z79)-SUM(Taulukko!Z65:Z67))/SUM(Taulukko!Z65:Z67)</f>
        <v>5.534566142599716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5.555514233803422</v>
      </c>
      <c r="W68" s="75">
        <f>100*(SUM(Taulukko!AD77:AD79)-SUM(Taulukko!AD65:AD67))/SUM(Taulukko!AD65:AD67)</f>
        <v>5.70025098165393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11.438180912030775</v>
      </c>
      <c r="Z68" s="75">
        <f>100*(SUM(Taulukko!AH77:AH79)-SUM(Taulukko!AH65:AH67))/SUM(Taulukko!AH65:AH67)</f>
        <v>11.532372756787417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9.34117318986714</v>
      </c>
      <c r="AC68" s="75">
        <f>100*(SUM(Taulukko!AL77:AL79)-SUM(Taulukko!AL65:AL67))/SUM(Taulukko!AL65:AL67)</f>
        <v>9.439587692652909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7.264277334852702</v>
      </c>
      <c r="E69" s="75">
        <f>100*(SUM(Taulukko!F78:F80)-SUM(Taulukko!F66:F68))/SUM(Taulukko!F66:F68)</f>
        <v>7.349659780646228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7.039407207814092</v>
      </c>
      <c r="H69" s="75">
        <f>100*(SUM(Taulukko!J78:J80)-SUM(Taulukko!J66:J68))/SUM(Taulukko!J66:J68)</f>
        <v>7.015177065767269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5.695239852089118</v>
      </c>
      <c r="N69" s="75">
        <f>100*(SUM(Taulukko!R78:R80)-SUM(Taulukko!R66:R68))/SUM(Taulukko!R66:R68)</f>
        <v>5.92246404165487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10.05271750221072</v>
      </c>
      <c r="Q69" s="75">
        <f>100*(SUM(Taulukko!V78:V80)-SUM(Taulukko!V66:V68))/SUM(Taulukko!V66:V68)</f>
        <v>5.666932678444659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5.361571580003238</v>
      </c>
      <c r="T69" s="75">
        <f>100*(SUM(Taulukko!Z78:Z80)-SUM(Taulukko!Z66:Z68))/SUM(Taulukko!Z66:Z68)</f>
        <v>5.559948961189792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5.521354787612377</v>
      </c>
      <c r="W69" s="75">
        <f>100*(SUM(Taulukko!AD78:AD80)-SUM(Taulukko!AD66:AD68))/SUM(Taulukko!AD66:AD68)</f>
        <v>5.5445617736684305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11.700627470133757</v>
      </c>
      <c r="Z69" s="75">
        <f>100*(SUM(Taulukko!AH78:AH80)-SUM(Taulukko!AH66:AH68))/SUM(Taulukko!AH66:AH68)</f>
        <v>11.560090324451018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9.237784083135223</v>
      </c>
      <c r="AC69" s="75">
        <f>100*(SUM(Taulukko!AL78:AL80)-SUM(Taulukko!AL66:AL68))/SUM(Taulukko!AL66:AL68)</f>
        <v>9.155870715873796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6.888510956027286</v>
      </c>
      <c r="E70" s="75">
        <f>100*(SUM(Taulukko!F79:F81)-SUM(Taulukko!F67:F69))/SUM(Taulukko!F67:F69)</f>
        <v>7.025735758684386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6.2145005011693835</v>
      </c>
      <c r="H70" s="75">
        <f>100*(SUM(Taulukko!J79:J81)-SUM(Taulukko!J67:J69))/SUM(Taulukko!J67:J69)</f>
        <v>6.3965170797052995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5.580866401544949</v>
      </c>
      <c r="N70" s="75">
        <f>100*(SUM(Taulukko!R79:R81)-SUM(Taulukko!R67:R69))/SUM(Taulukko!R67:R69)</f>
        <v>5.88917405194421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9.120778377120761</v>
      </c>
      <c r="Q70" s="75">
        <f>100*(SUM(Taulukko!V79:V81)-SUM(Taulukko!V67:V69))/SUM(Taulukko!V67:V69)</f>
        <v>5.601377315481889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5.34381938563913</v>
      </c>
      <c r="T70" s="75">
        <f>100*(SUM(Taulukko!Z79:Z81)-SUM(Taulukko!Z67:Z69))/SUM(Taulukko!Z67:Z69)</f>
        <v>5.608299663445889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5.35944233096401</v>
      </c>
      <c r="W70" s="75">
        <f>100*(SUM(Taulukko!AD79:AD81)-SUM(Taulukko!AD67:AD69))/SUM(Taulukko!AD67:AD69)</f>
        <v>5.449265077104172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11.426001742568339</v>
      </c>
      <c r="Z70" s="75">
        <f>100*(SUM(Taulukko!AH79:AH81)-SUM(Taulukko!AH67:AH69))/SUM(Taulukko!AH67:AH69)</f>
        <v>11.568314530349642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8.735514671744063</v>
      </c>
      <c r="AC70" s="75">
        <f>100*(SUM(Taulukko!AL79:AL81)-SUM(Taulukko!AL67:AL69))/SUM(Taulukko!AL67:AL69)</f>
        <v>8.873458133992125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6.849915638160769</v>
      </c>
      <c r="E71" s="75">
        <f>100*(SUM(Taulukko!F80:F82)-SUM(Taulukko!F68:F70))/SUM(Taulukko!F68:F70)</f>
        <v>6.757371634334628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5.638474295190713</v>
      </c>
      <c r="H71" s="75">
        <f>100*(SUM(Taulukko!J80:J82)-SUM(Taulukko!J68:J70))/SUM(Taulukko!J68:J70)</f>
        <v>5.71998669770533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5.858834946293723</v>
      </c>
      <c r="N71" s="75">
        <f>100*(SUM(Taulukko!R80:R82)-SUM(Taulukko!R68:R70))/SUM(Taulukko!R68:R70)</f>
        <v>5.87754056844881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8.879127753577182</v>
      </c>
      <c r="Q71" s="75">
        <f>100*(SUM(Taulukko!V80:V82)-SUM(Taulukko!V68:V70))/SUM(Taulukko!V68:V70)</f>
        <v>5.633172804845807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5.661048384148261</v>
      </c>
      <c r="T71" s="75">
        <f>100*(SUM(Taulukko!Z80:Z82)-SUM(Taulukko!Z68:Z70))/SUM(Taulukko!Z68:Z70)</f>
        <v>5.672385629069233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5.363648969171075</v>
      </c>
      <c r="W71" s="75">
        <f>100*(SUM(Taulukko!AD80:AD82)-SUM(Taulukko!AD68:AD70))/SUM(Taulukko!AD68:AD70)</f>
        <v>5.406265261147861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11.467085294962025</v>
      </c>
      <c r="Z71" s="75">
        <f>100*(SUM(Taulukko!AH80:AH82)-SUM(Taulukko!AH68:AH70))/SUM(Taulukko!AH68:AH70)</f>
        <v>11.57482858481254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9.032984692986329</v>
      </c>
      <c r="AC71" s="75">
        <f>100*(SUM(Taulukko!AL80:AL82)-SUM(Taulukko!AL68:AL70))/SUM(Taulukko!AL68:AL70)</f>
        <v>8.555972371401536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6.50641120994853</v>
      </c>
      <c r="E72" s="75">
        <f>100*(SUM(Taulukko!F81:F83)-SUM(Taulukko!F69:F71))/SUM(Taulukko!F69:F71)</f>
        <v>6.475728412035302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5.082508250825075</v>
      </c>
      <c r="H72" s="75">
        <f>100*(SUM(Taulukko!J81:J83)-SUM(Taulukko!J69:J71))/SUM(Taulukko!J69:J71)</f>
        <v>5.122273628552544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6.011943776855292</v>
      </c>
      <c r="N72" s="75">
        <f>100*(SUM(Taulukko!R81:R83)-SUM(Taulukko!R69:R71))/SUM(Taulukko!R69:R71)</f>
        <v>5.867887309026413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8.055017060137613</v>
      </c>
      <c r="Q72" s="75">
        <f>100*(SUM(Taulukko!V81:V83)-SUM(Taulukko!V69:V71))/SUM(Taulukko!V69:V71)</f>
        <v>5.632749490237973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5.737118557622899</v>
      </c>
      <c r="T72" s="75">
        <f>100*(SUM(Taulukko!Z81:Z83)-SUM(Taulukko!Z69:Z71))/SUM(Taulukko!Z69:Z71)</f>
        <v>5.735073402975877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5.40225430673278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11.60178630782545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8.289327083456962</v>
      </c>
      <c r="AC72" s="75">
        <f>100*(SUM(Taulukko!AL81:AL83)-SUM(Taulukko!AL69:AL71))/SUM(Taulukko!AL69:AL71)</f>
        <v>8.13379620014045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6.245913542888493</v>
      </c>
      <c r="E73" s="75">
        <f>100*(SUM(Taulukko!F82:F84)-SUM(Taulukko!F70:F72))/SUM(Taulukko!F70:F72)</f>
        <v>6.1471235667115804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4.558871761233203</v>
      </c>
      <c r="H73" s="75">
        <f>100*(SUM(Taulukko!J82:J84)-SUM(Taulukko!J70:J72))/SUM(Taulukko!J70:J72)</f>
        <v>4.4991789819375985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6.089123433879303</v>
      </c>
      <c r="N73" s="75">
        <f>100*(SUM(Taulukko!R82:R84)-SUM(Taulukko!R70:R72))/SUM(Taulukko!R70:R72)</f>
        <v>5.8383509664158835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7.28024366986758</v>
      </c>
      <c r="Q73" s="75">
        <f>100*(SUM(Taulukko!V82:V84)-SUM(Taulukko!V70:V72))/SUM(Taulukko!V70:V72)</f>
        <v>5.5573219928062025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6.127443694697945</v>
      </c>
      <c r="T73" s="75">
        <f>100*(SUM(Taulukko!Z82:Z84)-SUM(Taulukko!Z70:Z72))/SUM(Taulukko!Z70:Z72)</f>
        <v>5.774160450531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5.533856531112868</v>
      </c>
      <c r="W73" s="75">
        <f>100*(SUM(Taulukko!AD82:AD84)-SUM(Taulukko!AD70:AD72))/SUM(Taulukko!AD70:AD72)</f>
        <v>5.384894219996068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11.645589439314202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7.8680369182430985</v>
      </c>
      <c r="AC73" s="75">
        <f>100*(SUM(Taulukko!AL82:AL84)-SUM(Taulukko!AL70:AL72))/SUM(Taulukko!AL70:AL72)</f>
        <v>7.599717475328135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5.924542105400689</v>
      </c>
      <c r="E74" s="75">
        <f>100*(SUM(Taulukko!F83:F85)-SUM(Taulukko!F71:F73))/SUM(Taulukko!F71:F73)</f>
        <v>5.739152577232078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3.8511749347258526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6.02726157600245</v>
      </c>
      <c r="N74" s="75">
        <f>100*(SUM(Taulukko!R83:R85)-SUM(Taulukko!R71:R73))/SUM(Taulukko!R71:R73)</f>
        <v>5.777986095860547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6.680588285567203</v>
      </c>
      <c r="Q74" s="75">
        <f>100*(SUM(Taulukko!V83:V85)-SUM(Taulukko!V71:V73))/SUM(Taulukko!V71:V73)</f>
        <v>5.414777273939731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6.020132838611927</v>
      </c>
      <c r="T74" s="75">
        <f>100*(SUM(Taulukko!Z83:Z85)-SUM(Taulukko!Z71:Z73))/SUM(Taulukko!Z71:Z73)</f>
        <v>5.768302256147835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5.449099433817092</v>
      </c>
      <c r="W74" s="75">
        <f>100*(SUM(Taulukko!AD83:AD85)-SUM(Taulukko!AD71:AD73))/SUM(Taulukko!AD71:AD73)</f>
        <v>5.31539009162995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6.91368903950262</v>
      </c>
      <c r="AC74" s="75">
        <f>100*(SUM(Taulukko!AL83:AL85)-SUM(Taulukko!AL71:AL73))/SUM(Taulukko!AL71:AL73)</f>
        <v>7.003369842665005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5.403783524282802</v>
      </c>
      <c r="E75" s="75">
        <f>100*(SUM(Taulukko!F84:F86)-SUM(Taulukko!F72:F74))/SUM(Taulukko!F72:F74)</f>
        <v>5.201819307612756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3.5691109669046077</v>
      </c>
      <c r="H75" s="75">
        <f>100*(SUM(Taulukko!J84:J86)-SUM(Taulukko!J72:J74))/SUM(Taulukko!J72:J74)</f>
        <v>3.1128404669260776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5.170199100834947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5.2173241447200125</v>
      </c>
      <c r="Q75" s="75">
        <f>100*(SUM(Taulukko!V84:V86)-SUM(Taulukko!V72:V74))/SUM(Taulukko!V72:V74)</f>
        <v>5.259572461181207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5.896595274085995</v>
      </c>
      <c r="T75" s="75">
        <f>100*(SUM(Taulukko!Z84:Z86)-SUM(Taulukko!Z72:Z74))/SUM(Taulukko!Z72:Z74)</f>
        <v>5.7147153921347345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5.138444545386213</v>
      </c>
      <c r="W75" s="75">
        <f>100*(SUM(Taulukko!AD84:AD86)-SUM(Taulukko!AD72:AD74))/SUM(Taulukko!AD72:AD74)</f>
        <v>5.201751550239518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6.3808060406338445</v>
      </c>
      <c r="AC75" s="75">
        <f>100*(SUM(Taulukko!AL84:AL86)-SUM(Taulukko!AL72:AL74))/SUM(Taulukko!AL72:AL74)</f>
        <v>6.400823588077281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4.608345345963757</v>
      </c>
      <c r="E76" s="77">
        <f>100*(SUM(Taulukko!F85:F87)-SUM(Taulukko!F73:F75))/SUM(Taulukko!F73:F75)</f>
        <v>4.538494203029096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2.38248551191242</v>
      </c>
      <c r="H76" s="77">
        <f>100*(SUM(Taulukko!J85:J87)-SUM(Taulukko!J73:J75))/SUM(Taulukko!J73:J75)</f>
        <v>2.2537025112685125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5.113675311321831</v>
      </c>
      <c r="Q76" s="77">
        <f>100*(SUM(Taulukko!V85:V87)-SUM(Taulukko!V73:V75))/SUM(Taulukko!V73:V75)</f>
        <v>5.177230747162962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5.6184782325847555</v>
      </c>
      <c r="T76" s="77">
        <f>100*(SUM(Taulukko!Z85:Z87)-SUM(Taulukko!Z73:Z75))/SUM(Taulukko!Z73:Z75)</f>
        <v>5.629321143303353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5.026683013603294</v>
      </c>
      <c r="W76" s="77">
        <f>100*(SUM(Taulukko!AD85:AD87)-SUM(Taulukko!AD73:AD75))/SUM(Taulukko!AD73:AD75)</f>
        <v>5.099825119133515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5.814948437150801</v>
      </c>
      <c r="AC76" s="77">
        <f>100*(SUM(Taulukko!AL85:AL87)-SUM(Taulukko!AL73:AL75))/SUM(Taulukko!AL73:AL75)</f>
        <v>5.814298522415808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3.4611476856142644</v>
      </c>
      <c r="E77" s="75">
        <f>100*(SUM(Taulukko!F86:F88)-SUM(Taulukko!F74:F76))/SUM(Taulukko!F74:F76)</f>
        <v>3.899950843638087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0.7645747053201766</v>
      </c>
      <c r="H77" s="75">
        <f>100*(SUM(Taulukko!J86:J88)-SUM(Taulukko!J74:J76))/SUM(Taulukko!J74:J76)</f>
        <v>1.4710585225455597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5.246163662260482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-1.1820687279304163</v>
      </c>
      <c r="Q77" s="75">
        <f>100*(SUM(Taulukko!V86:V88)-SUM(Taulukko!V74:V76))/SUM(Taulukko!V74:V76)</f>
        <v>5.233426885995683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5.201098368599569</v>
      </c>
      <c r="T77" s="75">
        <f>100*(SUM(Taulukko!Z86:Z88)-SUM(Taulukko!Z74:Z76))/SUM(Taulukko!Z74:Z76)</f>
        <v>5.53927647491169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4.972406109520542</v>
      </c>
      <c r="W77" s="75">
        <f>100*(SUM(Taulukko!AD86:AD88)-SUM(Taulukko!AD74:AD76))/SUM(Taulukko!AD74:AD76)</f>
        <v>5.03952505195553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4.747605831257283</v>
      </c>
      <c r="AC77" s="75">
        <f>100*(SUM(Taulukko!AL86:AL88)-SUM(Taulukko!AL74:AL76))/SUM(Taulukko!AL74:AL76)</f>
        <v>5.289672544080607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3.121462942705201</v>
      </c>
      <c r="E78" s="75">
        <f>100*(SUM(Taulukko!F87:F89)-SUM(Taulukko!F75:F77))/SUM(Taulukko!F75:F77)</f>
        <v>3.498598658262833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-0.09481668773702735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1.0172626387176362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5.289324678911731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5.433511405125725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5.466791273242886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5.114087974720364</v>
      </c>
      <c r="W78" s="75">
        <f>100*(SUM(Taulukko!AD87:AD89)-SUM(Taulukko!AD75:AD77))/SUM(Taulukko!AD75:AD77)</f>
        <v>4.999709806602231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4.818235901931921</v>
      </c>
      <c r="AC78" s="75">
        <f>100*(SUM(Taulukko!AL87:AL89)-SUM(Taulukko!AL75:AL77))/SUM(Taulukko!AL75:AL77)</f>
        <v>4.888842822054287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3.0502322743384935</v>
      </c>
      <c r="E79" s="75">
        <f>100*(SUM(Taulukko!F88:F90)-SUM(Taulukko!F76:F78))/SUM(Taulukko!F76:F78)</f>
        <v>3.4023691972806183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1.7554665845395716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5.064783602000242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5.66440211243478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5.375213899801962</v>
      </c>
      <c r="T79" s="75">
        <f>100*(SUM(Taulukko!Z88:Z90)-SUM(Taulukko!Z76:Z78))/SUM(Taulukko!Z76:Z78)</f>
        <v>5.404893884568991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4.953051341665482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4.141715635979239</v>
      </c>
      <c r="AC79" s="75">
        <f>100*(SUM(Taulukko!AL88:AL90)-SUM(Taulukko!AL76:AL78))/SUM(Taulukko!AL76:AL78)</f>
        <v>4.610985196146372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3.7070913759991577</v>
      </c>
      <c r="E80" s="75">
        <f>100*(SUM(Taulukko!F89:F91)-SUM(Taulukko!F77:F79))/SUM(Taulukko!F77:F79)</f>
        <v>3.4720475807262905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2.5269645608628624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5.343068671100894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-0.4650951949229336</v>
      </c>
      <c r="Q80" s="75">
        <f>100*(SUM(Taulukko!V89:V91)-SUM(Taulukko!V77:V79))/SUM(Taulukko!V77:V79)</f>
        <v>5.749986302650198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5.622273010596283</v>
      </c>
      <c r="T80" s="75">
        <f>100*(SUM(Taulukko!Z89:Z91)-SUM(Taulukko!Z77:Z79))/SUM(Taulukko!Z77:Z79)</f>
        <v>5.333056584493558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4.975113223622283</v>
      </c>
      <c r="W80" s="75">
        <f>100*(SUM(Taulukko!AD89:AD91)-SUM(Taulukko!AD77:AD79))/SUM(Taulukko!AD77:AD79)</f>
        <v>4.899534443506522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11.169396501653802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4.685230513714489</v>
      </c>
      <c r="AC80" s="75">
        <f>100*(SUM(Taulukko!AL89:AL91)-SUM(Taulukko!AL77:AL79))/SUM(Taulukko!AL77:AL79)</f>
        <v>4.414505647435963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3.6205217184324026</v>
      </c>
      <c r="E81" s="75">
        <f>100*(SUM(Taulukko!F90:F92)-SUM(Taulukko!F78:F80))/SUM(Taulukko!F78:F80)</f>
        <v>3.4918774599513744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5.2971285139925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1.7405439818034054</v>
      </c>
      <c r="Q81" s="75">
        <f>100*(SUM(Taulukko!V90:V92)-SUM(Taulukko!V78:V80))/SUM(Taulukko!V78:V80)</f>
        <v>5.55177527137805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5.285978123698697</v>
      </c>
      <c r="T81" s="75">
        <f>100*(SUM(Taulukko!Z90:Z92)-SUM(Taulukko!Z78:Z80))/SUM(Taulukko!Z78:Z80)</f>
        <v>5.236810237143973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4.8565318409117895</v>
      </c>
      <c r="W81" s="75">
        <f>100*(SUM(Taulukko!AD90:AD92)-SUM(Taulukko!AD78:AD80))/SUM(Taulukko!AD78:AD80)</f>
        <v>4.834376372769354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10.657901500742371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4.2210704058091135</v>
      </c>
      <c r="AC81" s="75">
        <f>100*(SUM(Taulukko!AL90:AL92)-SUM(Taulukko!AL78:AL80))/SUM(Taulukko!AL78:AL80)</f>
        <v>4.214936078776929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3.58019831674445</v>
      </c>
      <c r="E82" s="75">
        <f>100*(SUM(Taulukko!F91:F93)-SUM(Taulukko!F79:F81))/SUM(Taulukko!F79:F81)</f>
        <v>3.373032605877752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1.7183185026081513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5.196988223993725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1.7933953961150957</v>
      </c>
      <c r="Q82" s="75">
        <f>100*(SUM(Taulukko!V91:V93)-SUM(Taulukko!V79:V81))/SUM(Taulukko!V79:V81)</f>
        <v>5.068111020324776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5.222116379678646</v>
      </c>
      <c r="T82" s="75">
        <f>100*(SUM(Taulukko!Z91:Z93)-SUM(Taulukko!Z79:Z81))/SUM(Taulukko!Z79:Z81)</f>
        <v>5.122186546035464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4.824064464735152</v>
      </c>
      <c r="W82" s="75">
        <f>100*(SUM(Taulukko!AD91:AD93)-SUM(Taulukko!AD79:AD81))/SUM(Taulukko!AD79:AD81)</f>
        <v>4.753500486376702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10.695217675921409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4.172776675580078</v>
      </c>
      <c r="AC82" s="75">
        <f>100*(SUM(Taulukko!AL91:AL93)-SUM(Taulukko!AL79:AL81))/SUM(Taulukko!AL79:AL81)</f>
        <v>3.970343936504032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3.01919753316673</v>
      </c>
      <c r="E83" s="75">
        <f>100*(SUM(Taulukko!F92:F94)-SUM(Taulukko!F80:F82))/SUM(Taulukko!F80:F82)</f>
        <v>3.1777312860362863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0.596546310832018</v>
      </c>
      <c r="H83" s="75">
        <f>100*(SUM(Taulukko!J92:J94)-SUM(Taulukko!J80:J82))/SUM(Taulukko!J80:J82)</f>
        <v>0.6920415224913639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0.12128562765311621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4.7767051251864165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1.4602358914032703</v>
      </c>
      <c r="Q83" s="75">
        <f>100*(SUM(Taulukko!V92:V94)-SUM(Taulukko!V80:V82))/SUM(Taulukko!V80:V82)</f>
        <v>4.451190113682506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4.929300555214778</v>
      </c>
      <c r="T83" s="75">
        <f>100*(SUM(Taulukko!Z92:Z94)-SUM(Taulukko!Z80:Z82))/SUM(Taulukko!Z80:Z82)</f>
        <v>5.0014324888470405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4.523391739042608</v>
      </c>
      <c r="W83" s="75">
        <f>100*(SUM(Taulukko!AD92:AD94)-SUM(Taulukko!AD80:AD82))/SUM(Taulukko!AD80:AD82)</f>
        <v>4.685760422875913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10.629972803932429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3.3857496406741503</v>
      </c>
      <c r="AC83" s="75">
        <f>100*(SUM(Taulukko!AL92:AL94)-SUM(Taulukko!AL80:AL82))/SUM(Taulukko!AL80:AL82)</f>
        <v>3.7232397880306434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2.9543761638733725</v>
      </c>
      <c r="E84" s="75">
        <f>100*(SUM(Taulukko!F93:F95)-SUM(Taulukko!F81:F83))/SUM(Taulukko!F81:F83)</f>
        <v>3.0154887171369253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0.5967336683417193</v>
      </c>
      <c r="H84" s="75">
        <f>100*(SUM(Taulukko!J93:J95)-SUM(Taulukko!J81:J83))/SUM(Taulukko!J81:J83)</f>
        <v>0.7544797233574275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0.520195838433289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4.443500716643305</v>
      </c>
      <c r="N84" s="75">
        <f>100*(SUM(Taulukko!R93:R95)-SUM(Taulukko!R81:R83))/SUM(Taulukko!R81:R83)</f>
        <v>4.536914010598221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1.3350936239052396</v>
      </c>
      <c r="Q84" s="75">
        <f>100*(SUM(Taulukko!V93:V95)-SUM(Taulukko!V81:V83))/SUM(Taulukko!V81:V83)</f>
        <v>3.859374704350093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4.898690445987548</v>
      </c>
      <c r="T84" s="75">
        <f>100*(SUM(Taulukko!Z93:Z95)-SUM(Taulukko!Z81:Z83))/SUM(Taulukko!Z81:Z83)</f>
        <v>4.884422677408142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4.617545667947734</v>
      </c>
      <c r="W84" s="75">
        <f>100*(SUM(Taulukko!AD93:AD95)-SUM(Taulukko!AD81:AD83))/SUM(Taulukko!AD81:AD83)</f>
        <v>4.674646136069623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10.473842669725558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3.277800269700125</v>
      </c>
      <c r="AC84" s="75">
        <f>100*(SUM(Taulukko!AL93:AL95)-SUM(Taulukko!AL81:AL83))/SUM(Taulukko!AL81:AL83)</f>
        <v>3.559766950508974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2.7139274327470946</v>
      </c>
      <c r="E85" s="75">
        <f>100*(SUM(Taulukko!F94:F96)-SUM(Taulukko!F82:F84))/SUM(Taulukko!F82:F84)</f>
        <v>2.9540671041228124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0.5332496863237104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4.182383097716331</v>
      </c>
      <c r="N85" s="75">
        <f>100*(SUM(Taulukko!R94:R96)-SUM(Taulukko!R82:R84))/SUM(Taulukko!R82:R84)</f>
        <v>4.3750641881483165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1.6817031320362004</v>
      </c>
      <c r="Q85" s="75">
        <f>100*(SUM(Taulukko!V94:V96)-SUM(Taulukko!V82:V84))/SUM(Taulukko!V82:V84)</f>
        <v>3.3582780314083474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4.782431045722083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4.689621514068867</v>
      </c>
      <c r="W85" s="75">
        <f>100*(SUM(Taulukko!AD94:AD96)-SUM(Taulukko!AD82:AD84))/SUM(Taulukko!AD82:AD84)</f>
        <v>4.720435520839505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10.270164459364306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3.213483827902181</v>
      </c>
      <c r="AC85" s="75">
        <f>100*(SUM(Taulukko!AL94:AL96)-SUM(Taulukko!AL82:AL84))/SUM(Taulukko!AL82:AL84)</f>
        <v>3.527677743842216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2.869352869352864</v>
      </c>
      <c r="E86" s="75">
        <f>100*(SUM(Taulukko!F95:F97)-SUM(Taulukko!F83:F85))/SUM(Taulukko!F83:F85)</f>
        <v>3.0299755786561846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0.9082367679298394</v>
      </c>
      <c r="H86" s="75">
        <f>100*(SUM(Taulukko!J95:J97)-SUM(Taulukko!J83:J85))/SUM(Taulukko!J83:J85)</f>
        <v>1.1942174732872444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4.241796992411297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1.8109101748807612</v>
      </c>
      <c r="Q86" s="75">
        <f>100*(SUM(Taulukko!V95:V97)-SUM(Taulukko!V83:V85))/SUM(Taulukko!V83:V85)</f>
        <v>2.934910281401504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4.709970529689233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4.860390065946408</v>
      </c>
      <c r="W86" s="75">
        <f>100*(SUM(Taulukko!AD95:AD97)-SUM(Taulukko!AD83:AD85))/SUM(Taulukko!AD83:AD85)</f>
        <v>4.7879382583368395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3.279364126992786</v>
      </c>
      <c r="AC86" s="75">
        <f>100*(SUM(Taulukko!AL95:AL97)-SUM(Taulukko!AL83:AL85))/SUM(Taulukko!AL83:AL85)</f>
        <v>3.6318335576328606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3.193483164739665</v>
      </c>
      <c r="E87" s="75">
        <f>100*(SUM(Taulukko!F96:F98)-SUM(Taulukko!F84:F86))/SUM(Taulukko!F84:F86)</f>
        <v>3.220498282051684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1.44110275689222</v>
      </c>
      <c r="H87" s="75">
        <f>100*(SUM(Taulukko!J96:J98)-SUM(Taulukko!J84:J86))/SUM(Taulukko!J84:J86)</f>
        <v>1.5723270440251573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3.9973125238852427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2.0011881471436337</v>
      </c>
      <c r="Q87" s="75">
        <f>100*(SUM(Taulukko!V96:V98)-SUM(Taulukko!V84:V86))/SUM(Taulukko!V84:V86)</f>
        <v>2.5514331586742647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4.686457226190773</v>
      </c>
      <c r="T87" s="75">
        <f>100*(SUM(Taulukko!Z96:Z98)-SUM(Taulukko!Z84:Z86))/SUM(Taulukko!Z84:Z86)</f>
        <v>4.666359472657174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4.865555386332059</v>
      </c>
      <c r="W87" s="75">
        <f>100*(SUM(Taulukko!AD96:AD98)-SUM(Taulukko!AD84:AD86))/SUM(Taulukko!AD84:AD86)</f>
        <v>4.849568399586565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4.118229524677571</v>
      </c>
      <c r="AC87" s="75">
        <f>100*(SUM(Taulukko!AL96:AL98)-SUM(Taulukko!AL84:AL86))/SUM(Taulukko!AL84:AL86)</f>
        <v>3.81639459258431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3.676031817314975</v>
      </c>
      <c r="E88" s="77">
        <f>100*(SUM(Taulukko!F97:F99)-SUM(Taulukko!F85:F87))/SUM(Taulukko!F85:F87)</f>
        <v>3.398264401772528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2.389937106918246</v>
      </c>
      <c r="H88" s="77">
        <f>100*(SUM(Taulukko!J97:J99)-SUM(Taulukko!J85:J87))/SUM(Taulukko!J85:J87)</f>
        <v>1.9836272040302123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2.983697323900317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1.4449368208905515</v>
      </c>
      <c r="Q88" s="77">
        <f>100*(SUM(Taulukko!V97:V99)-SUM(Taulukko!V85:V87))/SUM(Taulukko!V85:V87)</f>
        <v>2.193238032656813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4.633813532435747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4.889830193586734</v>
      </c>
      <c r="W88" s="77">
        <f>100*(SUM(Taulukko!AD97:AD99)-SUM(Taulukko!AD85:AD87))/SUM(Taulukko!AD85:AD87)</f>
        <v>4.909580703127182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4.336150478391657</v>
      </c>
      <c r="AC88" s="77">
        <f>100*(SUM(Taulukko!AL97:AL99)-SUM(Taulukko!AL85:AL87))/SUM(Taulukko!AL85:AL87)</f>
        <v>3.9398142564226366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3.747714245254569</v>
      </c>
      <c r="E89" s="113">
        <f>100*(SUM(Taulukko!F98:F100)-SUM(Taulukko!F86:F88))/SUM(Taulukko!F86:F88)</f>
        <v>3.4027231616201226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2.877015491621867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3.4908866234167477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1.7546262431326165</v>
      </c>
      <c r="Q89" s="113">
        <f>100*(SUM(Taulukko!V98:V100)-SUM(Taulukko!V86:V88))/SUM(Taulukko!V86:V88)</f>
        <v>1.8622726950015327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4.599993250643498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4.929392781001915</v>
      </c>
      <c r="W89" s="113">
        <f>100*(SUM(Taulukko!AD98:AD100)-SUM(Taulukko!AD86:AD88))/SUM(Taulukko!AD86:AD88)</f>
        <v>4.988196717269785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4.602960725621954</v>
      </c>
      <c r="AC89" s="113">
        <f>100*(SUM(Taulukko!AL98:AL100)-SUM(Taulukko!AL86:AL88))/SUM(Taulukko!AL86:AL88)</f>
        <v>3.8815488927893114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3.1793529081728082</v>
      </c>
      <c r="E90" s="113">
        <f>100*(SUM(Taulukko!F99:F101)-SUM(Taulukko!F87:F89))/SUM(Taulukko!F87:F89)</f>
        <v>3.2250258081709933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0.9490667510281556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2.1666158071406842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4.009980721833139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-0.880990705964332</v>
      </c>
      <c r="Q90" s="113">
        <f>100*(SUM(Taulukko!V99:V101)-SUM(Taulukko!V87:V89))/SUM(Taulukko!V87:V89)</f>
        <v>1.5501660782488418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4.570482225902445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5.044785845582577</v>
      </c>
      <c r="W90" s="113">
        <f>100*(SUM(Taulukko!AD99:AD101)-SUM(Taulukko!AD87:AD89))/SUM(Taulukko!AD87:AD89)</f>
        <v>5.096669983171801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3.1485431266765906</v>
      </c>
      <c r="AC90" s="113">
        <f>100*(SUM(Taulukko!AL99:AL101)-SUM(Taulukko!AL87:AL89))/SUM(Taulukko!AL87:AL89)</f>
        <v>3.6955408557747904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2.7878073867434043</v>
      </c>
      <c r="E91" s="113">
        <f>100*(SUM(Taulukko!F100:F102)-SUM(Taulukko!F88:F90))/SUM(Taulukko!F88:F90)</f>
        <v>3.0487842084388603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0.40970690198550624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1.1198547215496506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3.9818621964867766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-1.310993137698632</v>
      </c>
      <c r="Q91" s="113">
        <f>100*(SUM(Taulukko!V100:V102)-SUM(Taulukko!V88:V90))/SUM(Taulukko!V88:V90)</f>
        <v>1.2810003303439386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4.565637506276918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5.2921956512410455</v>
      </c>
      <c r="W91" s="113">
        <f>100*(SUM(Taulukko!AD100:AD102)-SUM(Taulukko!AD88:AD90))/SUM(Taulukko!AD88:AD90)</f>
        <v>5.217423231791653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3.456326447749073</v>
      </c>
      <c r="AC91" s="113">
        <f>100*(SUM(Taulukko!AL100:AL102)-SUM(Taulukko!AL88:AL90))/SUM(Taulukko!AL88:AL90)</f>
        <v>3.564394255905846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2.750188670095549</v>
      </c>
      <c r="E92" s="113">
        <f>100*(SUM(Taulukko!F101:F103)-SUM(Taulukko!F89:F91))/SUM(Taulukko!F89:F91)</f>
        <v>3.0432286112706084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0.03129890453834828</v>
      </c>
      <c r="H92" s="113">
        <f>100*(SUM(Taulukko!J101:J103)-SUM(Taulukko!J89:J91))/SUM(Taulukko!J89:J91)</f>
        <v>2.165725047080972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1.2623985572588055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3.7257666335890787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-1.6091765570301315</v>
      </c>
      <c r="Q92" s="113">
        <f>100*(SUM(Taulukko!V101:V103)-SUM(Taulukko!V89:V91))/SUM(Taulukko!V89:V91)</f>
        <v>1.1038644398390702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4.59254049432943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5.347417367664695</v>
      </c>
      <c r="W92" s="113">
        <f>100*(SUM(Taulukko!AD101:AD103)-SUM(Taulukko!AD89:AD91))/SUM(Taulukko!AD89:AD91)</f>
        <v>5.31903544093127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9.051487086981398</v>
      </c>
      <c r="Z92" s="113">
        <f>100*(SUM(Taulukko!AH101:AH103)-SUM(Taulukko!AH89:AH91))/SUM(Taulukko!AH89:AH91)</f>
        <v>9.193858652128824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3.290105025476481</v>
      </c>
      <c r="AC92" s="113">
        <f>100*(SUM(Taulukko!AL101:AL103)-SUM(Taulukko!AL89:AL91))/SUM(Taulukko!AL89:AL91)</f>
        <v>3.5418160397706906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3.2449652562633906</v>
      </c>
      <c r="E93" s="113">
        <f>100*(SUM(Taulukko!F102:F104)-SUM(Taulukko!F90:F92))/SUM(Taulukko!F90:F92)</f>
        <v>3.1948040150792534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1.8091079226450262</v>
      </c>
      <c r="H93" s="113">
        <f>100*(SUM(Taulukko!J102:J104)-SUM(Taulukko!J90:J92))/SUM(Taulukko!J90:J92)</f>
        <v>2.035703100532433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3.7926503649503167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0.28401410654022285</v>
      </c>
      <c r="Q93" s="113">
        <f>100*(SUM(Taulukko!V102:V104)-SUM(Taulukko!V90:V92))/SUM(Taulukko!V90:V92)</f>
        <v>1.0509190980827297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4.634017427022443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5.431594432843653</v>
      </c>
      <c r="W93" s="113">
        <f>100*(SUM(Taulukko!AD102:AD104)-SUM(Taulukko!AD90:AD92))/SUM(Taulukko!AD90:AD92)</f>
        <v>5.392414364791872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9.296923888301357</v>
      </c>
      <c r="Z93" s="113">
        <f>100*(SUM(Taulukko!AH102:AH104)-SUM(Taulukko!AH90:AH92))/SUM(Taulukko!AH90:AH92)</f>
        <v>9.171771350230907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3.749818250876105</v>
      </c>
      <c r="AC93" s="113">
        <f>100*(SUM(Taulukko!AL102:AL104)-SUM(Taulukko!AL90:AL92))/SUM(Taulukko!AL90:AL92)</f>
        <v>3.5674235636855496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3.391302774208735</v>
      </c>
      <c r="E94" s="113">
        <f>100*(SUM(Taulukko!F103:F105)-SUM(Taulukko!F91:F93))/SUM(Taulukko!F91:F93)</f>
        <v>3.382624880648785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1.7757009345794357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2.3831070889894352</v>
      </c>
      <c r="K94" s="113">
        <f>100*(SUM(Taulukko!N103:N105)-SUM(Taulukko!N91:N93))/SUM(Taulukko!N91:N93)</f>
        <v>2.505282221551485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3.816615055610803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0.9592932100550765</v>
      </c>
      <c r="Q94" s="113">
        <f>100*(SUM(Taulukko!V103:V105)-SUM(Taulukko!V91:V93))/SUM(Taulukko!V91:V93)</f>
        <v>1.1121203192068005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4.808050913728194</v>
      </c>
      <c r="T94" s="113">
        <f>100*(SUM(Taulukko!Z103:Z105)-SUM(Taulukko!Z91:Z93))/SUM(Taulukko!Z91:Z93)</f>
        <v>4.6655652754832015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5.391977280365248</v>
      </c>
      <c r="W94" s="113">
        <f>100*(SUM(Taulukko!AD103:AD105)-SUM(Taulukko!AD91:AD93))/SUM(Taulukko!AD91:AD93)</f>
        <v>5.449771779274713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9.379738765988037</v>
      </c>
      <c r="Z94" s="113">
        <f>100*(SUM(Taulukko!AH103:AH105)-SUM(Taulukko!AH91:AH93))/SUM(Taulukko!AH91:AH93)</f>
        <v>9.138511407555157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3.4529157264992785</v>
      </c>
      <c r="AC94" s="113">
        <f>100*(SUM(Taulukko!AL103:AL105)-SUM(Taulukko!AL91:AL93))/SUM(Taulukko!AL91:AL93)</f>
        <v>3.6003621666084773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3.6183585228455706</v>
      </c>
      <c r="E95" s="113">
        <f>100*(SUM(Taulukko!F104:F106)-SUM(Taulukko!F92:F94))/SUM(Taulukko!F92:F94)</f>
        <v>3.540920488456918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3.149606299212609</v>
      </c>
      <c r="K95" s="113">
        <f>100*(SUM(Taulukko!N104:N106)-SUM(Taulukko!N92:N94))/SUM(Taulukko!N92:N94)</f>
        <v>3.2687651331719163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3.9470845568406547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1.1444803461206285</v>
      </c>
      <c r="Q95" s="113">
        <f>100*(SUM(Taulukko!V104:V106)-SUM(Taulukko!V92:V94))/SUM(Taulukko!V92:V94)</f>
        <v>1.2329295438464198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4.681948338155708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5.599990338076742</v>
      </c>
      <c r="W95" s="113">
        <f>100*(SUM(Taulukko!AD104:AD106)-SUM(Taulukko!AD92:AD94))/SUM(Taulukko!AD92:AD94)</f>
        <v>5.492522384642267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9.07120168476316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3.7577628751564367</v>
      </c>
      <c r="AC95" s="113">
        <f>100*(SUM(Taulukko!AL104:AL106)-SUM(Taulukko!AL92:AL94))/SUM(Taulukko!AL92:AL94)</f>
        <v>3.63651925988673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3.6977079998432467</v>
      </c>
      <c r="E96" s="113">
        <f>100*(SUM(Taulukko!F105:F107)-SUM(Taulukko!F93:F95))/SUM(Taulukko!F93:F95)</f>
        <v>3.65940009340586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2.2478926006868525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4.200913242009136</v>
      </c>
      <c r="K96" s="113">
        <f>100*(SUM(Taulukko!N105:N107)-SUM(Taulukko!N93:N95))/SUM(Taulukko!N93:N95)</f>
        <v>4.004854368932053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4.120810947370926</v>
      </c>
      <c r="N96" s="113">
        <f>100*(SUM(Taulukko!R105:R107)-SUM(Taulukko!R93:R95))/SUM(Taulukko!R93:R95)</f>
        <v>4.1516013362163084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1.9994984433393923</v>
      </c>
      <c r="Q96" s="113">
        <f>100*(SUM(Taulukko!V105:V107)-SUM(Taulukko!V93:V95))/SUM(Taulukko!V93:V95)</f>
        <v>1.344827167391349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4.692508775860779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5.514320472192604</v>
      </c>
      <c r="W96" s="113">
        <f>100*(SUM(Taulukko!AD105:AD107)-SUM(Taulukko!AD93:AD95))/SUM(Taulukko!AD93:AD95)</f>
        <v>5.503461598454591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8.918799270345515</v>
      </c>
      <c r="Z96" s="113">
        <f>100*(SUM(Taulukko!AH105:AH107)-SUM(Taulukko!AH93:AH95))/SUM(Taulukko!AH93:AH95)</f>
        <v>8.986493700619269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3.724346485656439</v>
      </c>
      <c r="AC96" s="113">
        <f>100*(SUM(Taulukko!AL105:AL107)-SUM(Taulukko!AL93:AL95))/SUM(Taulukko!AL93:AL95)</f>
        <v>3.65996908809894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3.9567056556624527</v>
      </c>
      <c r="E97" s="113">
        <f>100*(SUM(Taulukko!F106:F108)-SUM(Taulukko!F94:F96))/SUM(Taulukko!F94:F96)</f>
        <v>3.695764587041208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2.49609984399376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4.334483509339071</v>
      </c>
      <c r="N97" s="113">
        <f>100*(SUM(Taulukko!R106:R108)-SUM(Taulukko!R94:R96))/SUM(Taulukko!R94:R96)</f>
        <v>4.2623420071024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1.3979624052846373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4.703760150501263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5.500071720576642</v>
      </c>
      <c r="W97" s="113">
        <f>100*(SUM(Taulukko!AD106:AD108)-SUM(Taulukko!AD94:AD96))/SUM(Taulukko!AD94:AD96)</f>
        <v>5.488254597682271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8.83318768041101</v>
      </c>
      <c r="Z97" s="113">
        <f>100*(SUM(Taulukko!AH106:AH108)-SUM(Taulukko!AH94:AH96))/SUM(Taulukko!AH94:AH96)</f>
        <v>8.911704312115019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3.857765653156792</v>
      </c>
      <c r="AC97" s="113">
        <f>100*(SUM(Taulukko!AL106:AL108)-SUM(Taulukko!AL94:AL96))/SUM(Taulukko!AL94:AL96)</f>
        <v>3.638786718839444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3.650151365284896</v>
      </c>
      <c r="E98" s="113">
        <f>100*(SUM(Taulukko!F107:F109)-SUM(Taulukko!F95:F97))/SUM(Taulukko!F95:F97)</f>
        <v>3.6136057846459866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1.9242706393544349</v>
      </c>
      <c r="H98" s="113">
        <f>100*(SUM(Taulukko!J107:J109)-SUM(Taulukko!J95:J97))/SUM(Taulukko!J95:J97)</f>
        <v>1.8322981366459556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4.499869137976158</v>
      </c>
      <c r="N98" s="113">
        <f>100*(SUM(Taulukko!R107:R109)-SUM(Taulukko!R95:R97))/SUM(Taulukko!R95:R97)</f>
        <v>4.375367859075062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1.3196901305355613</v>
      </c>
      <c r="Q98" s="113">
        <f>100*(SUM(Taulukko!V107:V109)-SUM(Taulukko!V95:V97))/SUM(Taulukko!V95:V97)</f>
        <v>1.4136270246155667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4.659495018700259</v>
      </c>
      <c r="T98" s="113">
        <f>100*(SUM(Taulukko!Z107:Z109)-SUM(Taulukko!Z95:Z97))/SUM(Taulukko!Z95:Z97)</f>
        <v>4.716981132075481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5.385916866635148</v>
      </c>
      <c r="W98" s="113">
        <f>100*(SUM(Taulukko!AD107:AD109)-SUM(Taulukko!AD95:AD97))/SUM(Taulukko!AD95:AD97)</f>
        <v>5.4720038051637205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8.799922129239153</v>
      </c>
      <c r="Z98" s="113">
        <f>100*(SUM(Taulukko!AH107:AH109)-SUM(Taulukko!AH95:AH97))/SUM(Taulukko!AH95:AH97)</f>
        <v>8.857516381131251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3.8512433066823246</v>
      </c>
      <c r="AC98" s="113">
        <f>100*(SUM(Taulukko!AL107:AL109)-SUM(Taulukko!AL95:AL97))/SUM(Taulukko!AL95:AL97)</f>
        <v>3.5373122978198155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3.3248836931886134</v>
      </c>
      <c r="E99" s="113">
        <f>100*(SUM(Taulukko!F108:F110)-SUM(Taulukko!F96:F98))/SUM(Taulukko!F96:F98)</f>
        <v>3.4994596466506986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1.4823965410747588</v>
      </c>
      <c r="H99" s="113">
        <f>100*(SUM(Taulukko!J108:J110)-SUM(Taulukko!J96:J98))/SUM(Taulukko!J96:J98)</f>
        <v>1.6408668730650013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4.507198359402321</v>
      </c>
      <c r="N99" s="113">
        <f>100*(SUM(Taulukko!R108:R110)-SUM(Taulukko!R96:R98))/SUM(Taulukko!R96:R98)</f>
        <v>4.485422451114318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1.0059675004497493</v>
      </c>
      <c r="Q99" s="113">
        <f>100*(SUM(Taulukko!V108:V110)-SUM(Taulukko!V96:V98))/SUM(Taulukko!V96:V98)</f>
        <v>1.453026202410278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4.456295894033477</v>
      </c>
      <c r="T99" s="113">
        <f>100*(SUM(Taulukko!Z108:Z110)-SUM(Taulukko!Z96:Z98))/SUM(Taulukko!Z96:Z98)</f>
        <v>4.741081295095801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5.504986884419887</v>
      </c>
      <c r="W99" s="113">
        <f>100*(SUM(Taulukko!AD108:AD110)-SUM(Taulukko!AD96:AD98))/SUM(Taulukko!AD96:AD98)</f>
        <v>5.468076981145481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8.628789441660423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3.197717536405121</v>
      </c>
      <c r="AC99" s="113">
        <f>100*(SUM(Taulukko!AL108:AL110)-SUM(Taulukko!AL96:AL98))/SUM(Taulukko!AL96:AL98)</f>
        <v>3.369709890404334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3.1235072999522395</v>
      </c>
      <c r="E100" s="77">
        <f>100*(SUM(Taulukko!F109:F111)-SUM(Taulukko!F97:F99))/SUM(Taulukko!F97:F99)</f>
        <v>3.525861376237723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0.9828009828009793</v>
      </c>
      <c r="H100" s="77">
        <f>100*(SUM(Taulukko!J109:J111)-SUM(Taulukko!J97:J99))/SUM(Taulukko!J97:J99)</f>
        <v>1.5436863229391788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3.614097968936686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4.532400643437964</v>
      </c>
      <c r="N100" s="77">
        <f>100*(SUM(Taulukko!R109:R111)-SUM(Taulukko!R97:R99))/SUM(Taulukko!R97:R99)</f>
        <v>4.597331096447959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2.1899508378383334</v>
      </c>
      <c r="Q100" s="77">
        <f>100*(SUM(Taulukko!V109:V111)-SUM(Taulukko!V97:V99))/SUM(Taulukko!V97:V99)</f>
        <v>1.5086259190061357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4.780674769871172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5.384533635622944</v>
      </c>
      <c r="W100" s="77">
        <f>100*(SUM(Taulukko!AD109:AD111)-SUM(Taulukko!AD97:AD99))/SUM(Taulukko!AD97:AD99)</f>
        <v>5.475514517940684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8.828670421892344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2.892762743136099</v>
      </c>
      <c r="AC100" s="77">
        <f>100*(SUM(Taulukko!AL109:AL111)-SUM(Taulukko!AL97:AL99))/SUM(Taulukko!AL97:AL99)</f>
        <v>3.245664421274938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3.659810333163212</v>
      </c>
      <c r="E101" s="113">
        <f>100*(SUM(Taulukko!F110:F112)-SUM(Taulukko!F98:F100))/SUM(Taulukko!F98:F100)</f>
        <v>3.7673064353199854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1.382913337430872</v>
      </c>
      <c r="H101" s="113">
        <f>100*(SUM(Taulukko!J110:J112)-SUM(Taulukko!J98:J100))/SUM(Taulukko!J98:J100)</f>
        <v>1.602465331278887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4.17910447761194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4.5908570991710995</v>
      </c>
      <c r="N101" s="113">
        <f>100*(SUM(Taulukko!R110:R112)-SUM(Taulukko!R98:R100))/SUM(Taulukko!R98:R100)</f>
        <v>4.718978069955927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2.1397850120219704</v>
      </c>
      <c r="Q101" s="113">
        <f>100*(SUM(Taulukko!V110:V112)-SUM(Taulukko!V98:V100))/SUM(Taulukko!V98:V100)</f>
        <v>1.494278649179369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4.815647996339645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5.510829358941945</v>
      </c>
      <c r="W101" s="113">
        <f>100*(SUM(Taulukko!AD110:AD112)-SUM(Taulukko!AD98:AD100))/SUM(Taulukko!AD98:AD100)</f>
        <v>5.496195754273902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8.83277020066752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2.7676196569004574</v>
      </c>
      <c r="AC101" s="113">
        <f>100*(SUM(Taulukko!AL110:AL112)-SUM(Taulukko!AL98:AL100))/SUM(Taulukko!AL98:AL100)</f>
        <v>3.266954632380801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4.333253104413473</v>
      </c>
      <c r="E102" s="113">
        <f>100*(SUM(Taulukko!F111:F113)-SUM(Taulukko!F99:F101))/SUM(Taulukko!F99:F101)</f>
        <v>4.081311670005206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3.66656220620493</v>
      </c>
      <c r="H102" s="113">
        <f>100*(SUM(Taulukko!J111:J113)-SUM(Taulukko!J99:J101))/SUM(Taulukko!J99:J101)</f>
        <v>1.7236072637734758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4.808841099163669</v>
      </c>
      <c r="K102" s="113">
        <f>100*(SUM(Taulukko!N111:N113)-SUM(Taulukko!N99:N101))/SUM(Taulukko!N99:N101)</f>
        <v>4.5386682591818595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4.906474904539285</v>
      </c>
      <c r="N102" s="113">
        <f>100*(SUM(Taulukko!R111:R113)-SUM(Taulukko!R99:R101))/SUM(Taulukko!R99:R101)</f>
        <v>4.849198011608723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4.461527453280117</v>
      </c>
      <c r="Q102" s="113">
        <f>100*(SUM(Taulukko!V111:V113)-SUM(Taulukko!V99:V101))/SUM(Taulukko!V99:V101)</f>
        <v>1.3455614927956339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4.814570233058286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5.588784390380932</v>
      </c>
      <c r="W102" s="113">
        <f>100*(SUM(Taulukko!AD111:AD113)-SUM(Taulukko!AD99:AD101))/SUM(Taulukko!AD99:AD101)</f>
        <v>5.507230285091504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9.140686396227808</v>
      </c>
      <c r="Z102" s="113">
        <f>100*(SUM(Taulukko!AH111:AH113)-SUM(Taulukko!AH99:AH101))/SUM(Taulukko!AH99:AH101)</f>
        <v>8.805237315875603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3.7946932794282064</v>
      </c>
      <c r="AC102" s="113">
        <f>100*(SUM(Taulukko!AL111:AL113)-SUM(Taulukko!AL99:AL101))/SUM(Taulukko!AL99:AL101)</f>
        <v>3.390280809971009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4.610496622374002</v>
      </c>
      <c r="E103" s="113">
        <f>100*(SUM(Taulukko!F112:F114)-SUM(Taulukko!F100:F102))/SUM(Taulukko!F100:F102)</f>
        <v>4.2446922842348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4.2059008160703</v>
      </c>
      <c r="H103" s="113">
        <f>100*(SUM(Taulukko!J112:J114)-SUM(Taulukko!J100:J102))/SUM(Taulukko!J100:J102)</f>
        <v>1.8757687576875839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4.7377830750894026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5.075034585225903</v>
      </c>
      <c r="N103" s="113">
        <f>100*(SUM(Taulukko!R112:R114)-SUM(Taulukko!R100:R102))/SUM(Taulukko!R100:R102)</f>
        <v>4.977142639871524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2.958009649321247</v>
      </c>
      <c r="Q103" s="113">
        <f>100*(SUM(Taulukko!V112:V114)-SUM(Taulukko!V100:V102))/SUM(Taulukko!V100:V102)</f>
        <v>1.089333172263823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5.018327399024485</v>
      </c>
      <c r="T103" s="113">
        <f>100*(SUM(Taulukko!Z112:Z114)-SUM(Taulukko!Z100:Z102))/SUM(Taulukko!Z100:Z102)</f>
        <v>4.759493228789218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5.603458313926416</v>
      </c>
      <c r="W103" s="113">
        <f>100*(SUM(Taulukko!AD112:AD114)-SUM(Taulukko!AD100:AD102))/SUM(Taulukko!AD100:AD102)</f>
        <v>5.471385366988484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8.860057916186769</v>
      </c>
      <c r="Z103" s="113">
        <f>100*(SUM(Taulukko!AH112:AH114)-SUM(Taulukko!AH100:AH102))/SUM(Taulukko!AH100:AH102)</f>
        <v>8.72621928151952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3.5180418321174547</v>
      </c>
      <c r="AC103" s="113">
        <f>100*(SUM(Taulukko!AL112:AL114)-SUM(Taulukko!AL100:AL102))/SUM(Taulukko!AL100:AL102)</f>
        <v>3.4823476526930865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4.282701355397256</v>
      </c>
      <c r="E104" s="113">
        <f>100*(SUM(Taulukko!F113:F115)-SUM(Taulukko!F101:F103))/SUM(Taulukko!F101:F103)</f>
        <v>4.195486682351837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4.130162703379202</v>
      </c>
      <c r="H104" s="113">
        <f>100*(SUM(Taulukko!J113:J115)-SUM(Taulukko!J101:J103))/SUM(Taulukko!J101:J103)</f>
        <v>2.02764976958526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4.392994953992269</v>
      </c>
      <c r="K104" s="113">
        <f>100*(SUM(Taulukko!N113:N115)-SUM(Taulukko!N101:N103))/SUM(Taulukko!N101:N103)</f>
        <v>4.811404811404808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5.292678160483713</v>
      </c>
      <c r="N104" s="113">
        <f>100*(SUM(Taulukko!R113:R115)-SUM(Taulukko!R101:R103))/SUM(Taulukko!R101:R103)</f>
        <v>5.090170313606732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2.632837644764424</v>
      </c>
      <c r="Q104" s="113">
        <f>100*(SUM(Taulukko!V113:V115)-SUM(Taulukko!V101:V103))/SUM(Taulukko!V101:V103)</f>
        <v>0.8253401739906484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4.685870245462763</v>
      </c>
      <c r="T104" s="113">
        <f>100*(SUM(Taulukko!Z113:Z115)-SUM(Taulukko!Z101:Z103))/SUM(Taulukko!Z101:Z103)</f>
        <v>4.663632938175715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5.3462043078954915</v>
      </c>
      <c r="W104" s="113">
        <f>100*(SUM(Taulukko!AD113:AD115)-SUM(Taulukko!AD101:AD103))/SUM(Taulukko!AD101:AD103)</f>
        <v>5.3916305131151345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8.623459015938725</v>
      </c>
      <c r="Z104" s="113">
        <f>100*(SUM(Taulukko!AH113:AH115)-SUM(Taulukko!AH101:AH103))/SUM(Taulukko!AH101:AH103)</f>
        <v>8.61281160136194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3.5319091408535366</v>
      </c>
      <c r="AC104" s="113">
        <f>100*(SUM(Taulukko!AL113:AL115)-SUM(Taulukko!AL101:AL103))/SUM(Taulukko!AL101:AL103)</f>
        <v>3.52927317028318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3.900324075564947</v>
      </c>
      <c r="E105" s="113">
        <f>100*(SUM(Taulukko!F114:F116)-SUM(Taulukko!F102:F104))/SUM(Taulukko!F102:F104)</f>
        <v>4.073578516810144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2.209944751381212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5.137756924140052</v>
      </c>
      <c r="N105" s="113">
        <f>100*(SUM(Taulukko!R114:R116)-SUM(Taulukko!R102:R104))/SUM(Taulukko!R102:R104)</f>
        <v>5.187642136631239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0.5624818261122503</v>
      </c>
      <c r="Q105" s="113">
        <f>100*(SUM(Taulukko!V114:V116)-SUM(Taulukko!V102:V104))/SUM(Taulukko!V102:V104)</f>
        <v>0.60786431986905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4.305794334390182</v>
      </c>
      <c r="T105" s="113">
        <f>100*(SUM(Taulukko!Z114:Z116)-SUM(Taulukko!Z102:Z104))/SUM(Taulukko!Z102:Z104)</f>
        <v>4.560700615983238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5.198762652398159</v>
      </c>
      <c r="W105" s="113">
        <f>100*(SUM(Taulukko!AD114:AD116)-SUM(Taulukko!AD102:AD104))/SUM(Taulukko!AD102:AD104)</f>
        <v>5.321355721249706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8.345105020113985</v>
      </c>
      <c r="Z105" s="113">
        <f>100*(SUM(Taulukko!AH114:AH116)-SUM(Taulukko!AH102:AH104))/SUM(Taulukko!AH102:AH104)</f>
        <v>8.501792365747676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3.332284635625218</v>
      </c>
      <c r="AC105" s="113">
        <f>100*(SUM(Taulukko!AL114:AL116)-SUM(Taulukko!AL102:AL104))/SUM(Taulukko!AL102:AL104)</f>
        <v>3.603807472293266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3.9387627699111456</v>
      </c>
      <c r="E106" s="113">
        <f>100*(SUM(Taulukko!F115:F117)-SUM(Taulukko!F103:F105))/SUM(Taulukko!F103:F105)</f>
        <v>4.0178166949679985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2.2956841138659496</v>
      </c>
      <c r="H106" s="113">
        <f>100*(SUM(Taulukko!J115:J117)-SUM(Taulukko!J103:J105))/SUM(Taulukko!J103:J105)</f>
        <v>2.3911710606989436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5.391868002357121</v>
      </c>
      <c r="K106" s="113">
        <f>100*(SUM(Taulukko!N115:N117)-SUM(Taulukko!N103:N105))/SUM(Taulukko!N103:N105)</f>
        <v>4.888103651354524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5.351139605260868</v>
      </c>
      <c r="N106" s="113">
        <f>100*(SUM(Taulukko!R115:R117)-SUM(Taulukko!R103:R105))/SUM(Taulukko!R103:R105)</f>
        <v>5.275585766249098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0.10765268890482865</v>
      </c>
      <c r="Q106" s="113">
        <f>100*(SUM(Taulukko!V115:V117)-SUM(Taulukko!V103:V105))/SUM(Taulukko!V103:V105)</f>
        <v>0.4356290483458079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4.210979424340683</v>
      </c>
      <c r="T106" s="113">
        <f>100*(SUM(Taulukko!Z115:Z117)-SUM(Taulukko!Z103:Z105))/SUM(Taulukko!Z103:Z105)</f>
        <v>4.4794442958963465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5.251424894282029</v>
      </c>
      <c r="W106" s="113">
        <f>100*(SUM(Taulukko!AD115:AD117)-SUM(Taulukko!AD103:AD105))/SUM(Taulukko!AD103:AD105)</f>
        <v>5.29748894205119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8.240330148904299</v>
      </c>
      <c r="Z106" s="113">
        <f>100*(SUM(Taulukko!AH115:AH117)-SUM(Taulukko!AH103:AH105))/SUM(Taulukko!AH103:AH105)</f>
        <v>8.422236791131528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3.897663117272919</v>
      </c>
      <c r="AC106" s="113">
        <f>100*(SUM(Taulukko!AL115:AL117)-SUM(Taulukko!AL103:AL105))/SUM(Taulukko!AL103:AL105)</f>
        <v>3.7197187362552624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4.022270560520419</v>
      </c>
      <c r="E107" s="113">
        <f>100*(SUM(Taulukko!F116:F118)-SUM(Taulukko!F104:F106))/SUM(Taulukko!F104:F106)</f>
        <v>4.0286058995296505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4.9911920140927775</v>
      </c>
      <c r="K107" s="113">
        <f>100*(SUM(Taulukko!N116:N118)-SUM(Taulukko!N104:N106))/SUM(Taulukko!N104:N106)</f>
        <v>4.7772567409144235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5.422973483265253</v>
      </c>
      <c r="N107" s="113">
        <f>100*(SUM(Taulukko!R116:R118)-SUM(Taulukko!R104:R106))/SUM(Taulukko!R104:R106)</f>
        <v>5.353843138046247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0.16199192755310068</v>
      </c>
      <c r="Q107" s="113">
        <f>100*(SUM(Taulukko!V116:V118)-SUM(Taulukko!V104:V106))/SUM(Taulukko!V104:V106)</f>
        <v>0.3203772532150339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4.372197951319501</v>
      </c>
      <c r="T107" s="113">
        <f>100*(SUM(Taulukko!Z116:Z118)-SUM(Taulukko!Z104:Z106))/SUM(Taulukko!Z104:Z106)</f>
        <v>4.424712857674802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5.319605196944055</v>
      </c>
      <c r="W107" s="113">
        <f>100*(SUM(Taulukko!AD116:AD118)-SUM(Taulukko!AD104:AD106))/SUM(Taulukko!AD104:AD106)</f>
        <v>5.303936827976183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8.288896555122955</v>
      </c>
      <c r="Z107" s="113">
        <f>100*(SUM(Taulukko!AH116:AH118)-SUM(Taulukko!AH104:AH106))/SUM(Taulukko!AH104:AH106)</f>
        <v>8.383350183710212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3.812837282339995</v>
      </c>
      <c r="AC107" s="113">
        <f>100*(SUM(Taulukko!AL116:AL118)-SUM(Taulukko!AL104:AL106))/SUM(Taulukko!AL104:AL106)</f>
        <v>3.832155245575768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4.019361309359409</v>
      </c>
      <c r="E108" s="113">
        <f>100*(SUM(Taulukko!F117:F119)-SUM(Taulukko!F105:F107))/SUM(Taulukko!F105:F107)</f>
        <v>4.065633811004844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2.843167227147647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4.674262342973999</v>
      </c>
      <c r="K108" s="113">
        <f>100*(SUM(Taulukko!N117:N119)-SUM(Taulukko!N105:N107))/SUM(Taulukko!N105:N107)</f>
        <v>4.6966161026837705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5.5249586511072275</v>
      </c>
      <c r="N108" s="113">
        <f>100*(SUM(Taulukko!R117:R119)-SUM(Taulukko!R105:R107))/SUM(Taulukko!R105:R107)</f>
        <v>5.417519719519082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-0.6449388342528045</v>
      </c>
      <c r="Q108" s="113">
        <f>100*(SUM(Taulukko!V117:V119)-SUM(Taulukko!V105:V107))/SUM(Taulukko!V105:V107)</f>
        <v>0.2969154944347027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4.308084683918785</v>
      </c>
      <c r="T108" s="113">
        <f>100*(SUM(Taulukko!Z117:Z119)-SUM(Taulukko!Z105:Z107))/SUM(Taulukko!Z105:Z107)</f>
        <v>4.384873527531728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5.3656273041195925</v>
      </c>
      <c r="W108" s="113">
        <f>100*(SUM(Taulukko!AD117:AD119)-SUM(Taulukko!AD105:AD107))/SUM(Taulukko!AD105:AD107)</f>
        <v>5.307077524956001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8.302339532093585</v>
      </c>
      <c r="Z108" s="113">
        <f>100*(SUM(Taulukko!AH117:AH119)-SUM(Taulukko!AH105:AH107))/SUM(Taulukko!AH105:AH107)</f>
        <v>8.376295287614443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3.925357399614103</v>
      </c>
      <c r="AC108" s="113">
        <f>100*(SUM(Taulukko!AL117:AL119)-SUM(Taulukko!AL105:AL107))/SUM(Taulukko!AL105:AL107)</f>
        <v>3.9345994257427384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4.019844361357362</v>
      </c>
      <c r="E109" s="113">
        <f>100*(SUM(Taulukko!F118:F120)-SUM(Taulukko!F106:F108))/SUM(Taulukko!F106:F108)</f>
        <v>4.147084660947425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3.0136986301369793</v>
      </c>
      <c r="H109" s="113">
        <f>100*(SUM(Taulukko!J118:J120)-SUM(Taulukko!J106:J108))/SUM(Taulukko!J106:J108)</f>
        <v>3.1450381679389174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5.43183409795768</v>
      </c>
      <c r="N109" s="113">
        <f>100*(SUM(Taulukko!R118:R120)-SUM(Taulukko!R106:R108))/SUM(Taulukko!R106:R108)</f>
        <v>5.469380051133341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0.20570253128393443</v>
      </c>
      <c r="Q109" s="113">
        <f>100*(SUM(Taulukko!V118:V120)-SUM(Taulukko!V106:V108))/SUM(Taulukko!V106:V108)</f>
        <v>0.3960923676623302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4.486278970567329</v>
      </c>
      <c r="T109" s="113">
        <f>100*(SUM(Taulukko!Z118:Z120)-SUM(Taulukko!Z106:Z108))/SUM(Taulukko!Z106:Z108)</f>
        <v>4.347455266015827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5.278200301951341</v>
      </c>
      <c r="W109" s="113">
        <f>100*(SUM(Taulukko!AD118:AD120)-SUM(Taulukko!AD106:AD108))/SUM(Taulukko!AD106:AD108)</f>
        <v>5.295278209450389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8.44232477218253</v>
      </c>
      <c r="Z109" s="113">
        <f>100*(SUM(Taulukko!AH118:AH120)-SUM(Taulukko!AH106:AH108))/SUM(Taulukko!AH106:AH108)</f>
        <v>8.385880406753259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3.9963882771855817</v>
      </c>
      <c r="AC109" s="113">
        <f>100*(SUM(Taulukko!AL118:AL120)-SUM(Taulukko!AL106:AL108))/SUM(Taulukko!AL106:AL108)</f>
        <v>4.049181581548674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4.29833896266137</v>
      </c>
      <c r="E110" s="113">
        <f>100*(SUM(Taulukko!F119:F121)-SUM(Taulukko!F107:F109))/SUM(Taulukko!F107:F109)</f>
        <v>4.285218497845391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3.4713763702801397</v>
      </c>
      <c r="H110" s="113">
        <f>100*(SUM(Taulukko!J119:J121)-SUM(Taulukko!J107:J109))/SUM(Taulukko!J107:J109)</f>
        <v>3.4461726136017115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5.465872803547334</v>
      </c>
      <c r="N110" s="113">
        <f>100*(SUM(Taulukko!R119:R121)-SUM(Taulukko!R107:R109))/SUM(Taulukko!R107:R109)</f>
        <v>5.516553933784266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0.5854783312814149</v>
      </c>
      <c r="Q110" s="113">
        <f>100*(SUM(Taulukko!V119:V121)-SUM(Taulukko!V107:V109))/SUM(Taulukko!V107:V109)</f>
        <v>0.5742672033276922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4.487192203383107</v>
      </c>
      <c r="T110" s="113">
        <f>100*(SUM(Taulukko!Z119:Z121)-SUM(Taulukko!Z107:Z109))/SUM(Taulukko!Z107:Z109)</f>
        <v>4.297758934665571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5.246377138729627</v>
      </c>
      <c r="W110" s="113">
        <f>100*(SUM(Taulukko!AD119:AD121)-SUM(Taulukko!AD107:AD109))/SUM(Taulukko!AD107:AD109)</f>
        <v>5.287323276736797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8.485203123073163</v>
      </c>
      <c r="Z110" s="113">
        <f>100*(SUM(Taulukko!AH119:AH121)-SUM(Taulukko!AH107:AH109))/SUM(Taulukko!AH107:AH109)</f>
        <v>8.393421548632794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4.1031103175298185</v>
      </c>
      <c r="AC110" s="113">
        <f>100*(SUM(Taulukko!AL119:AL121)-SUM(Taulukko!AL107:AL109))/SUM(Taulukko!AL107:AL109)</f>
        <v>4.1868177811927865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4.580785005296266</v>
      </c>
      <c r="E111" s="113">
        <f>100*(SUM(Taulukko!F120:F122)-SUM(Taulukko!F108:F110))/SUM(Taulukko!F108:F110)</f>
        <v>4.409728632084183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3.7431527693243924</v>
      </c>
      <c r="H111" s="113">
        <f>100*(SUM(Taulukko!J120:J122)-SUM(Taulukko!J108:J110))/SUM(Taulukko!J108:J110)</f>
        <v>3.7161133109960547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7.32558139534885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5.634529713849829</v>
      </c>
      <c r="N111" s="113">
        <f>100*(SUM(Taulukko!R120:R122)-SUM(Taulukko!R108:R110))/SUM(Taulukko!R108:R110)</f>
        <v>5.560849441873129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1.347353294570157</v>
      </c>
      <c r="Q111" s="113">
        <f>100*(SUM(Taulukko!V120:V122)-SUM(Taulukko!V108:V110))/SUM(Taulukko!V108:V110)</f>
        <v>0.7509487793717772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4.602130971991086</v>
      </c>
      <c r="T111" s="113">
        <f>100*(SUM(Taulukko!Z120:Z122)-SUM(Taulukko!Z108:Z110))/SUM(Taulukko!Z108:Z110)</f>
        <v>4.21984135043952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5.209884312194124</v>
      </c>
      <c r="W111" s="113">
        <f>100*(SUM(Taulukko!AD120:AD122)-SUM(Taulukko!AD108:AD110))/SUM(Taulukko!AD108:AD110)</f>
        <v>5.303591678174851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8.676096561870468</v>
      </c>
      <c r="Z111" s="113">
        <f>100*(SUM(Taulukko!AH120:AH122)-SUM(Taulukko!AH108:AH110))/SUM(Taulukko!AH108:AH110)</f>
        <v>8.376010943387168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4.250438233089274</v>
      </c>
      <c r="AC111" s="113">
        <f>100*(SUM(Taulukko!AL120:AL122)-SUM(Taulukko!AL108:AL110))/SUM(Taulukko!AL108:AL110)</f>
        <v>4.3612276465599535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4.463944071234363</v>
      </c>
      <c r="E112" s="77">
        <f>100*(SUM(Taulukko!F121:F123)-SUM(Taulukko!F109:F111))/SUM(Taulukko!F109:F111)</f>
        <v>4.4637056202386045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3.9537712895376953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6.19775151340444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5.62314879391012</v>
      </c>
      <c r="N112" s="77">
        <f>100*(SUM(Taulukko!R121:R123)-SUM(Taulukko!R109:R111))/SUM(Taulukko!R109:R111)</f>
        <v>5.597363687448979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0.5721509280228387</v>
      </c>
      <c r="Q112" s="77">
        <f>100*(SUM(Taulukko!V121:V123)-SUM(Taulukko!V109:V111))/SUM(Taulukko!V109:V111)</f>
        <v>0.9032562642301032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4.006915345949736</v>
      </c>
      <c r="T112" s="77">
        <f>100*(SUM(Taulukko!Z121:Z123)-SUM(Taulukko!Z109:Z111))/SUM(Taulukko!Z109:Z111)</f>
        <v>4.117817278706297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5.501025244546029</v>
      </c>
      <c r="W112" s="77">
        <f>100*(SUM(Taulukko!AD121:AD123)-SUM(Taulukko!AD109:AD111))/SUM(Taulukko!AD109:AD111)</f>
        <v>5.321515817247756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8.243391991765897</v>
      </c>
      <c r="Z112" s="77">
        <f>100*(SUM(Taulukko!AH121:AH123)-SUM(Taulukko!AH109:AH111))/SUM(Taulukko!AH109:AH111)</f>
        <v>8.330016990794473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4.516901491580865</v>
      </c>
      <c r="AC112" s="77">
        <f>100*(SUM(Taulukko!AL121:AL123)-SUM(Taulukko!AL109:AL111))/SUM(Taulukko!AL109:AL111)</f>
        <v>4.575238694667518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4.464341941799821</v>
      </c>
      <c r="E113" s="113">
        <f>100*(SUM(Taulukko!F122:F124)-SUM(Taulukko!F110:F112))/SUM(Taulukko!F110:F112)</f>
        <v>4.48777415106224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4.213397999393731</v>
      </c>
      <c r="H113" s="113">
        <f>100*(SUM(Taulukko!J122:J124)-SUM(Taulukko!J110:J112))/SUM(Taulukko!J110:J112)</f>
        <v>4.155292690324534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5.902578796561611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5.636459733147404</v>
      </c>
      <c r="N113" s="113">
        <f>100*(SUM(Taulukko!R122:R124)-SUM(Taulukko!R110:R112))/SUM(Taulukko!R110:R112)</f>
        <v>5.6263705369693655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0.998212023468306</v>
      </c>
      <c r="Q113" s="113">
        <f>100*(SUM(Taulukko!V122:V124)-SUM(Taulukko!V110:V112))/SUM(Taulukko!V110:V112)</f>
        <v>1.0760682306082248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3.755239268052273</v>
      </c>
      <c r="T113" s="113">
        <f>100*(SUM(Taulukko!Z122:Z124)-SUM(Taulukko!Z110:Z112))/SUM(Taulukko!Z110:Z112)</f>
        <v>4.025239947393455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5.404697410516226</v>
      </c>
      <c r="W113" s="113">
        <f>100*(SUM(Taulukko!AD122:AD124)-SUM(Taulukko!AD110:AD112))/SUM(Taulukko!AD110:AD112)</f>
        <v>5.284421640752823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8.105852677167777</v>
      </c>
      <c r="Z113" s="113">
        <f>100*(SUM(Taulukko!AH122:AH124)-SUM(Taulukko!AH110:AH112))/SUM(Taulukko!AH110:AH112)</f>
        <v>8.292435908964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4.847497455253108</v>
      </c>
      <c r="AC113" s="113">
        <f>100*(SUM(Taulukko!AL122:AL124)-SUM(Taulukko!AL110:AL112))/SUM(Taulukko!AL110:AL112)</f>
        <v>4.810959978707615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4.507006151743007</v>
      </c>
      <c r="E114" s="113">
        <f>100*(SUM(Taulukko!F123:F125)-SUM(Taulukko!F111:F113))/SUM(Taulukko!F111:F113)</f>
        <v>4.524303733947673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4.594921402660232</v>
      </c>
      <c r="H114" s="113">
        <f>100*(SUM(Taulukko!J123:J125)-SUM(Taulukko!J111:J113))/SUM(Taulukko!J111:J113)</f>
        <v>4.387291981845689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5.956112852664571</v>
      </c>
      <c r="K114" s="113">
        <f>100*(SUM(Taulukko!N123:N125)-SUM(Taulukko!N111:N113))/SUM(Taulukko!N111:N113)</f>
        <v>6.341045415595541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5.527972536258641</v>
      </c>
      <c r="N114" s="113">
        <f>100*(SUM(Taulukko!R123:R125)-SUM(Taulukko!R111:R113))/SUM(Taulukko!R111:R113)</f>
        <v>5.654304609812969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0.1530773308555087</v>
      </c>
      <c r="Q114" s="113">
        <f>100*(SUM(Taulukko!V123:V125)-SUM(Taulukko!V111:V113))/SUM(Taulukko!V111:V113)</f>
        <v>1.3378475612122545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3.584194522116657</v>
      </c>
      <c r="T114" s="113">
        <f>100*(SUM(Taulukko!Z123:Z125)-SUM(Taulukko!Z111:Z113))/SUM(Taulukko!Z111:Z113)</f>
        <v>3.974530887153655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5.156899098484929</v>
      </c>
      <c r="W114" s="113">
        <f>100*(SUM(Taulukko!AD123:AD125)-SUM(Taulukko!AD111:AD113))/SUM(Taulukko!AD111:AD113)</f>
        <v>5.196225861214264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7.962575963335906</v>
      </c>
      <c r="Z114" s="113">
        <f>100*(SUM(Taulukko!AH123:AH125)-SUM(Taulukko!AH111:AH113))/SUM(Taulukko!AH111:AH113)</f>
        <v>8.303954196750906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4.953669214092584</v>
      </c>
      <c r="AC114" s="113">
        <f>100*(SUM(Taulukko!AL123:AL125)-SUM(Taulukko!AL111:AL113))/SUM(Taulukko!AL111:AL113)</f>
        <v>5.056923558197221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4.757565951938952</v>
      </c>
      <c r="E115" s="113">
        <f>100*(SUM(Taulukko!F124:F126)-SUM(Taulukko!F112:F114))/SUM(Taulukko!F112:F114)</f>
        <v>4.52712297642715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4.7590361445783165</v>
      </c>
      <c r="H115" s="113">
        <f>100*(SUM(Taulukko!J124:J126)-SUM(Taulukko!J112:J114))/SUM(Taulukko!J112:J114)</f>
        <v>4.5578025958345805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6.6533977822007495</v>
      </c>
      <c r="K115" s="113">
        <f>100*(SUM(Taulukko!N124:N126)-SUM(Taulukko!N112:N114))/SUM(Taulukko!N112:N114)</f>
        <v>6.429587482219068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5.652714878598008</v>
      </c>
      <c r="N115" s="113">
        <f>100*(SUM(Taulukko!R124:R126)-SUM(Taulukko!R112:R114))/SUM(Taulukko!R112:R114)</f>
        <v>5.6859467290761225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2.0983377625555595</v>
      </c>
      <c r="Q115" s="113">
        <f>100*(SUM(Taulukko!V124:V126)-SUM(Taulukko!V112:V114))/SUM(Taulukko!V112:V114)</f>
        <v>1.7046727631771617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3.85267392661442</v>
      </c>
      <c r="T115" s="113">
        <f>100*(SUM(Taulukko!Z124:Z126)-SUM(Taulukko!Z112:Z114))/SUM(Taulukko!Z112:Z114)</f>
        <v>3.971217425126421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4.880240593876531</v>
      </c>
      <c r="W115" s="113">
        <f>100*(SUM(Taulukko!AD124:AD126)-SUM(Taulukko!AD112:AD114))/SUM(Taulukko!AD112:AD114)</f>
        <v>5.136822950412889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8.446760210754464</v>
      </c>
      <c r="Z115" s="113">
        <f>100*(SUM(Taulukko!AH124:AH126)-SUM(Taulukko!AH112:AH114))/SUM(Taulukko!AH112:AH114)</f>
        <v>8.363301792503064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5.497060373161164</v>
      </c>
      <c r="AC115" s="113">
        <f>100*(SUM(Taulukko!AL124:AL126)-SUM(Taulukko!AL112:AL114))/SUM(Taulukko!AL112:AL114)</f>
        <v>5.300720370014564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4.503951529414428</v>
      </c>
      <c r="E116" s="113">
        <f>100*(SUM(Taulukko!F125:F127)-SUM(Taulukko!F113:F115))/SUM(Taulukko!F113:F115)</f>
        <v>4.427510724270238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4.687500000000007</v>
      </c>
      <c r="H116" s="113">
        <f>100*(SUM(Taulukko!J125:J127)-SUM(Taulukko!J113:J115))/SUM(Taulukko!J113:J115)</f>
        <v>4.727491719361634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6.966164344611886</v>
      </c>
      <c r="K116" s="113">
        <f>100*(SUM(Taulukko!N125:N127)-SUM(Taulukko!N113:N115))/SUM(Taulukko!N113:N115)</f>
        <v>6.517427033153869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5.65240154350314</v>
      </c>
      <c r="N116" s="113">
        <f>100*(SUM(Taulukko!R125:R127)-SUM(Taulukko!R113:R115))/SUM(Taulukko!R113:R115)</f>
        <v>5.7217587148024105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1.9044297384490962</v>
      </c>
      <c r="Q116" s="113">
        <f>100*(SUM(Taulukko!V125:V127)-SUM(Taulukko!V113:V115))/SUM(Taulukko!V113:V115)</f>
        <v>2.107151399186781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3.9364325509178957</v>
      </c>
      <c r="T116" s="113">
        <f>100*(SUM(Taulukko!Z125:Z127)-SUM(Taulukko!Z113:Z115))/SUM(Taulukko!Z113:Z115)</f>
        <v>3.999169205206307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5.120253373362796</v>
      </c>
      <c r="W116" s="113">
        <f>100*(SUM(Taulukko!AD125:AD127)-SUM(Taulukko!AD113:AD115))/SUM(Taulukko!AD113:AD115)</f>
        <v>5.157546698302331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8.504340962904497</v>
      </c>
      <c r="Z116" s="113">
        <f>100*(SUM(Taulukko!AH125:AH127)-SUM(Taulukko!AH113:AH115))/SUM(Taulukko!AH113:AH115)</f>
        <v>8.431042684270981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5.669587540076342</v>
      </c>
      <c r="AC116" s="113">
        <f>100*(SUM(Taulukko!AL125:AL127)-SUM(Taulukko!AL113:AL115))/SUM(Taulukko!AL113:AL115)</f>
        <v>5.496579381929703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4.046377954974497</v>
      </c>
      <c r="E117" s="113">
        <f>100*(SUM(Taulukko!F126:F128)-SUM(Taulukko!F114:F116))/SUM(Taulukko!F114:F116)</f>
        <v>4.302924533887451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0.5398920215956843</v>
      </c>
      <c r="H117" s="113">
        <f>100*(SUM(Taulukko!J126:J128)-SUM(Taulukko!J114:J116))/SUM(Taulukko!J114:J116)</f>
        <v>4.864864864864878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6.576347727914199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5.890816501245497</v>
      </c>
      <c r="N117" s="113">
        <f>100*(SUM(Taulukko!R126:R128)-SUM(Taulukko!R114:R116))/SUM(Taulukko!R114:R116)</f>
        <v>5.755191075767637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2.944870647979972</v>
      </c>
      <c r="Q117" s="113">
        <f>100*(SUM(Taulukko!V126:V128)-SUM(Taulukko!V114:V116))/SUM(Taulukko!V114:V116)</f>
        <v>2.491841917141982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4.086636021037816</v>
      </c>
      <c r="T117" s="113">
        <f>100*(SUM(Taulukko!Z126:Z128)-SUM(Taulukko!Z114:Z116))/SUM(Taulukko!Z114:Z116)</f>
        <v>4.0404375024155454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5.298105803170141</v>
      </c>
      <c r="W117" s="113">
        <f>100*(SUM(Taulukko!AD126:AD128)-SUM(Taulukko!AD114:AD116))/SUM(Taulukko!AD114:AD116)</f>
        <v>5.211701435050695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8.615226987947345</v>
      </c>
      <c r="Z117" s="113">
        <f>100*(SUM(Taulukko!AH126:AH128)-SUM(Taulukko!AH114:AH116))/SUM(Taulukko!AH114:AH116)</f>
        <v>8.478409727553808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5.742185661973307</v>
      </c>
      <c r="AC117" s="113">
        <f>100*(SUM(Taulukko!AL126:AL128)-SUM(Taulukko!AL114:AL116))/SUM(Taulukko!AL114:AL116)</f>
        <v>5.623140642107482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3.4963263237902087</v>
      </c>
      <c r="D118" s="113">
        <f>100*(SUM(Taulukko!E127:E129)-SUM(Taulukko!E115:E117))/SUM(Taulukko!E115:E117)</f>
        <v>3.9517260735335347</v>
      </c>
      <c r="E118" s="113">
        <f>100*(SUM(Taulukko!F127:F129)-SUM(Taulukko!F115:F117))/SUM(Taulukko!F115:F117)</f>
        <v>4.3422553653012965</v>
      </c>
      <c r="F118" s="113">
        <f>100*(SUM(Taulukko!H127:H129)-SUM(Taulukko!H115:H117))/SUM(Taulukko!H115:H117)</f>
        <v>-0.18084158816702633</v>
      </c>
      <c r="G118" s="113">
        <f>100*(SUM(Taulukko!I127:I129)-SUM(Taulukko!I115:I117))/SUM(Taulukko!I115:I117)</f>
        <v>0.7181328545780901</v>
      </c>
      <c r="H118" s="113">
        <f>100*(SUM(Taulukko!J127:J129)-SUM(Taulukko!J115:J117))/SUM(Taulukko!J115:J117)</f>
        <v>5.000000000000013</v>
      </c>
      <c r="I118" s="113">
        <f>100*(SUM(Taulukko!L127:L129)-SUM(Taulukko!L115:L117))/SUM(Taulukko!L115:L117)</f>
        <v>5.873568939771037</v>
      </c>
      <c r="J118" s="113">
        <f>100*(SUM(Taulukko!M127:M129)-SUM(Taulukko!M115:M117))/SUM(Taulukko!M115:M117)</f>
        <v>6.038579815487813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5.619668840943295</v>
      </c>
      <c r="M118" s="113">
        <f>100*(SUM(Taulukko!Q127:Q129)-SUM(Taulukko!Q115:Q117))/SUM(Taulukko!Q115:Q117)</f>
        <v>5.707388875768249</v>
      </c>
      <c r="N118" s="113">
        <f>100*(SUM(Taulukko!R127:R129)-SUM(Taulukko!R115:R117))/SUM(Taulukko!R115:R117)</f>
        <v>5.782234389946251</v>
      </c>
      <c r="O118" s="113">
        <f>100*(SUM(Taulukko!T127:T129)-SUM(Taulukko!T115:T117))/SUM(Taulukko!T115:T117)</f>
        <v>2.9417435614929093</v>
      </c>
      <c r="P118" s="113">
        <f>100*(SUM(Taulukko!U127:U129)-SUM(Taulukko!U115:U117))/SUM(Taulukko!U115:U117)</f>
        <v>2.969464936035112</v>
      </c>
      <c r="Q118" s="113">
        <f>100*(SUM(Taulukko!V127:V129)-SUM(Taulukko!V115:V117))/SUM(Taulukko!V115:V117)</f>
        <v>2.836357544974296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4.258090454475366</v>
      </c>
      <c r="T118" s="113">
        <f>100*(SUM(Taulukko!Z127:Z129)-SUM(Taulukko!Z115:Z117))/SUM(Taulukko!Z115:Z117)</f>
        <v>4.0790773574469315</v>
      </c>
      <c r="U118" s="113">
        <f>100*(SUM(Taulukko!AB127:AB129)-SUM(Taulukko!AB115:AB117))/SUM(Taulukko!AB115:AB117)</f>
        <v>5.738549282681348</v>
      </c>
      <c r="V118" s="113">
        <f>100*(SUM(Taulukko!AC127:AC129)-SUM(Taulukko!AC115:AC117))/SUM(Taulukko!AC115:AC117)</f>
        <v>5.399917025132649</v>
      </c>
      <c r="W118" s="113">
        <f>100*(SUM(Taulukko!AD127:AD129)-SUM(Taulukko!AD115:AD117))/SUM(Taulukko!AD115:AD117)</f>
        <v>5.221392262303664</v>
      </c>
      <c r="X118" s="113">
        <f>100*(SUM(Taulukko!AF127:AF129)-SUM(Taulukko!AF115:AF117))/SUM(Taulukko!AF115:AF117)</f>
        <v>8.752680035313402</v>
      </c>
      <c r="Y118" s="113">
        <f>100*(SUM(Taulukko!AG127:AG129)-SUM(Taulukko!AG115:AG117))/SUM(Taulukko!AG115:AG117)</f>
        <v>8.559749609337423</v>
      </c>
      <c r="Z118" s="113">
        <f>100*(SUM(Taulukko!AH127:AH129)-SUM(Taulukko!AH115:AH117))/SUM(Taulukko!AH115:AH117)</f>
        <v>8.500477554918803</v>
      </c>
      <c r="AA118" s="113">
        <f>100*(SUM(Taulukko!AJ127:AJ129)-SUM(Taulukko!AJ115:AJ117))/SUM(Taulukko!AJ115:AJ117)</f>
        <v>5.09881621187802</v>
      </c>
      <c r="AB118" s="113">
        <f>100*(SUM(Taulukko!AK127:AK129)-SUM(Taulukko!AK115:AK117))/SUM(Taulukko!AK115:AK117)</f>
        <v>5.574203488691997</v>
      </c>
      <c r="AC118" s="113">
        <f>100*(SUM(Taulukko!AL127:AL129)-SUM(Taulukko!AL115:AL117))/SUM(Taulukko!AL115:AL117)</f>
        <v>5.721476602470555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3.8344337227018706</v>
      </c>
      <c r="D119" s="113">
        <f>100*(SUM(Taulukko!E128:E130)-SUM(Taulukko!E116:E118))/SUM(Taulukko!E116:E118)</f>
        <v>4.4078538516233365</v>
      </c>
      <c r="E119" s="113">
        <f>100*(SUM(Taulukko!F128:F130)-SUM(Taulukko!F116:F118))/SUM(Taulukko!F116:F118)</f>
        <v>4.631761772698</v>
      </c>
      <c r="F119" s="113">
        <f>100*(SUM(Taulukko!H128:H130)-SUM(Taulukko!H116:H118))/SUM(Taulukko!H116:H118)</f>
        <v>0.47485194989491913</v>
      </c>
      <c r="G119" s="113">
        <f>100*(SUM(Taulukko!I128:I130)-SUM(Taulukko!I116:I118))/SUM(Taulukko!I116:I118)</f>
        <v>1.0140172979421345</v>
      </c>
      <c r="H119" s="113">
        <f>100*(SUM(Taulukko!J128:J130)-SUM(Taulukko!J116:J118))/SUM(Taulukko!J116:J118)</f>
        <v>5.132796180244699</v>
      </c>
      <c r="I119" s="113">
        <f>100*(SUM(Taulukko!L128:L130)-SUM(Taulukko!L116:L118))/SUM(Taulukko!L116:L118)</f>
        <v>6.666666666666669</v>
      </c>
      <c r="J119" s="113">
        <f>100*(SUM(Taulukko!M128:M130)-SUM(Taulukko!M116:M118))/SUM(Taulukko!M116:M118)</f>
        <v>7.298657718120794</v>
      </c>
      <c r="K119" s="113">
        <f>100*(SUM(Taulukko!N128:N130)-SUM(Taulukko!N116:N118))/SUM(Taulukko!N116:N118)</f>
        <v>7.468531468531466</v>
      </c>
      <c r="L119" s="113">
        <f>100*(SUM(Taulukko!P128:P130)-SUM(Taulukko!P116:P118))/SUM(Taulukko!P116:P118)</f>
        <v>5.821572580645167</v>
      </c>
      <c r="M119" s="113">
        <f>100*(SUM(Taulukko!Q128:Q130)-SUM(Taulukko!Q116:Q118))/SUM(Taulukko!Q116:Q118)</f>
        <v>5.7816507439996165</v>
      </c>
      <c r="N119" s="113">
        <f>100*(SUM(Taulukko!R128:R130)-SUM(Taulukko!R116:R118))/SUM(Taulukko!R116:R118)</f>
        <v>5.806880587090922</v>
      </c>
      <c r="O119" s="113">
        <f>100*(SUM(Taulukko!T128:T130)-SUM(Taulukko!T116:T118))/SUM(Taulukko!T116:T118)</f>
        <v>3.6416709176443818</v>
      </c>
      <c r="P119" s="113">
        <f>100*(SUM(Taulukko!U128:U130)-SUM(Taulukko!U116:U118))/SUM(Taulukko!U116:U118)</f>
        <v>3.455960967970251</v>
      </c>
      <c r="Q119" s="113">
        <f>100*(SUM(Taulukko!V128:V130)-SUM(Taulukko!V116:V118))/SUM(Taulukko!V116:V118)</f>
        <v>3.1259624729012505</v>
      </c>
      <c r="R119" s="113">
        <f>100*(SUM(Taulukko!X128:X130)-SUM(Taulukko!X116:X118))/SUM(Taulukko!X116:X118)</f>
        <v>4.281100507515601</v>
      </c>
      <c r="S119" s="113">
        <f>100*(SUM(Taulukko!Y128:Y130)-SUM(Taulukko!Y116:Y118))/SUM(Taulukko!Y116:Y118)</f>
        <v>4.193159064102925</v>
      </c>
      <c r="T119" s="113">
        <f>100*(SUM(Taulukko!Z128:Z130)-SUM(Taulukko!Z116:Z118))/SUM(Taulukko!Z116:Z118)</f>
        <v>4.1039228916719965</v>
      </c>
      <c r="U119" s="113">
        <f>100*(SUM(Taulukko!AB128:AB130)-SUM(Taulukko!AB116:AB118))/SUM(Taulukko!AB116:AB118)</f>
        <v>5.24009680295505</v>
      </c>
      <c r="V119" s="113">
        <f>100*(SUM(Taulukko!AC128:AC130)-SUM(Taulukko!AC116:AC118))/SUM(Taulukko!AC116:AC118)</f>
        <v>5.173897580826861</v>
      </c>
      <c r="W119" s="113">
        <f>100*(SUM(Taulukko!AD128:AD130)-SUM(Taulukko!AD116:AD118))/SUM(Taulukko!AD116:AD118)</f>
        <v>5.164254312811384</v>
      </c>
      <c r="X119" s="113">
        <f>100*(SUM(Taulukko!AF128:AF130)-SUM(Taulukko!AF116:AF118))/SUM(Taulukko!AF116:AF118)</f>
        <v>8.659315386352896</v>
      </c>
      <c r="Y119" s="113">
        <f>100*(SUM(Taulukko!AG128:AG130)-SUM(Taulukko!AG116:AG118))/SUM(Taulukko!AG116:AG118)</f>
        <v>8.536424413709618</v>
      </c>
      <c r="Z119" s="113">
        <f>100*(SUM(Taulukko!AH128:AH130)-SUM(Taulukko!AH116:AH118))/SUM(Taulukko!AH116:AH118)</f>
        <v>8.502094296823625</v>
      </c>
      <c r="AA119" s="113">
        <f>100*(SUM(Taulukko!AJ128:AJ130)-SUM(Taulukko!AJ116:AJ118))/SUM(Taulukko!AJ116:AJ118)</f>
        <v>5.487438694825359</v>
      </c>
      <c r="AB119" s="113">
        <f>100*(SUM(Taulukko!AK128:AK130)-SUM(Taulukko!AK116:AK118))/SUM(Taulukko!AK116:AK118)</f>
        <v>5.559483292503141</v>
      </c>
      <c r="AC119" s="113">
        <f>100*(SUM(Taulukko!AL128:AL130)-SUM(Taulukko!AL116:AL118))/SUM(Taulukko!AL116:AL118)</f>
        <v>5.868784113661903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5.821545157780189</v>
      </c>
      <c r="D120" s="113">
        <f>100*(SUM(Taulukko!E129:E131)-SUM(Taulukko!E117:E119))/SUM(Taulukko!E117:E119)</f>
        <v>5.325716649292499</v>
      </c>
      <c r="E120" s="113">
        <f>100*(SUM(Taulukko!F129:F131)-SUM(Taulukko!F117:F119))/SUM(Taulukko!F117:F119)</f>
        <v>5.03132532812687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5.374109263657947</v>
      </c>
      <c r="H120" s="113">
        <f>100*(SUM(Taulukko!J129:J131)-SUM(Taulukko!J117:J119))/SUM(Taulukko!J117:J119)</f>
        <v>5.202140309155768</v>
      </c>
      <c r="I120" s="113">
        <f>100*(SUM(Taulukko!L129:L131)-SUM(Taulukko!L117:L119))/SUM(Taulukko!L117:L119)</f>
        <v>10.530322253235221</v>
      </c>
      <c r="J120" s="113">
        <f>100*(SUM(Taulukko!M129:M131)-SUM(Taulukko!M117:M119))/SUM(Taulukko!M117:M119)</f>
        <v>8.958972927714196</v>
      </c>
      <c r="K120" s="113">
        <f>100*(SUM(Taulukko!N129:N131)-SUM(Taulukko!N117:N119))/SUM(Taulukko!N117:N119)</f>
        <v>7.968793535803852</v>
      </c>
      <c r="L120" s="113">
        <f>100*(SUM(Taulukko!P129:P131)-SUM(Taulukko!P117:P119))/SUM(Taulukko!P117:P119)</f>
        <v>5.791610284167788</v>
      </c>
      <c r="M120" s="113">
        <f>100*(SUM(Taulukko!Q129:Q131)-SUM(Taulukko!Q117:Q119))/SUM(Taulukko!Q117:Q119)</f>
        <v>5.778550573201972</v>
      </c>
      <c r="N120" s="113">
        <f>100*(SUM(Taulukko!R129:R131)-SUM(Taulukko!R117:R119))/SUM(Taulukko!R117:R119)</f>
        <v>5.8331472028676705</v>
      </c>
      <c r="O120" s="113">
        <f>100*(SUM(Taulukko!T129:T131)-SUM(Taulukko!T117:T119))/SUM(Taulukko!T117:T119)</f>
        <v>3.858245212917988</v>
      </c>
      <c r="P120" s="113">
        <f>100*(SUM(Taulukko!U129:U131)-SUM(Taulukko!U117:U119))/SUM(Taulukko!U117:U119)</f>
        <v>3.9204029344929623</v>
      </c>
      <c r="Q120" s="113">
        <f>100*(SUM(Taulukko!V129:V131)-SUM(Taulukko!V117:V119))/SUM(Taulukko!V117:V119)</f>
        <v>3.343031939681449</v>
      </c>
      <c r="R120" s="113">
        <f>100*(SUM(Taulukko!X129:X131)-SUM(Taulukko!X117:X119))/SUM(Taulukko!X117:X119)</f>
        <v>4.520951066434041</v>
      </c>
      <c r="S120" s="113">
        <f>100*(SUM(Taulukko!Y129:Y131)-SUM(Taulukko!Y117:Y119))/SUM(Taulukko!Y117:Y119)</f>
        <v>4.249127528526262</v>
      </c>
      <c r="T120" s="113">
        <f>100*(SUM(Taulukko!Z129:Z131)-SUM(Taulukko!Z117:Z119))/SUM(Taulukko!Z117:Z119)</f>
        <v>4.113472462944021</v>
      </c>
      <c r="U120" s="113">
        <f>100*(SUM(Taulukko!AB129:AB131)-SUM(Taulukko!AB117:AB119))/SUM(Taulukko!AB117:AB119)</f>
        <v>5.155142926948451</v>
      </c>
      <c r="V120" s="113">
        <f>100*(SUM(Taulukko!AC129:AC131)-SUM(Taulukko!AC117:AC119))/SUM(Taulukko!AC117:AC119)</f>
        <v>5.024573045031245</v>
      </c>
      <c r="W120" s="113">
        <f>100*(SUM(Taulukko!AD129:AD131)-SUM(Taulukko!AD117:AD119))/SUM(Taulukko!AD117:AD119)</f>
        <v>5.08308921797589</v>
      </c>
      <c r="X120" s="113">
        <f>100*(SUM(Taulukko!AF129:AF131)-SUM(Taulukko!AF117:AF119))/SUM(Taulukko!AF117:AF119)</f>
        <v>8.819913952058993</v>
      </c>
      <c r="Y120" s="113">
        <f>100*(SUM(Taulukko!AG129:AG131)-SUM(Taulukko!AG117:AG119))/SUM(Taulukko!AG117:AG119)</f>
        <v>8.568173031924635</v>
      </c>
      <c r="Z120" s="113">
        <f>100*(SUM(Taulukko!AH129:AH131)-SUM(Taulukko!AH117:AH119))/SUM(Taulukko!AH117:AH119)</f>
        <v>8.487078199716185</v>
      </c>
      <c r="AA120" s="113">
        <f>100*(SUM(Taulukko!AJ129:AJ131)-SUM(Taulukko!AJ117:AJ119))/SUM(Taulukko!AJ117:AJ119)</f>
        <v>6.489224831135424</v>
      </c>
      <c r="AB120" s="113">
        <f>100*(SUM(Taulukko!AK129:AK131)-SUM(Taulukko!AK117:AK119))/SUM(Taulukko!AK117:AK119)</f>
        <v>6.25951860793863</v>
      </c>
      <c r="AC120" s="113">
        <f>100*(SUM(Taulukko!AL129:AL131)-SUM(Taulukko!AL117:AL119))/SUM(Taulukko!AL117:AL119)</f>
        <v>6.074691018988361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5.669655770899614</v>
      </c>
      <c r="D121" s="113">
        <f>100*(SUM(Taulukko!E130:E132)-SUM(Taulukko!E118:E120))/SUM(Taulukko!E118:E120)</f>
        <v>5.533359133773416</v>
      </c>
      <c r="E121" s="113">
        <f>100*(SUM(Taulukko!F130:F132)-SUM(Taulukko!F118:F120))/SUM(Taulukko!F118:F120)</f>
        <v>5.3190097460894465</v>
      </c>
      <c r="F121" s="113">
        <f>100*(SUM(Taulukko!H130:H132)-SUM(Taulukko!H118:H120))/SUM(Taulukko!H118:H120)</f>
        <v>5.735321413103992</v>
      </c>
      <c r="G121" s="113">
        <f>100*(SUM(Taulukko!I130:I132)-SUM(Taulukko!I118:I120))/SUM(Taulukko!I118:I120)</f>
        <v>5.260047281323898</v>
      </c>
      <c r="H121" s="113">
        <f>100*(SUM(Taulukko!J130:J132)-SUM(Taulukko!J118:J120))/SUM(Taulukko!J118:J120)</f>
        <v>5.2101835405565495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8.402893711741806</v>
      </c>
      <c r="K121" s="113">
        <f>100*(SUM(Taulukko!N130:N132)-SUM(Taulukko!N118:N120))/SUM(Taulukko!N118:N120)</f>
        <v>8.003323179174737</v>
      </c>
      <c r="L121" s="113">
        <f>100*(SUM(Taulukko!P130:P132)-SUM(Taulukko!P118:P120))/SUM(Taulukko!P118:P120)</f>
        <v>6.373378454596735</v>
      </c>
      <c r="M121" s="113">
        <f>100*(SUM(Taulukko!Q130:Q132)-SUM(Taulukko!Q118:Q120))/SUM(Taulukko!Q118:Q120)</f>
        <v>5.960720947382116</v>
      </c>
      <c r="N121" s="113">
        <f>100*(SUM(Taulukko!R130:R132)-SUM(Taulukko!R118:R120))/SUM(Taulukko!R118:R120)</f>
        <v>5.856035401397519</v>
      </c>
      <c r="O121" s="113">
        <f>100*(SUM(Taulukko!T130:T132)-SUM(Taulukko!T118:T120))/SUM(Taulukko!T118:T120)</f>
        <v>3.7264644351464553</v>
      </c>
      <c r="P121" s="113">
        <f>100*(SUM(Taulukko!U130:U132)-SUM(Taulukko!U118:U120))/SUM(Taulukko!U118:U120)</f>
        <v>3.6413237575892112</v>
      </c>
      <c r="Q121" s="113">
        <f>100*(SUM(Taulukko!V130:V132)-SUM(Taulukko!V118:V120))/SUM(Taulukko!V118:V120)</f>
        <v>3.4723381921416148</v>
      </c>
      <c r="R121" s="113">
        <f>100*(SUM(Taulukko!X130:X132)-SUM(Taulukko!X118:X120))/SUM(Taulukko!X118:X120)</f>
        <v>3.976718848557848</v>
      </c>
      <c r="S121" s="113">
        <f>100*(SUM(Taulukko!Y130:Y132)-SUM(Taulukko!Y118:Y120))/SUM(Taulukko!Y118:Y120)</f>
        <v>4.011964313902675</v>
      </c>
      <c r="T121" s="113">
        <f>100*(SUM(Taulukko!Z130:Z132)-SUM(Taulukko!Z118:Z120))/SUM(Taulukko!Z118:Z120)</f>
        <v>4.114560345250348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4.931512009277024</v>
      </c>
      <c r="W121" s="113">
        <f>100*(SUM(Taulukko!AD130:AD132)-SUM(Taulukko!AD118:AD120))/SUM(Taulukko!AD118:AD120)</f>
        <v>5.027097939696312</v>
      </c>
      <c r="X121" s="113">
        <f>100*(SUM(Taulukko!AF130:AF132)-SUM(Taulukko!AF118:AF120))/SUM(Taulukko!AF118:AF120)</f>
        <v>8.20880198945952</v>
      </c>
      <c r="Y121" s="113">
        <f>100*(SUM(Taulukko!AG130:AG132)-SUM(Taulukko!AG118:AG120))/SUM(Taulukko!AG118:AG120)</f>
        <v>8.378584571197782</v>
      </c>
      <c r="Z121" s="113">
        <f>100*(SUM(Taulukko!AH130:AH132)-SUM(Taulukko!AH118:AH120))/SUM(Taulukko!AH118:AH120)</f>
        <v>8.461364080165025</v>
      </c>
      <c r="AA121" s="113">
        <f>100*(SUM(Taulukko!AJ130:AJ132)-SUM(Taulukko!AJ118:AJ120))/SUM(Taulukko!AJ118:AJ120)</f>
        <v>6.882739556006877</v>
      </c>
      <c r="AB121" s="113">
        <f>100*(SUM(Taulukko!AK130:AK132)-SUM(Taulukko!AK118:AK120))/SUM(Taulukko!AK118:AK120)</f>
        <v>6.339187780508566</v>
      </c>
      <c r="AC121" s="113">
        <f>100*(SUM(Taulukko!AL130:AL132)-SUM(Taulukko!AL118:AL120))/SUM(Taulukko!AL118:AL120)</f>
        <v>6.264784745001433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5.844535359438924</v>
      </c>
      <c r="D122" s="113">
        <f>100*(SUM(Taulukko!E131:E133)-SUM(Taulukko!E119:E121))/SUM(Taulukko!E119:E121)</f>
        <v>5.5881798420725675</v>
      </c>
      <c r="E122" s="113">
        <f>100*(SUM(Taulukko!F131:F133)-SUM(Taulukko!F119:F121))/SUM(Taulukko!F119:F121)</f>
        <v>5.435858752534062</v>
      </c>
      <c r="F122" s="113">
        <f>100*(SUM(Taulukko!H131:H133)-SUM(Taulukko!H119:H121))/SUM(Taulukko!H119:H121)</f>
        <v>5.9615083711469286</v>
      </c>
      <c r="G122" s="113">
        <f>100*(SUM(Taulukko!I131:I133)-SUM(Taulukko!I119:I121))/SUM(Taulukko!I119:I121)</f>
        <v>5.150088287227798</v>
      </c>
      <c r="H122" s="113">
        <f>100*(SUM(Taulukko!J131:J133)-SUM(Taulukko!J119:J121))/SUM(Taulukko!J119:J121)</f>
        <v>5.1886792452830255</v>
      </c>
      <c r="I122" s="113">
        <f>100*(SUM(Taulukko!L131:L133)-SUM(Taulukko!L119:L121))/SUM(Taulukko!L119:L121)</f>
        <v>8.437917222963943</v>
      </c>
      <c r="J122" s="113">
        <f>100*(SUM(Taulukko!M131:M133)-SUM(Taulukko!M119:M121))/SUM(Taulukko!M119:M121)</f>
        <v>7.462277091906734</v>
      </c>
      <c r="K122" s="113">
        <f>100*(SUM(Taulukko!N131:N133)-SUM(Taulukko!N119:N121))/SUM(Taulukko!N119:N121)</f>
        <v>7.637362637362624</v>
      </c>
      <c r="L122" s="113">
        <f>100*(SUM(Taulukko!P131:P133)-SUM(Taulukko!P119:P121))/SUM(Taulukko!P119:P121)</f>
        <v>6.197991391678629</v>
      </c>
      <c r="M122" s="113">
        <f>100*(SUM(Taulukko!Q131:Q133)-SUM(Taulukko!Q119:Q121))/SUM(Taulukko!Q119:Q121)</f>
        <v>5.948991680316909</v>
      </c>
      <c r="N122" s="113">
        <f>100*(SUM(Taulukko!R131:R133)-SUM(Taulukko!R119:R121))/SUM(Taulukko!R119:R121)</f>
        <v>5.868365295078227</v>
      </c>
      <c r="O122" s="113">
        <f>100*(SUM(Taulukko!T131:T133)-SUM(Taulukko!T119:T121))/SUM(Taulukko!T119:T121)</f>
        <v>3.8347795001787244</v>
      </c>
      <c r="P122" s="113">
        <f>100*(SUM(Taulukko!U131:U133)-SUM(Taulukko!U119:U121))/SUM(Taulukko!U119:U121)</f>
        <v>3.679463238286755</v>
      </c>
      <c r="Q122" s="113">
        <f>100*(SUM(Taulukko!V131:V133)-SUM(Taulukko!V119:V121))/SUM(Taulukko!V119:V121)</f>
        <v>3.5410790159602987</v>
      </c>
      <c r="R122" s="113">
        <f>100*(SUM(Taulukko!X131:X133)-SUM(Taulukko!X119:X121))/SUM(Taulukko!X119:X121)</f>
        <v>4.503364582734234</v>
      </c>
      <c r="S122" s="113">
        <f>100*(SUM(Taulukko!Y131:Y133)-SUM(Taulukko!Y119:Y121))/SUM(Taulukko!Y119:Y121)</f>
        <v>4.074259909683891</v>
      </c>
      <c r="T122" s="113">
        <f>100*(SUM(Taulukko!Z131:Z133)-SUM(Taulukko!Z119:Z121))/SUM(Taulukko!Z119:Z121)</f>
        <v>4.118761981828339</v>
      </c>
      <c r="U122" s="113">
        <f>100*(SUM(Taulukko!AB131:AB133)-SUM(Taulukko!AB119:AB121))/SUM(Taulukko!AB119:AB121)</f>
        <v>4.810064134188443</v>
      </c>
      <c r="V122" s="113">
        <f>100*(SUM(Taulukko!AC131:AC133)-SUM(Taulukko!AC119:AC121))/SUM(Taulukko!AC119:AC121)</f>
        <v>5.019168386906543</v>
      </c>
      <c r="W122" s="113">
        <f>100*(SUM(Taulukko!AD131:AD133)-SUM(Taulukko!AD119:AD121))/SUM(Taulukko!AD119:AD121)</f>
        <v>5.000923568669334</v>
      </c>
      <c r="X122" s="113">
        <f>100*(SUM(Taulukko!AF131:AF133)-SUM(Taulukko!AF119:AF121))/SUM(Taulukko!AF119:AF121)</f>
        <v>8.623380308332553</v>
      </c>
      <c r="Y122" s="113">
        <f>100*(SUM(Taulukko!AG131:AG133)-SUM(Taulukko!AG119:AG121))/SUM(Taulukko!AG119:AG121)</f>
        <v>8.423992386199755</v>
      </c>
      <c r="Z122" s="113">
        <f>100*(SUM(Taulukko!AH131:AH133)-SUM(Taulukko!AH119:AH121))/SUM(Taulukko!AH119:AH121)</f>
        <v>8.436568569969957</v>
      </c>
      <c r="AA122" s="113">
        <f>100*(SUM(Taulukko!AJ131:AJ133)-SUM(Taulukko!AJ119:AJ121))/SUM(Taulukko!AJ119:AJ121)</f>
        <v>6.839049226280704</v>
      </c>
      <c r="AB122" s="113">
        <f>100*(SUM(Taulukko!AK131:AK133)-SUM(Taulukko!AK119:AK121))/SUM(Taulukko!AK119:AK121)</f>
        <v>6.719334335665478</v>
      </c>
      <c r="AC122" s="113">
        <f>100*(SUM(Taulukko!AL131:AL133)-SUM(Taulukko!AL119:AL121))/SUM(Taulukko!AL119:AL121)</f>
        <v>6.383180636257407</v>
      </c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