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<sst xmlns="http://schemas.openxmlformats.org/spreadsheetml/2006/main" count="749" uniqueCount="195">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</sst>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116.9</c:v>
                </c:pt>
                <c:pt idx="133">
                  <c:v>121</c:v>
                </c:pt>
                <c:pt idx="134">
                  <c:v>128.9</c:v>
                </c:pt>
                <c:pt idx="135">
                  <c:v>123.2</c:v>
                </c:pt>
                <c:pt idx="136">
                  <c:v>125.1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74.0435</c:v>
                </c:pt>
                <c:pt idx="1">
                  <c:v>74.6084</c:v>
                </c:pt>
                <c:pt idx="2">
                  <c:v>71.3773</c:v>
                </c:pt>
                <c:pt idx="3">
                  <c:v>75.5685</c:v>
                </c:pt>
                <c:pt idx="4">
                  <c:v>75.8262</c:v>
                </c:pt>
                <c:pt idx="5">
                  <c:v>76.2951</c:v>
                </c:pt>
                <c:pt idx="6">
                  <c:v>76.4488</c:v>
                </c:pt>
                <c:pt idx="7">
                  <c:v>76.8194</c:v>
                </c:pt>
                <c:pt idx="8">
                  <c:v>77.2696</c:v>
                </c:pt>
                <c:pt idx="9">
                  <c:v>77.6339</c:v>
                </c:pt>
                <c:pt idx="10">
                  <c:v>78.021</c:v>
                </c:pt>
                <c:pt idx="11">
                  <c:v>78.5231</c:v>
                </c:pt>
                <c:pt idx="12">
                  <c:v>78.7447</c:v>
                </c:pt>
                <c:pt idx="13">
                  <c:v>78.8928</c:v>
                </c:pt>
                <c:pt idx="14">
                  <c:v>79.0957</c:v>
                </c:pt>
                <c:pt idx="15">
                  <c:v>79.5426</c:v>
                </c:pt>
                <c:pt idx="16">
                  <c:v>79.8415</c:v>
                </c:pt>
                <c:pt idx="17">
                  <c:v>80.1554</c:v>
                </c:pt>
                <c:pt idx="18">
                  <c:v>80.1182</c:v>
                </c:pt>
                <c:pt idx="19">
                  <c:v>80.4344</c:v>
                </c:pt>
                <c:pt idx="20">
                  <c:v>80.7061</c:v>
                </c:pt>
                <c:pt idx="21">
                  <c:v>81.4159</c:v>
                </c:pt>
                <c:pt idx="22">
                  <c:v>82.069</c:v>
                </c:pt>
                <c:pt idx="23">
                  <c:v>82.1171</c:v>
                </c:pt>
                <c:pt idx="24">
                  <c:v>82.6966</c:v>
                </c:pt>
                <c:pt idx="25">
                  <c:v>82.3881</c:v>
                </c:pt>
                <c:pt idx="26">
                  <c:v>82.6283</c:v>
                </c:pt>
                <c:pt idx="27">
                  <c:v>82.6048</c:v>
                </c:pt>
                <c:pt idx="28">
                  <c:v>83.4313</c:v>
                </c:pt>
                <c:pt idx="29">
                  <c:v>83.8093</c:v>
                </c:pt>
                <c:pt idx="30">
                  <c:v>84.5895</c:v>
                </c:pt>
                <c:pt idx="31">
                  <c:v>85.1989</c:v>
                </c:pt>
                <c:pt idx="32">
                  <c:v>85.549</c:v>
                </c:pt>
                <c:pt idx="33">
                  <c:v>85.4465</c:v>
                </c:pt>
                <c:pt idx="34">
                  <c:v>85.4238</c:v>
                </c:pt>
                <c:pt idx="35">
                  <c:v>86.0589</c:v>
                </c:pt>
                <c:pt idx="36">
                  <c:v>87.1038</c:v>
                </c:pt>
                <c:pt idx="37">
                  <c:v>87.9743</c:v>
                </c:pt>
                <c:pt idx="38">
                  <c:v>88.4296</c:v>
                </c:pt>
                <c:pt idx="39">
                  <c:v>88.925</c:v>
                </c:pt>
                <c:pt idx="40">
                  <c:v>89.0817</c:v>
                </c:pt>
                <c:pt idx="41">
                  <c:v>89.2145</c:v>
                </c:pt>
                <c:pt idx="42">
                  <c:v>89.8043</c:v>
                </c:pt>
                <c:pt idx="43">
                  <c:v>90.0919</c:v>
                </c:pt>
                <c:pt idx="44">
                  <c:v>90.5362</c:v>
                </c:pt>
                <c:pt idx="45">
                  <c:v>90.9786</c:v>
                </c:pt>
                <c:pt idx="46">
                  <c:v>91.4919</c:v>
                </c:pt>
                <c:pt idx="47">
                  <c:v>91.9304</c:v>
                </c:pt>
                <c:pt idx="48">
                  <c:v>91.7036</c:v>
                </c:pt>
                <c:pt idx="49">
                  <c:v>92.0034</c:v>
                </c:pt>
                <c:pt idx="50">
                  <c:v>92.4355</c:v>
                </c:pt>
                <c:pt idx="51">
                  <c:v>92.6645</c:v>
                </c:pt>
                <c:pt idx="52">
                  <c:v>92.8978</c:v>
                </c:pt>
                <c:pt idx="53">
                  <c:v>93.1865</c:v>
                </c:pt>
                <c:pt idx="54">
                  <c:v>94.4004</c:v>
                </c:pt>
                <c:pt idx="55">
                  <c:v>94.5307</c:v>
                </c:pt>
                <c:pt idx="56">
                  <c:v>94.836</c:v>
                </c:pt>
                <c:pt idx="57">
                  <c:v>95.3022</c:v>
                </c:pt>
                <c:pt idx="58">
                  <c:v>95.6816</c:v>
                </c:pt>
                <c:pt idx="59">
                  <c:v>96.0013</c:v>
                </c:pt>
                <c:pt idx="60">
                  <c:v>96.3303</c:v>
                </c:pt>
                <c:pt idx="61">
                  <c:v>97.1179</c:v>
                </c:pt>
                <c:pt idx="62">
                  <c:v>97.6679</c:v>
                </c:pt>
                <c:pt idx="63">
                  <c:v>98.3993</c:v>
                </c:pt>
                <c:pt idx="64">
                  <c:v>99.2213</c:v>
                </c:pt>
                <c:pt idx="65">
                  <c:v>100.098</c:v>
                </c:pt>
                <c:pt idx="66">
                  <c:v>100.163</c:v>
                </c:pt>
                <c:pt idx="67">
                  <c:v>100.779</c:v>
                </c:pt>
                <c:pt idx="68">
                  <c:v>101.628</c:v>
                </c:pt>
                <c:pt idx="69">
                  <c:v>102.137</c:v>
                </c:pt>
                <c:pt idx="70">
                  <c:v>102.644</c:v>
                </c:pt>
                <c:pt idx="71">
                  <c:v>103.739</c:v>
                </c:pt>
                <c:pt idx="72">
                  <c:v>104.594</c:v>
                </c:pt>
                <c:pt idx="73">
                  <c:v>105.762</c:v>
                </c:pt>
                <c:pt idx="74">
                  <c:v>105.786</c:v>
                </c:pt>
                <c:pt idx="75">
                  <c:v>106.126</c:v>
                </c:pt>
                <c:pt idx="76">
                  <c:v>105.869</c:v>
                </c:pt>
                <c:pt idx="77">
                  <c:v>106.943</c:v>
                </c:pt>
                <c:pt idx="78">
                  <c:v>107.024</c:v>
                </c:pt>
                <c:pt idx="79">
                  <c:v>107.69</c:v>
                </c:pt>
                <c:pt idx="80">
                  <c:v>107.663</c:v>
                </c:pt>
                <c:pt idx="81">
                  <c:v>108.298</c:v>
                </c:pt>
                <c:pt idx="82">
                  <c:v>108.649</c:v>
                </c:pt>
                <c:pt idx="83">
                  <c:v>108.238</c:v>
                </c:pt>
                <c:pt idx="84">
                  <c:v>108.402</c:v>
                </c:pt>
                <c:pt idx="85">
                  <c:v>108.432</c:v>
                </c:pt>
                <c:pt idx="86">
                  <c:v>109.659</c:v>
                </c:pt>
                <c:pt idx="87">
                  <c:v>109.778</c:v>
                </c:pt>
                <c:pt idx="88">
                  <c:v>110.467</c:v>
                </c:pt>
                <c:pt idx="89">
                  <c:v>110.178</c:v>
                </c:pt>
                <c:pt idx="90">
                  <c:v>110.57</c:v>
                </c:pt>
                <c:pt idx="91">
                  <c:v>110.507</c:v>
                </c:pt>
                <c:pt idx="92">
                  <c:v>110.802</c:v>
                </c:pt>
                <c:pt idx="93">
                  <c:v>110.964</c:v>
                </c:pt>
                <c:pt idx="94">
                  <c:v>111.979</c:v>
                </c:pt>
                <c:pt idx="95">
                  <c:v>112.479</c:v>
                </c:pt>
                <c:pt idx="96">
                  <c:v>112.748</c:v>
                </c:pt>
                <c:pt idx="97">
                  <c:v>112.079</c:v>
                </c:pt>
                <c:pt idx="98">
                  <c:v>111.968</c:v>
                </c:pt>
                <c:pt idx="99">
                  <c:v>113.001</c:v>
                </c:pt>
                <c:pt idx="100">
                  <c:v>114.063</c:v>
                </c:pt>
                <c:pt idx="101">
                  <c:v>114.358</c:v>
                </c:pt>
                <c:pt idx="102">
                  <c:v>114.081</c:v>
                </c:pt>
                <c:pt idx="103">
                  <c:v>114.818</c:v>
                </c:pt>
                <c:pt idx="104">
                  <c:v>115.136</c:v>
                </c:pt>
                <c:pt idx="105">
                  <c:v>115.482</c:v>
                </c:pt>
                <c:pt idx="106">
                  <c:v>115.306</c:v>
                </c:pt>
                <c:pt idx="107">
                  <c:v>115.799</c:v>
                </c:pt>
                <c:pt idx="108">
                  <c:v>116.671</c:v>
                </c:pt>
                <c:pt idx="109">
                  <c:v>117.096</c:v>
                </c:pt>
                <c:pt idx="110">
                  <c:v>117.529</c:v>
                </c:pt>
                <c:pt idx="111">
                  <c:v>117.758</c:v>
                </c:pt>
                <c:pt idx="112">
                  <c:v>118.267</c:v>
                </c:pt>
                <c:pt idx="113">
                  <c:v>118.958</c:v>
                </c:pt>
                <c:pt idx="114">
                  <c:v>119.2</c:v>
                </c:pt>
                <c:pt idx="115">
                  <c:v>119.164</c:v>
                </c:pt>
                <c:pt idx="116">
                  <c:v>119.274</c:v>
                </c:pt>
                <c:pt idx="117">
                  <c:v>120.486</c:v>
                </c:pt>
                <c:pt idx="118">
                  <c:v>120.716</c:v>
                </c:pt>
                <c:pt idx="119">
                  <c:v>121.175</c:v>
                </c:pt>
                <c:pt idx="120">
                  <c:v>121.125</c:v>
                </c:pt>
                <c:pt idx="121">
                  <c:v>122.276</c:v>
                </c:pt>
                <c:pt idx="122">
                  <c:v>123.125</c:v>
                </c:pt>
                <c:pt idx="123">
                  <c:v>123.622</c:v>
                </c:pt>
                <c:pt idx="124">
                  <c:v>123.45</c:v>
                </c:pt>
                <c:pt idx="125">
                  <c:v>123.29</c:v>
                </c:pt>
                <c:pt idx="126">
                  <c:v>124.457</c:v>
                </c:pt>
                <c:pt idx="127">
                  <c:v>125.189</c:v>
                </c:pt>
                <c:pt idx="128">
                  <c:v>126.234</c:v>
                </c:pt>
                <c:pt idx="129">
                  <c:v>125.824</c:v>
                </c:pt>
                <c:pt idx="130">
                  <c:v>126.36</c:v>
                </c:pt>
                <c:pt idx="131">
                  <c:v>126.655</c:v>
                </c:pt>
                <c:pt idx="132">
                  <c:v>127.214</c:v>
                </c:pt>
                <c:pt idx="133">
                  <c:v>127.555</c:v>
                </c:pt>
                <c:pt idx="134">
                  <c:v>127.603</c:v>
                </c:pt>
                <c:pt idx="135">
                  <c:v>127.727</c:v>
                </c:pt>
                <c:pt idx="136">
                  <c:v>128.038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74.2134</c:v>
                </c:pt>
                <c:pt idx="1">
                  <c:v>74.5992</c:v>
                </c:pt>
                <c:pt idx="2">
                  <c:v>75.0167</c:v>
                </c:pt>
                <c:pt idx="3">
                  <c:v>75.4241</c:v>
                </c:pt>
                <c:pt idx="4">
                  <c:v>75.8045</c:v>
                </c:pt>
                <c:pt idx="5">
                  <c:v>76.1591</c:v>
                </c:pt>
                <c:pt idx="6">
                  <c:v>76.4977</c:v>
                </c:pt>
                <c:pt idx="7">
                  <c:v>76.8499</c:v>
                </c:pt>
                <c:pt idx="8">
                  <c:v>77.2252</c:v>
                </c:pt>
                <c:pt idx="9">
                  <c:v>77.6044</c:v>
                </c:pt>
                <c:pt idx="10">
                  <c:v>77.9804</c:v>
                </c:pt>
                <c:pt idx="11">
                  <c:v>78.3331</c:v>
                </c:pt>
                <c:pt idx="12">
                  <c:v>78.6333</c:v>
                </c:pt>
                <c:pt idx="13">
                  <c:v>78.8959</c:v>
                </c:pt>
                <c:pt idx="14">
                  <c:v>79.1686</c:v>
                </c:pt>
                <c:pt idx="15">
                  <c:v>79.465</c:v>
                </c:pt>
                <c:pt idx="16">
                  <c:v>79.7551</c:v>
                </c:pt>
                <c:pt idx="17">
                  <c:v>80.0105</c:v>
                </c:pt>
                <c:pt idx="18">
                  <c:v>80.2505</c:v>
                </c:pt>
                <c:pt idx="19">
                  <c:v>80.5337</c:v>
                </c:pt>
                <c:pt idx="20">
                  <c:v>80.899</c:v>
                </c:pt>
                <c:pt idx="21">
                  <c:v>81.3319</c:v>
                </c:pt>
                <c:pt idx="22">
                  <c:v>81.7445</c:v>
                </c:pt>
                <c:pt idx="23">
                  <c:v>82.0763</c:v>
                </c:pt>
                <c:pt idx="24">
                  <c:v>82.3265</c:v>
                </c:pt>
                <c:pt idx="25">
                  <c:v>82.5098</c:v>
                </c:pt>
                <c:pt idx="26">
                  <c:v>82.7029</c:v>
                </c:pt>
                <c:pt idx="27">
                  <c:v>82.9965</c:v>
                </c:pt>
                <c:pt idx="28">
                  <c:v>83.4146</c:v>
                </c:pt>
                <c:pt idx="29">
                  <c:v>83.9099</c:v>
                </c:pt>
                <c:pt idx="30">
                  <c:v>84.4278</c:v>
                </c:pt>
                <c:pt idx="31">
                  <c:v>84.8992</c:v>
                </c:pt>
                <c:pt idx="32">
                  <c:v>85.2563</c:v>
                </c:pt>
                <c:pt idx="33">
                  <c:v>85.5298</c:v>
                </c:pt>
                <c:pt idx="34">
                  <c:v>85.8595</c:v>
                </c:pt>
                <c:pt idx="35">
                  <c:v>86.3668</c:v>
                </c:pt>
                <c:pt idx="36">
                  <c:v>87.0162</c:v>
                </c:pt>
                <c:pt idx="37">
                  <c:v>87.6644</c:v>
                </c:pt>
                <c:pt idx="38">
                  <c:v>88.216</c:v>
                </c:pt>
                <c:pt idx="39">
                  <c:v>88.6586</c:v>
                </c:pt>
                <c:pt idx="40">
                  <c:v>89.0149</c:v>
                </c:pt>
                <c:pt idx="41">
                  <c:v>89.354</c:v>
                </c:pt>
                <c:pt idx="42">
                  <c:v>89.7259</c:v>
                </c:pt>
                <c:pt idx="43">
                  <c:v>90.1151</c:v>
                </c:pt>
                <c:pt idx="44">
                  <c:v>90.5142</c:v>
                </c:pt>
                <c:pt idx="45">
                  <c:v>90.9202</c:v>
                </c:pt>
                <c:pt idx="46">
                  <c:v>91.3019</c:v>
                </c:pt>
                <c:pt idx="47">
                  <c:v>91.6043</c:v>
                </c:pt>
                <c:pt idx="48">
                  <c:v>91.8338</c:v>
                </c:pt>
                <c:pt idx="49">
                  <c:v>92.0821</c:v>
                </c:pt>
                <c:pt idx="50">
                  <c:v>92.3774</c:v>
                </c:pt>
                <c:pt idx="51">
                  <c:v>92.6899</c:v>
                </c:pt>
                <c:pt idx="52">
                  <c:v>93.0386</c:v>
                </c:pt>
                <c:pt idx="53">
                  <c:v>93.4833</c:v>
                </c:pt>
                <c:pt idx="54">
                  <c:v>93.9905</c:v>
                </c:pt>
                <c:pt idx="55">
                  <c:v>94.4423</c:v>
                </c:pt>
                <c:pt idx="56">
                  <c:v>94.8414</c:v>
                </c:pt>
                <c:pt idx="57">
                  <c:v>95.2438</c:v>
                </c:pt>
                <c:pt idx="58">
                  <c:v>95.6489</c:v>
                </c:pt>
                <c:pt idx="59">
                  <c:v>96.068</c:v>
                </c:pt>
                <c:pt idx="60">
                  <c:v>96.5488</c:v>
                </c:pt>
                <c:pt idx="61">
                  <c:v>97.1152</c:v>
                </c:pt>
                <c:pt idx="62">
                  <c:v>97.7409</c:v>
                </c:pt>
                <c:pt idx="63">
                  <c:v>98.4094</c:v>
                </c:pt>
                <c:pt idx="64">
                  <c:v>99.0974</c:v>
                </c:pt>
                <c:pt idx="65">
                  <c:v>99.7323</c:v>
                </c:pt>
                <c:pt idx="66">
                  <c:v>100.298</c:v>
                </c:pt>
                <c:pt idx="67">
                  <c:v>100.885</c:v>
                </c:pt>
                <c:pt idx="68">
                  <c:v>101.525</c:v>
                </c:pt>
                <c:pt idx="69">
                  <c:v>102.178</c:v>
                </c:pt>
                <c:pt idx="70">
                  <c:v>102.879</c:v>
                </c:pt>
                <c:pt idx="71">
                  <c:v>103.654</c:v>
                </c:pt>
                <c:pt idx="72">
                  <c:v>104.439</c:v>
                </c:pt>
                <c:pt idx="73">
                  <c:v>105.112</c:v>
                </c:pt>
                <c:pt idx="74">
                  <c:v>105.594</c:v>
                </c:pt>
                <c:pt idx="75">
                  <c:v>105.937</c:v>
                </c:pt>
                <c:pt idx="76">
                  <c:v>106.274</c:v>
                </c:pt>
                <c:pt idx="77">
                  <c:v>106.669</c:v>
                </c:pt>
                <c:pt idx="78">
                  <c:v>107.068</c:v>
                </c:pt>
                <c:pt idx="79">
                  <c:v>107.428</c:v>
                </c:pt>
                <c:pt idx="80">
                  <c:v>107.753</c:v>
                </c:pt>
                <c:pt idx="81">
                  <c:v>108.054</c:v>
                </c:pt>
                <c:pt idx="82">
                  <c:v>108.275</c:v>
                </c:pt>
                <c:pt idx="83">
                  <c:v>108.409</c:v>
                </c:pt>
                <c:pt idx="84">
                  <c:v>108.578</c:v>
                </c:pt>
                <c:pt idx="85">
                  <c:v>108.888</c:v>
                </c:pt>
                <c:pt idx="86">
                  <c:v>109.312</c:v>
                </c:pt>
                <c:pt idx="87">
                  <c:v>109.718</c:v>
                </c:pt>
                <c:pt idx="88">
                  <c:v>110.03</c:v>
                </c:pt>
                <c:pt idx="89">
                  <c:v>110.253</c:v>
                </c:pt>
                <c:pt idx="90">
                  <c:v>110.443</c:v>
                </c:pt>
                <c:pt idx="91">
                  <c:v>110.648</c:v>
                </c:pt>
                <c:pt idx="92">
                  <c:v>110.906</c:v>
                </c:pt>
                <c:pt idx="93">
                  <c:v>111.267</c:v>
                </c:pt>
                <c:pt idx="94">
                  <c:v>111.704</c:v>
                </c:pt>
                <c:pt idx="95">
                  <c:v>112.082</c:v>
                </c:pt>
                <c:pt idx="96">
                  <c:v>112.289</c:v>
                </c:pt>
                <c:pt idx="97">
                  <c:v>112.391</c:v>
                </c:pt>
                <c:pt idx="98">
                  <c:v>112.617</c:v>
                </c:pt>
                <c:pt idx="99">
                  <c:v>113.079</c:v>
                </c:pt>
                <c:pt idx="100">
                  <c:v>113.609</c:v>
                </c:pt>
                <c:pt idx="101">
                  <c:v>114.015</c:v>
                </c:pt>
                <c:pt idx="102">
                  <c:v>114.332</c:v>
                </c:pt>
                <c:pt idx="103">
                  <c:v>114.672</c:v>
                </c:pt>
                <c:pt idx="104">
                  <c:v>115.015</c:v>
                </c:pt>
                <c:pt idx="105">
                  <c:v>115.309</c:v>
                </c:pt>
                <c:pt idx="106">
                  <c:v>115.605</c:v>
                </c:pt>
                <c:pt idx="107">
                  <c:v>116.004</c:v>
                </c:pt>
                <c:pt idx="108">
                  <c:v>116.492</c:v>
                </c:pt>
                <c:pt idx="109">
                  <c:v>116.97</c:v>
                </c:pt>
                <c:pt idx="110">
                  <c:v>117.401</c:v>
                </c:pt>
                <c:pt idx="111">
                  <c:v>117.814</c:v>
                </c:pt>
                <c:pt idx="112">
                  <c:v>118.246</c:v>
                </c:pt>
                <c:pt idx="113">
                  <c:v>118.665</c:v>
                </c:pt>
                <c:pt idx="114">
                  <c:v>119.007</c:v>
                </c:pt>
                <c:pt idx="115">
                  <c:v>119.303</c:v>
                </c:pt>
                <c:pt idx="116">
                  <c:v>119.685</c:v>
                </c:pt>
                <c:pt idx="117">
                  <c:v>120.173</c:v>
                </c:pt>
                <c:pt idx="118">
                  <c:v>120.65</c:v>
                </c:pt>
                <c:pt idx="119">
                  <c:v>121.083</c:v>
                </c:pt>
                <c:pt idx="120">
                  <c:v>121.563</c:v>
                </c:pt>
                <c:pt idx="121">
                  <c:v>122.152</c:v>
                </c:pt>
                <c:pt idx="122">
                  <c:v>122.741</c:v>
                </c:pt>
                <c:pt idx="123">
                  <c:v>123.187</c:v>
                </c:pt>
                <c:pt idx="124">
                  <c:v>123.505</c:v>
                </c:pt>
                <c:pt idx="125">
                  <c:v>123.878</c:v>
                </c:pt>
                <c:pt idx="126">
                  <c:v>124.427</c:v>
                </c:pt>
                <c:pt idx="127">
                  <c:v>125.049</c:v>
                </c:pt>
                <c:pt idx="128">
                  <c:v>125.573</c:v>
                </c:pt>
                <c:pt idx="129">
                  <c:v>125.954</c:v>
                </c:pt>
                <c:pt idx="130">
                  <c:v>126.297</c:v>
                </c:pt>
                <c:pt idx="131">
                  <c:v>126.666</c:v>
                </c:pt>
                <c:pt idx="132">
                  <c:v>127.028</c:v>
                </c:pt>
                <c:pt idx="133">
                  <c:v>127.343</c:v>
                </c:pt>
                <c:pt idx="134">
                  <c:v>127.604</c:v>
                </c:pt>
                <c:pt idx="135">
                  <c:v>127.883</c:v>
                </c:pt>
                <c:pt idx="136">
                  <c:v>128.254</c:v>
                </c:pt>
              </c:numCache>
            </c:numRef>
          </c:val>
          <c:smooth val="0"/>
        </c:ser>
        <c:axId val="32177557"/>
        <c:axId val="21162558"/>
      </c:line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162558"/>
        <c:crossesAt val="60"/>
        <c:auto val="0"/>
        <c:lblOffset val="100"/>
        <c:tickLblSkip val="6"/>
        <c:tickMarkSkip val="2"/>
        <c:noMultiLvlLbl val="0"/>
      </c:catAx>
      <c:valAx>
        <c:axId val="2116255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105.97</c:v>
                </c:pt>
                <c:pt idx="133">
                  <c:v>113.43</c:v>
                </c:pt>
                <c:pt idx="134">
                  <c:v>129.96</c:v>
                </c:pt>
                <c:pt idx="135">
                  <c:v>111.81</c:v>
                </c:pt>
                <c:pt idx="136">
                  <c:v>113.93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74.4</c:v>
                </c:pt>
                <c:pt idx="1">
                  <c:v>74.7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82.5</c:v>
                </c:pt>
                <c:pt idx="24">
                  <c:v>83.1</c:v>
                </c:pt>
                <c:pt idx="25">
                  <c:v>83.5</c:v>
                </c:pt>
                <c:pt idx="26">
                  <c:v>83.6</c:v>
                </c:pt>
                <c:pt idx="27">
                  <c:v>83.9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102.8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107.5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113.6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127.8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116.3</c:v>
                </c:pt>
                <c:pt idx="133">
                  <c:v>116.5</c:v>
                </c:pt>
                <c:pt idx="134">
                  <c:v>116.7</c:v>
                </c:pt>
                <c:pt idx="135">
                  <c:v>116.6</c:v>
                </c:pt>
                <c:pt idx="136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92.4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104.6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107.1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116.2</c:v>
                </c:pt>
                <c:pt idx="131">
                  <c:v>116.4</c:v>
                </c:pt>
                <c:pt idx="132">
                  <c:v>116.6</c:v>
                </c:pt>
                <c:pt idx="133">
                  <c:v>116.8</c:v>
                </c:pt>
                <c:pt idx="134">
                  <c:v>117</c:v>
                </c:pt>
                <c:pt idx="135">
                  <c:v>117.2</c:v>
                </c:pt>
                <c:pt idx="136">
                  <c:v>117.3</c:v>
                </c:pt>
              </c:numCache>
            </c:numRef>
          </c:val>
          <c:smooth val="0"/>
        </c:ser>
        <c:axId val="56245295"/>
        <c:axId val="36445608"/>
      </c:line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445608"/>
        <c:crossesAt val="60"/>
        <c:auto val="0"/>
        <c:lblOffset val="100"/>
        <c:tickLblSkip val="6"/>
        <c:noMultiLvlLbl val="0"/>
      </c:catAx>
      <c:valAx>
        <c:axId val="3644560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452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107.8</c:v>
                </c:pt>
                <c:pt idx="133">
                  <c:v>112.1</c:v>
                </c:pt>
                <c:pt idx="134">
                  <c:v>130.8</c:v>
                </c:pt>
                <c:pt idx="135">
                  <c:v>115.3</c:v>
                </c:pt>
                <c:pt idx="136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68.2</c:v>
                </c:pt>
                <c:pt idx="23">
                  <c:v>68.5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87.2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95.9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102.6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106.2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115.7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127.1</c:v>
                </c:pt>
                <c:pt idx="125">
                  <c:v>127.3</c:v>
                </c:pt>
                <c:pt idx="126">
                  <c:v>128.7</c:v>
                </c:pt>
                <c:pt idx="127">
                  <c:v>129.3</c:v>
                </c:pt>
                <c:pt idx="128">
                  <c:v>130.8</c:v>
                </c:pt>
                <c:pt idx="129">
                  <c:v>130.3</c:v>
                </c:pt>
                <c:pt idx="130">
                  <c:v>132.2</c:v>
                </c:pt>
                <c:pt idx="131">
                  <c:v>132.5</c:v>
                </c:pt>
                <c:pt idx="132">
                  <c:v>134.6</c:v>
                </c:pt>
                <c:pt idx="133">
                  <c:v>134.5</c:v>
                </c:pt>
                <c:pt idx="134">
                  <c:v>136.2</c:v>
                </c:pt>
                <c:pt idx="135">
                  <c:v>135.5</c:v>
                </c:pt>
                <c:pt idx="136">
                  <c:v>136.5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56.7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112.1</c:v>
                </c:pt>
                <c:pt idx="99">
                  <c:v>112.6</c:v>
                </c:pt>
                <c:pt idx="100">
                  <c:v>113.1</c:v>
                </c:pt>
                <c:pt idx="101">
                  <c:v>113.6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124.2</c:v>
                </c:pt>
                <c:pt idx="122">
                  <c:v>125</c:v>
                </c:pt>
                <c:pt idx="123">
                  <c:v>125.9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135.3</c:v>
                </c:pt>
                <c:pt idx="135">
                  <c:v>136.1</c:v>
                </c:pt>
                <c:pt idx="136">
                  <c:v>136.9</c:v>
                </c:pt>
              </c:numCache>
            </c:numRef>
          </c:val>
          <c:smooth val="0"/>
        </c:ser>
        <c:axId val="59575017"/>
        <c:axId val="66413106"/>
      </c:line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413106"/>
        <c:crossesAt val="40"/>
        <c:auto val="0"/>
        <c:lblOffset val="100"/>
        <c:tickLblSkip val="6"/>
        <c:noMultiLvlLbl val="0"/>
      </c:catAx>
      <c:valAx>
        <c:axId val="6641310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750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123.7</c:v>
                </c:pt>
                <c:pt idx="133">
                  <c:v>126.3</c:v>
                </c:pt>
                <c:pt idx="134">
                  <c:v>131.7</c:v>
                </c:pt>
                <c:pt idx="135">
                  <c:v>128.6</c:v>
                </c:pt>
                <c:pt idx="136">
                  <c:v>135.7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68.8314</c:v>
                </c:pt>
                <c:pt idx="1">
                  <c:v>69.4018</c:v>
                </c:pt>
                <c:pt idx="2">
                  <c:v>69.649</c:v>
                </c:pt>
                <c:pt idx="3">
                  <c:v>70.2378</c:v>
                </c:pt>
                <c:pt idx="4">
                  <c:v>70.5579</c:v>
                </c:pt>
                <c:pt idx="5">
                  <c:v>71.087</c:v>
                </c:pt>
                <c:pt idx="6">
                  <c:v>71.2776</c:v>
                </c:pt>
                <c:pt idx="7">
                  <c:v>71.8482</c:v>
                </c:pt>
                <c:pt idx="8">
                  <c:v>72.4195</c:v>
                </c:pt>
                <c:pt idx="9">
                  <c:v>72.8053</c:v>
                </c:pt>
                <c:pt idx="10">
                  <c:v>73.3444</c:v>
                </c:pt>
                <c:pt idx="11">
                  <c:v>73.9789</c:v>
                </c:pt>
                <c:pt idx="12">
                  <c:v>74.3077</c:v>
                </c:pt>
                <c:pt idx="13">
                  <c:v>74.4774</c:v>
                </c:pt>
                <c:pt idx="14">
                  <c:v>75.038</c:v>
                </c:pt>
                <c:pt idx="15">
                  <c:v>75.1803</c:v>
                </c:pt>
                <c:pt idx="16">
                  <c:v>75.8448</c:v>
                </c:pt>
                <c:pt idx="17">
                  <c:v>76.1264</c:v>
                </c:pt>
                <c:pt idx="18">
                  <c:v>76.5505</c:v>
                </c:pt>
                <c:pt idx="19">
                  <c:v>76.8773</c:v>
                </c:pt>
                <c:pt idx="20">
                  <c:v>77.3538</c:v>
                </c:pt>
                <c:pt idx="21">
                  <c:v>78.2013</c:v>
                </c:pt>
                <c:pt idx="22">
                  <c:v>78.7116</c:v>
                </c:pt>
                <c:pt idx="23">
                  <c:v>78.8156</c:v>
                </c:pt>
                <c:pt idx="24">
                  <c:v>79.0251</c:v>
                </c:pt>
                <c:pt idx="25">
                  <c:v>79.4677</c:v>
                </c:pt>
                <c:pt idx="26">
                  <c:v>77.9477</c:v>
                </c:pt>
                <c:pt idx="27">
                  <c:v>79.2141</c:v>
                </c:pt>
                <c:pt idx="28">
                  <c:v>79.7784</c:v>
                </c:pt>
                <c:pt idx="29">
                  <c:v>80.5303</c:v>
                </c:pt>
                <c:pt idx="30">
                  <c:v>81.1835</c:v>
                </c:pt>
                <c:pt idx="31">
                  <c:v>81.9963</c:v>
                </c:pt>
                <c:pt idx="32">
                  <c:v>82.3849</c:v>
                </c:pt>
                <c:pt idx="33">
                  <c:v>82.7896</c:v>
                </c:pt>
                <c:pt idx="34">
                  <c:v>83.1302</c:v>
                </c:pt>
                <c:pt idx="35">
                  <c:v>83.7999</c:v>
                </c:pt>
                <c:pt idx="36">
                  <c:v>84.9279</c:v>
                </c:pt>
                <c:pt idx="37">
                  <c:v>85.5996</c:v>
                </c:pt>
                <c:pt idx="38">
                  <c:v>86.0939</c:v>
                </c:pt>
                <c:pt idx="39">
                  <c:v>86.4629</c:v>
                </c:pt>
                <c:pt idx="40">
                  <c:v>87.0678</c:v>
                </c:pt>
                <c:pt idx="41">
                  <c:v>87.6194</c:v>
                </c:pt>
                <c:pt idx="42">
                  <c:v>88.3329</c:v>
                </c:pt>
                <c:pt idx="43">
                  <c:v>88.7837</c:v>
                </c:pt>
                <c:pt idx="44">
                  <c:v>89.215</c:v>
                </c:pt>
                <c:pt idx="45">
                  <c:v>89.7443</c:v>
                </c:pt>
                <c:pt idx="46">
                  <c:v>90.1936</c:v>
                </c:pt>
                <c:pt idx="47">
                  <c:v>90.9575</c:v>
                </c:pt>
                <c:pt idx="48">
                  <c:v>91.2647</c:v>
                </c:pt>
                <c:pt idx="49">
                  <c:v>91.8204</c:v>
                </c:pt>
                <c:pt idx="50">
                  <c:v>92.1609</c:v>
                </c:pt>
                <c:pt idx="51">
                  <c:v>92.8817</c:v>
                </c:pt>
                <c:pt idx="52">
                  <c:v>93.1877</c:v>
                </c:pt>
                <c:pt idx="53">
                  <c:v>93.7776</c:v>
                </c:pt>
                <c:pt idx="54">
                  <c:v>94.5021</c:v>
                </c:pt>
                <c:pt idx="55">
                  <c:v>94.9528</c:v>
                </c:pt>
                <c:pt idx="56">
                  <c:v>95.6393</c:v>
                </c:pt>
                <c:pt idx="57">
                  <c:v>96.0227</c:v>
                </c:pt>
                <c:pt idx="58">
                  <c:v>96.4067</c:v>
                </c:pt>
                <c:pt idx="59">
                  <c:v>96.5867</c:v>
                </c:pt>
                <c:pt idx="60">
                  <c:v>96.8918</c:v>
                </c:pt>
                <c:pt idx="61">
                  <c:v>97.565</c:v>
                </c:pt>
                <c:pt idx="62">
                  <c:v>98.549</c:v>
                </c:pt>
                <c:pt idx="63">
                  <c:v>98.7548</c:v>
                </c:pt>
                <c:pt idx="64">
                  <c:v>99.4378</c:v>
                </c:pt>
                <c:pt idx="65">
                  <c:v>99.95</c:v>
                </c:pt>
                <c:pt idx="66">
                  <c:v>100.382</c:v>
                </c:pt>
                <c:pt idx="67">
                  <c:v>100.686</c:v>
                </c:pt>
                <c:pt idx="68">
                  <c:v>101.135</c:v>
                </c:pt>
                <c:pt idx="69">
                  <c:v>101.61</c:v>
                </c:pt>
                <c:pt idx="70">
                  <c:v>102.132</c:v>
                </c:pt>
                <c:pt idx="71">
                  <c:v>103.061</c:v>
                </c:pt>
                <c:pt idx="72">
                  <c:v>103.385</c:v>
                </c:pt>
                <c:pt idx="73">
                  <c:v>104.124</c:v>
                </c:pt>
                <c:pt idx="74">
                  <c:v>104.297</c:v>
                </c:pt>
                <c:pt idx="75">
                  <c:v>104.884</c:v>
                </c:pt>
                <c:pt idx="76">
                  <c:v>103.545</c:v>
                </c:pt>
                <c:pt idx="77">
                  <c:v>105.702</c:v>
                </c:pt>
                <c:pt idx="78">
                  <c:v>106.209</c:v>
                </c:pt>
                <c:pt idx="79">
                  <c:v>106.888</c:v>
                </c:pt>
                <c:pt idx="80">
                  <c:v>107.37</c:v>
                </c:pt>
                <c:pt idx="81">
                  <c:v>107.806</c:v>
                </c:pt>
                <c:pt idx="82">
                  <c:v>108.472</c:v>
                </c:pt>
                <c:pt idx="83">
                  <c:v>108.566</c:v>
                </c:pt>
                <c:pt idx="84">
                  <c:v>109.173</c:v>
                </c:pt>
                <c:pt idx="85">
                  <c:v>109.029</c:v>
                </c:pt>
                <c:pt idx="86">
                  <c:v>109.545</c:v>
                </c:pt>
                <c:pt idx="87">
                  <c:v>110.047</c:v>
                </c:pt>
                <c:pt idx="88">
                  <c:v>110.679</c:v>
                </c:pt>
                <c:pt idx="89">
                  <c:v>111.001</c:v>
                </c:pt>
                <c:pt idx="90">
                  <c:v>111.278</c:v>
                </c:pt>
                <c:pt idx="91">
                  <c:v>111.535</c:v>
                </c:pt>
                <c:pt idx="92">
                  <c:v>111.637</c:v>
                </c:pt>
                <c:pt idx="93">
                  <c:v>111.877</c:v>
                </c:pt>
                <c:pt idx="94">
                  <c:v>112.42</c:v>
                </c:pt>
                <c:pt idx="95">
                  <c:v>112.838</c:v>
                </c:pt>
                <c:pt idx="96">
                  <c:v>113.519</c:v>
                </c:pt>
                <c:pt idx="97">
                  <c:v>113.771</c:v>
                </c:pt>
                <c:pt idx="98">
                  <c:v>113.922</c:v>
                </c:pt>
                <c:pt idx="99">
                  <c:v>114.277</c:v>
                </c:pt>
                <c:pt idx="100">
                  <c:v>114.816</c:v>
                </c:pt>
                <c:pt idx="101">
                  <c:v>115.271</c:v>
                </c:pt>
                <c:pt idx="102">
                  <c:v>115.635</c:v>
                </c:pt>
                <c:pt idx="103">
                  <c:v>115.923</c:v>
                </c:pt>
                <c:pt idx="104">
                  <c:v>116.619</c:v>
                </c:pt>
                <c:pt idx="105">
                  <c:v>116.988</c:v>
                </c:pt>
                <c:pt idx="106">
                  <c:v>117.405</c:v>
                </c:pt>
                <c:pt idx="107">
                  <c:v>117.638</c:v>
                </c:pt>
                <c:pt idx="108">
                  <c:v>118.491</c:v>
                </c:pt>
                <c:pt idx="109">
                  <c:v>118.735</c:v>
                </c:pt>
                <c:pt idx="110">
                  <c:v>121.02</c:v>
                </c:pt>
                <c:pt idx="111">
                  <c:v>120.439</c:v>
                </c:pt>
                <c:pt idx="112">
                  <c:v>121.085</c:v>
                </c:pt>
                <c:pt idx="113">
                  <c:v>121.138</c:v>
                </c:pt>
                <c:pt idx="114">
                  <c:v>122.32</c:v>
                </c:pt>
                <c:pt idx="115">
                  <c:v>122.395</c:v>
                </c:pt>
                <c:pt idx="116">
                  <c:v>123.076</c:v>
                </c:pt>
                <c:pt idx="117">
                  <c:v>123.466</c:v>
                </c:pt>
                <c:pt idx="118">
                  <c:v>124.051</c:v>
                </c:pt>
                <c:pt idx="119">
                  <c:v>124.443</c:v>
                </c:pt>
                <c:pt idx="120">
                  <c:v>124.79</c:v>
                </c:pt>
                <c:pt idx="121">
                  <c:v>125.581</c:v>
                </c:pt>
                <c:pt idx="122">
                  <c:v>126.648</c:v>
                </c:pt>
                <c:pt idx="123">
                  <c:v>127.89</c:v>
                </c:pt>
                <c:pt idx="124">
                  <c:v>128.002</c:v>
                </c:pt>
                <c:pt idx="125">
                  <c:v>128.7</c:v>
                </c:pt>
                <c:pt idx="126">
                  <c:v>128.487</c:v>
                </c:pt>
                <c:pt idx="127">
                  <c:v>129.444</c:v>
                </c:pt>
                <c:pt idx="128">
                  <c:v>129.634</c:v>
                </c:pt>
                <c:pt idx="129">
                  <c:v>130.287</c:v>
                </c:pt>
                <c:pt idx="130">
                  <c:v>130.481</c:v>
                </c:pt>
                <c:pt idx="131">
                  <c:v>131.197</c:v>
                </c:pt>
                <c:pt idx="132">
                  <c:v>131.319</c:v>
                </c:pt>
                <c:pt idx="133">
                  <c:v>131.94</c:v>
                </c:pt>
                <c:pt idx="134">
                  <c:v>131.811</c:v>
                </c:pt>
                <c:pt idx="135">
                  <c:v>132.118</c:v>
                </c:pt>
                <c:pt idx="136">
                  <c:v>132.29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68.8428</c:v>
                </c:pt>
                <c:pt idx="1">
                  <c:v>69.2795</c:v>
                </c:pt>
                <c:pt idx="2">
                  <c:v>69.7071</c:v>
                </c:pt>
                <c:pt idx="3">
                  <c:v>70.1367</c:v>
                </c:pt>
                <c:pt idx="4">
                  <c:v>70.5632</c:v>
                </c:pt>
                <c:pt idx="5">
                  <c:v>70.9767</c:v>
                </c:pt>
                <c:pt idx="6">
                  <c:v>71.3941</c:v>
                </c:pt>
                <c:pt idx="7">
                  <c:v>71.8524</c:v>
                </c:pt>
                <c:pt idx="8">
                  <c:v>72.3388</c:v>
                </c:pt>
                <c:pt idx="9">
                  <c:v>72.8227</c:v>
                </c:pt>
                <c:pt idx="10">
                  <c:v>73.3139</c:v>
                </c:pt>
                <c:pt idx="11">
                  <c:v>73.7859</c:v>
                </c:pt>
                <c:pt idx="12">
                  <c:v>74.1894</c:v>
                </c:pt>
                <c:pt idx="13">
                  <c:v>74.5534</c:v>
                </c:pt>
                <c:pt idx="14">
                  <c:v>74.9229</c:v>
                </c:pt>
                <c:pt idx="15">
                  <c:v>75.308</c:v>
                </c:pt>
                <c:pt idx="16">
                  <c:v>75.7158</c:v>
                </c:pt>
                <c:pt idx="17">
                  <c:v>76.1236</c:v>
                </c:pt>
                <c:pt idx="18">
                  <c:v>76.5278</c:v>
                </c:pt>
                <c:pt idx="19">
                  <c:v>76.9602</c:v>
                </c:pt>
                <c:pt idx="20">
                  <c:v>77.4551</c:v>
                </c:pt>
                <c:pt idx="21">
                  <c:v>77.9849</c:v>
                </c:pt>
                <c:pt idx="22">
                  <c:v>78.4392</c:v>
                </c:pt>
                <c:pt idx="23">
                  <c:v>78.7862</c:v>
                </c:pt>
                <c:pt idx="24">
                  <c:v>79.1156</c:v>
                </c:pt>
                <c:pt idx="25">
                  <c:v>79.4976</c:v>
                </c:pt>
                <c:pt idx="26">
                  <c:v>79.9352</c:v>
                </c:pt>
                <c:pt idx="27">
                  <c:v>80.381</c:v>
                </c:pt>
                <c:pt idx="28">
                  <c:v>80.7969</c:v>
                </c:pt>
                <c:pt idx="29">
                  <c:v>81.2202</c:v>
                </c:pt>
                <c:pt idx="30">
                  <c:v>81.6824</c:v>
                </c:pt>
                <c:pt idx="31">
                  <c:v>82.1477</c:v>
                </c:pt>
                <c:pt idx="32">
                  <c:v>82.5737</c:v>
                </c:pt>
                <c:pt idx="33">
                  <c:v>82.9851</c:v>
                </c:pt>
                <c:pt idx="34">
                  <c:v>83.4608</c:v>
                </c:pt>
                <c:pt idx="35">
                  <c:v>84.0711</c:v>
                </c:pt>
                <c:pt idx="36">
                  <c:v>84.7742</c:v>
                </c:pt>
                <c:pt idx="37">
                  <c:v>85.4352</c:v>
                </c:pt>
                <c:pt idx="38">
                  <c:v>86.0012</c:v>
                </c:pt>
                <c:pt idx="39">
                  <c:v>86.5254</c:v>
                </c:pt>
                <c:pt idx="40">
                  <c:v>87.0647</c:v>
                </c:pt>
                <c:pt idx="41">
                  <c:v>87.6294</c:v>
                </c:pt>
                <c:pt idx="42">
                  <c:v>88.191</c:v>
                </c:pt>
                <c:pt idx="43">
                  <c:v>88.7156</c:v>
                </c:pt>
                <c:pt idx="44">
                  <c:v>89.2142</c:v>
                </c:pt>
                <c:pt idx="45">
                  <c:v>89.7178</c:v>
                </c:pt>
                <c:pt idx="46">
                  <c:v>90.2421</c:v>
                </c:pt>
                <c:pt idx="47">
                  <c:v>90.7699</c:v>
                </c:pt>
                <c:pt idx="48">
                  <c:v>91.2679</c:v>
                </c:pt>
                <c:pt idx="49">
                  <c:v>91.7472</c:v>
                </c:pt>
                <c:pt idx="50">
                  <c:v>92.2394</c:v>
                </c:pt>
                <c:pt idx="51">
                  <c:v>92.7475</c:v>
                </c:pt>
                <c:pt idx="52">
                  <c:v>93.2611</c:v>
                </c:pt>
                <c:pt idx="53">
                  <c:v>93.8058</c:v>
                </c:pt>
                <c:pt idx="54">
                  <c:v>94.3758</c:v>
                </c:pt>
                <c:pt idx="55">
                  <c:v>94.9296</c:v>
                </c:pt>
                <c:pt idx="56">
                  <c:v>95.4476</c:v>
                </c:pt>
                <c:pt idx="57">
                  <c:v>95.9031</c:v>
                </c:pt>
                <c:pt idx="58">
                  <c:v>96.2929</c:v>
                </c:pt>
                <c:pt idx="59">
                  <c:v>96.6625</c:v>
                </c:pt>
                <c:pt idx="60">
                  <c:v>97.0973</c:v>
                </c:pt>
                <c:pt idx="61">
                  <c:v>97.6531</c:v>
                </c:pt>
                <c:pt idx="62">
                  <c:v>98.2512</c:v>
                </c:pt>
                <c:pt idx="63">
                  <c:v>98.8016</c:v>
                </c:pt>
                <c:pt idx="64">
                  <c:v>99.3263</c:v>
                </c:pt>
                <c:pt idx="65">
                  <c:v>99.8282</c:v>
                </c:pt>
                <c:pt idx="66">
                  <c:v>100.281</c:v>
                </c:pt>
                <c:pt idx="67">
                  <c:v>100.711</c:v>
                </c:pt>
                <c:pt idx="68">
                  <c:v>101.163</c:v>
                </c:pt>
                <c:pt idx="69">
                  <c:v>101.664</c:v>
                </c:pt>
                <c:pt idx="70">
                  <c:v>102.229</c:v>
                </c:pt>
                <c:pt idx="71">
                  <c:v>102.824</c:v>
                </c:pt>
                <c:pt idx="72">
                  <c:v>103.384</c:v>
                </c:pt>
                <c:pt idx="73">
                  <c:v>103.891</c:v>
                </c:pt>
                <c:pt idx="74">
                  <c:v>104.356</c:v>
                </c:pt>
                <c:pt idx="75">
                  <c:v>104.814</c:v>
                </c:pt>
                <c:pt idx="76">
                  <c:v>105.276</c:v>
                </c:pt>
                <c:pt idx="77">
                  <c:v>105.743</c:v>
                </c:pt>
                <c:pt idx="78">
                  <c:v>106.248</c:v>
                </c:pt>
                <c:pt idx="79">
                  <c:v>106.778</c:v>
                </c:pt>
                <c:pt idx="80">
                  <c:v>107.289</c:v>
                </c:pt>
                <c:pt idx="81">
                  <c:v>107.774</c:v>
                </c:pt>
                <c:pt idx="82">
                  <c:v>108.215</c:v>
                </c:pt>
                <c:pt idx="83">
                  <c:v>108.594</c:v>
                </c:pt>
                <c:pt idx="84">
                  <c:v>108.923</c:v>
                </c:pt>
                <c:pt idx="85">
                  <c:v>109.231</c:v>
                </c:pt>
                <c:pt idx="86">
                  <c:v>109.597</c:v>
                </c:pt>
                <c:pt idx="87">
                  <c:v>110.039</c:v>
                </c:pt>
                <c:pt idx="88">
                  <c:v>110.481</c:v>
                </c:pt>
                <c:pt idx="89">
                  <c:v>110.861</c:v>
                </c:pt>
                <c:pt idx="90">
                  <c:v>111.173</c:v>
                </c:pt>
                <c:pt idx="91">
                  <c:v>111.439</c:v>
                </c:pt>
                <c:pt idx="92">
                  <c:v>111.695</c:v>
                </c:pt>
                <c:pt idx="93">
                  <c:v>112.007</c:v>
                </c:pt>
                <c:pt idx="94">
                  <c:v>112.4</c:v>
                </c:pt>
                <c:pt idx="95">
                  <c:v>112.842</c:v>
                </c:pt>
                <c:pt idx="96">
                  <c:v>113.275</c:v>
                </c:pt>
                <c:pt idx="97">
                  <c:v>113.642</c:v>
                </c:pt>
                <c:pt idx="98">
                  <c:v>113.969</c:v>
                </c:pt>
                <c:pt idx="99">
                  <c:v>114.333</c:v>
                </c:pt>
                <c:pt idx="100">
                  <c:v>114.749</c:v>
                </c:pt>
                <c:pt idx="101">
                  <c:v>115.173</c:v>
                </c:pt>
                <c:pt idx="102">
                  <c:v>115.581</c:v>
                </c:pt>
                <c:pt idx="103">
                  <c:v>116.008</c:v>
                </c:pt>
                <c:pt idx="104">
                  <c:v>116.465</c:v>
                </c:pt>
                <c:pt idx="105">
                  <c:v>116.912</c:v>
                </c:pt>
                <c:pt idx="106">
                  <c:v>117.335</c:v>
                </c:pt>
                <c:pt idx="107">
                  <c:v>117.787</c:v>
                </c:pt>
                <c:pt idx="108">
                  <c:v>118.279</c:v>
                </c:pt>
                <c:pt idx="109">
                  <c:v>118.773</c:v>
                </c:pt>
                <c:pt idx="110">
                  <c:v>119.237</c:v>
                </c:pt>
                <c:pt idx="111">
                  <c:v>119.702</c:v>
                </c:pt>
                <c:pt idx="112">
                  <c:v>120.241</c:v>
                </c:pt>
                <c:pt idx="113">
                  <c:v>120.875</c:v>
                </c:pt>
                <c:pt idx="114">
                  <c:v>121.546</c:v>
                </c:pt>
                <c:pt idx="115">
                  <c:v>122.169</c:v>
                </c:pt>
                <c:pt idx="116">
                  <c:v>122.745</c:v>
                </c:pt>
                <c:pt idx="117">
                  <c:v>123.307</c:v>
                </c:pt>
                <c:pt idx="118">
                  <c:v>123.85</c:v>
                </c:pt>
                <c:pt idx="119">
                  <c:v>124.386</c:v>
                </c:pt>
                <c:pt idx="120">
                  <c:v>124.979</c:v>
                </c:pt>
                <c:pt idx="121">
                  <c:v>125.707</c:v>
                </c:pt>
                <c:pt idx="122">
                  <c:v>126.544</c:v>
                </c:pt>
                <c:pt idx="123">
                  <c:v>127.321</c:v>
                </c:pt>
                <c:pt idx="124">
                  <c:v>127.919</c:v>
                </c:pt>
                <c:pt idx="125">
                  <c:v>128.374</c:v>
                </c:pt>
                <c:pt idx="126">
                  <c:v>128.784</c:v>
                </c:pt>
                <c:pt idx="127">
                  <c:v>129.228</c:v>
                </c:pt>
                <c:pt idx="128">
                  <c:v>129.685</c:v>
                </c:pt>
                <c:pt idx="129">
                  <c:v>130.121</c:v>
                </c:pt>
                <c:pt idx="130">
                  <c:v>130.549</c:v>
                </c:pt>
                <c:pt idx="131">
                  <c:v>130.957</c:v>
                </c:pt>
                <c:pt idx="132">
                  <c:v>131.325</c:v>
                </c:pt>
                <c:pt idx="133">
                  <c:v>131.63</c:v>
                </c:pt>
                <c:pt idx="134">
                  <c:v>131.872</c:v>
                </c:pt>
                <c:pt idx="135">
                  <c:v>132.11</c:v>
                </c:pt>
                <c:pt idx="136">
                  <c:v>132.406</c:v>
                </c:pt>
              </c:numCache>
            </c:numRef>
          </c:val>
          <c:smooth val="0"/>
        </c:ser>
        <c:axId val="60847043"/>
        <c:axId val="10752476"/>
      </c:line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752476"/>
        <c:crossesAt val="60"/>
        <c:auto val="0"/>
        <c:lblOffset val="100"/>
        <c:tickLblSkip val="6"/>
        <c:noMultiLvlLbl val="0"/>
      </c:catAx>
      <c:valAx>
        <c:axId val="1075247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8470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109.31</c:v>
                </c:pt>
                <c:pt idx="133">
                  <c:v>122.51</c:v>
                </c:pt>
                <c:pt idx="134">
                  <c:v>126.93</c:v>
                </c:pt>
                <c:pt idx="135">
                  <c:v>130.16</c:v>
                </c:pt>
                <c:pt idx="136">
                  <c:v>117.49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86.3892</c:v>
                </c:pt>
                <c:pt idx="1">
                  <c:v>86.856</c:v>
                </c:pt>
                <c:pt idx="2">
                  <c:v>86.5265</c:v>
                </c:pt>
                <c:pt idx="3">
                  <c:v>87.1108</c:v>
                </c:pt>
                <c:pt idx="4">
                  <c:v>87.0221</c:v>
                </c:pt>
                <c:pt idx="5">
                  <c:v>88.2784</c:v>
                </c:pt>
                <c:pt idx="6">
                  <c:v>86.5943</c:v>
                </c:pt>
                <c:pt idx="7">
                  <c:v>87.8465</c:v>
                </c:pt>
                <c:pt idx="8">
                  <c:v>87.055</c:v>
                </c:pt>
                <c:pt idx="9">
                  <c:v>86.8007</c:v>
                </c:pt>
                <c:pt idx="10">
                  <c:v>86.842</c:v>
                </c:pt>
                <c:pt idx="11">
                  <c:v>86.3839</c:v>
                </c:pt>
                <c:pt idx="12">
                  <c:v>93.763</c:v>
                </c:pt>
                <c:pt idx="13">
                  <c:v>85.4287</c:v>
                </c:pt>
                <c:pt idx="14">
                  <c:v>86.5033</c:v>
                </c:pt>
                <c:pt idx="15">
                  <c:v>84.7256</c:v>
                </c:pt>
                <c:pt idx="16">
                  <c:v>85.2636</c:v>
                </c:pt>
                <c:pt idx="17">
                  <c:v>82.9084</c:v>
                </c:pt>
                <c:pt idx="18">
                  <c:v>84.0692</c:v>
                </c:pt>
                <c:pt idx="19">
                  <c:v>82.6301</c:v>
                </c:pt>
                <c:pt idx="20">
                  <c:v>82.9873</c:v>
                </c:pt>
                <c:pt idx="21">
                  <c:v>83.022</c:v>
                </c:pt>
                <c:pt idx="22">
                  <c:v>82.7189</c:v>
                </c:pt>
                <c:pt idx="23">
                  <c:v>82.5577</c:v>
                </c:pt>
                <c:pt idx="24">
                  <c:v>83.2077</c:v>
                </c:pt>
                <c:pt idx="25">
                  <c:v>82.902</c:v>
                </c:pt>
                <c:pt idx="26">
                  <c:v>81.3689</c:v>
                </c:pt>
                <c:pt idx="27">
                  <c:v>81.1304</c:v>
                </c:pt>
                <c:pt idx="28">
                  <c:v>81.3617</c:v>
                </c:pt>
                <c:pt idx="29">
                  <c:v>82.543</c:v>
                </c:pt>
                <c:pt idx="30">
                  <c:v>81.994</c:v>
                </c:pt>
                <c:pt idx="31">
                  <c:v>82.1398</c:v>
                </c:pt>
                <c:pt idx="32">
                  <c:v>82.0289</c:v>
                </c:pt>
                <c:pt idx="33">
                  <c:v>82.254</c:v>
                </c:pt>
                <c:pt idx="34">
                  <c:v>82.8088</c:v>
                </c:pt>
                <c:pt idx="35">
                  <c:v>82.6054</c:v>
                </c:pt>
                <c:pt idx="36">
                  <c:v>83.8605</c:v>
                </c:pt>
                <c:pt idx="37">
                  <c:v>83.8747</c:v>
                </c:pt>
                <c:pt idx="38">
                  <c:v>83.2289</c:v>
                </c:pt>
                <c:pt idx="39">
                  <c:v>85.5203</c:v>
                </c:pt>
                <c:pt idx="40">
                  <c:v>86.133</c:v>
                </c:pt>
                <c:pt idx="41">
                  <c:v>84.4392</c:v>
                </c:pt>
                <c:pt idx="42">
                  <c:v>87.6914</c:v>
                </c:pt>
                <c:pt idx="43">
                  <c:v>87.2054</c:v>
                </c:pt>
                <c:pt idx="44">
                  <c:v>88.2499</c:v>
                </c:pt>
                <c:pt idx="45">
                  <c:v>88.9699</c:v>
                </c:pt>
                <c:pt idx="46">
                  <c:v>88.966</c:v>
                </c:pt>
                <c:pt idx="47">
                  <c:v>90.481</c:v>
                </c:pt>
                <c:pt idx="48">
                  <c:v>90.0049</c:v>
                </c:pt>
                <c:pt idx="49">
                  <c:v>89.8696</c:v>
                </c:pt>
                <c:pt idx="50">
                  <c:v>91.5223</c:v>
                </c:pt>
                <c:pt idx="51">
                  <c:v>92.6814</c:v>
                </c:pt>
                <c:pt idx="52">
                  <c:v>90.9723</c:v>
                </c:pt>
                <c:pt idx="53">
                  <c:v>93.4499</c:v>
                </c:pt>
                <c:pt idx="54">
                  <c:v>91.4674</c:v>
                </c:pt>
                <c:pt idx="55">
                  <c:v>92.7767</c:v>
                </c:pt>
                <c:pt idx="56">
                  <c:v>93.0055</c:v>
                </c:pt>
                <c:pt idx="57">
                  <c:v>93.3493</c:v>
                </c:pt>
                <c:pt idx="58">
                  <c:v>93.5265</c:v>
                </c:pt>
                <c:pt idx="59">
                  <c:v>93.4647</c:v>
                </c:pt>
                <c:pt idx="60">
                  <c:v>95.1433</c:v>
                </c:pt>
                <c:pt idx="61">
                  <c:v>96.1608</c:v>
                </c:pt>
                <c:pt idx="62">
                  <c:v>108.536</c:v>
                </c:pt>
                <c:pt idx="63">
                  <c:v>96.8572</c:v>
                </c:pt>
                <c:pt idx="64">
                  <c:v>98.5515</c:v>
                </c:pt>
                <c:pt idx="65">
                  <c:v>98.5598</c:v>
                </c:pt>
                <c:pt idx="66">
                  <c:v>98.6356</c:v>
                </c:pt>
                <c:pt idx="67">
                  <c:v>99.5557</c:v>
                </c:pt>
                <c:pt idx="68">
                  <c:v>100.535</c:v>
                </c:pt>
                <c:pt idx="69">
                  <c:v>100.191</c:v>
                </c:pt>
                <c:pt idx="70">
                  <c:v>101.34</c:v>
                </c:pt>
                <c:pt idx="71">
                  <c:v>103.912</c:v>
                </c:pt>
                <c:pt idx="72">
                  <c:v>101.137</c:v>
                </c:pt>
                <c:pt idx="73">
                  <c:v>119.737</c:v>
                </c:pt>
                <c:pt idx="74">
                  <c:v>114.386</c:v>
                </c:pt>
                <c:pt idx="75">
                  <c:v>109.089</c:v>
                </c:pt>
                <c:pt idx="76">
                  <c:v>107.771</c:v>
                </c:pt>
                <c:pt idx="77">
                  <c:v>107.47</c:v>
                </c:pt>
                <c:pt idx="78">
                  <c:v>107.771</c:v>
                </c:pt>
                <c:pt idx="79">
                  <c:v>107.777</c:v>
                </c:pt>
                <c:pt idx="80">
                  <c:v>107.065</c:v>
                </c:pt>
                <c:pt idx="81">
                  <c:v>107.19</c:v>
                </c:pt>
                <c:pt idx="82">
                  <c:v>107.848</c:v>
                </c:pt>
                <c:pt idx="83">
                  <c:v>106.633</c:v>
                </c:pt>
                <c:pt idx="84">
                  <c:v>107.843</c:v>
                </c:pt>
                <c:pt idx="85">
                  <c:v>107.296</c:v>
                </c:pt>
                <c:pt idx="86">
                  <c:v>109.167</c:v>
                </c:pt>
                <c:pt idx="87">
                  <c:v>110.171</c:v>
                </c:pt>
                <c:pt idx="88">
                  <c:v>109.473</c:v>
                </c:pt>
                <c:pt idx="89">
                  <c:v>109.396</c:v>
                </c:pt>
                <c:pt idx="90">
                  <c:v>109.491</c:v>
                </c:pt>
                <c:pt idx="91">
                  <c:v>108.878</c:v>
                </c:pt>
                <c:pt idx="92">
                  <c:v>108.735</c:v>
                </c:pt>
                <c:pt idx="93">
                  <c:v>109.976</c:v>
                </c:pt>
                <c:pt idx="94">
                  <c:v>109.345</c:v>
                </c:pt>
                <c:pt idx="95">
                  <c:v>108.926</c:v>
                </c:pt>
                <c:pt idx="96">
                  <c:v>108.918</c:v>
                </c:pt>
                <c:pt idx="97">
                  <c:v>109.639</c:v>
                </c:pt>
                <c:pt idx="98">
                  <c:v>102.936</c:v>
                </c:pt>
                <c:pt idx="99">
                  <c:v>110.072</c:v>
                </c:pt>
                <c:pt idx="100">
                  <c:v>110.722</c:v>
                </c:pt>
                <c:pt idx="101">
                  <c:v>109.457</c:v>
                </c:pt>
                <c:pt idx="102">
                  <c:v>111.409</c:v>
                </c:pt>
                <c:pt idx="103">
                  <c:v>110.768</c:v>
                </c:pt>
                <c:pt idx="104">
                  <c:v>111.264</c:v>
                </c:pt>
                <c:pt idx="105">
                  <c:v>110.592</c:v>
                </c:pt>
                <c:pt idx="106">
                  <c:v>110.545</c:v>
                </c:pt>
                <c:pt idx="107">
                  <c:v>110.367</c:v>
                </c:pt>
                <c:pt idx="108">
                  <c:v>112.919</c:v>
                </c:pt>
                <c:pt idx="109">
                  <c:v>110.453</c:v>
                </c:pt>
                <c:pt idx="110">
                  <c:v>111.957</c:v>
                </c:pt>
                <c:pt idx="111">
                  <c:v>109.773</c:v>
                </c:pt>
                <c:pt idx="112">
                  <c:v>110.85</c:v>
                </c:pt>
                <c:pt idx="113">
                  <c:v>111.512</c:v>
                </c:pt>
                <c:pt idx="114">
                  <c:v>109.894</c:v>
                </c:pt>
                <c:pt idx="115">
                  <c:v>111.007</c:v>
                </c:pt>
                <c:pt idx="116">
                  <c:v>111.2</c:v>
                </c:pt>
                <c:pt idx="117">
                  <c:v>111.581</c:v>
                </c:pt>
                <c:pt idx="118">
                  <c:v>112.105</c:v>
                </c:pt>
                <c:pt idx="119">
                  <c:v>111.283</c:v>
                </c:pt>
                <c:pt idx="120">
                  <c:v>112.801</c:v>
                </c:pt>
                <c:pt idx="121">
                  <c:v>111.932</c:v>
                </c:pt>
                <c:pt idx="122">
                  <c:v>111.817</c:v>
                </c:pt>
                <c:pt idx="123">
                  <c:v>113.652</c:v>
                </c:pt>
                <c:pt idx="124">
                  <c:v>113.23</c:v>
                </c:pt>
                <c:pt idx="125">
                  <c:v>114.264</c:v>
                </c:pt>
                <c:pt idx="126">
                  <c:v>114.545</c:v>
                </c:pt>
                <c:pt idx="127">
                  <c:v>114.816</c:v>
                </c:pt>
                <c:pt idx="128">
                  <c:v>115.306</c:v>
                </c:pt>
                <c:pt idx="129">
                  <c:v>115.776</c:v>
                </c:pt>
                <c:pt idx="130">
                  <c:v>116.089</c:v>
                </c:pt>
                <c:pt idx="131">
                  <c:v>118.179</c:v>
                </c:pt>
                <c:pt idx="132">
                  <c:v>115.935</c:v>
                </c:pt>
                <c:pt idx="133">
                  <c:v>119.336</c:v>
                </c:pt>
                <c:pt idx="134">
                  <c:v>118.471</c:v>
                </c:pt>
                <c:pt idx="135">
                  <c:v>119.657</c:v>
                </c:pt>
                <c:pt idx="136">
                  <c:v>119.55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87.3702</c:v>
                </c:pt>
                <c:pt idx="1">
                  <c:v>87.3702</c:v>
                </c:pt>
                <c:pt idx="2">
                  <c:v>87.4124</c:v>
                </c:pt>
                <c:pt idx="3">
                  <c:v>87.4856</c:v>
                </c:pt>
                <c:pt idx="4">
                  <c:v>87.5686</c:v>
                </c:pt>
                <c:pt idx="5">
                  <c:v>87.6078</c:v>
                </c:pt>
                <c:pt idx="6">
                  <c:v>87.5781</c:v>
                </c:pt>
                <c:pt idx="7">
                  <c:v>87.5047</c:v>
                </c:pt>
                <c:pt idx="8">
                  <c:v>87.3744</c:v>
                </c:pt>
                <c:pt idx="9">
                  <c:v>87.1894</c:v>
                </c:pt>
                <c:pt idx="10">
                  <c:v>86.9699</c:v>
                </c:pt>
                <c:pt idx="11">
                  <c:v>86.7085</c:v>
                </c:pt>
                <c:pt idx="12">
                  <c:v>86.4152</c:v>
                </c:pt>
                <c:pt idx="13">
                  <c:v>86.1161</c:v>
                </c:pt>
                <c:pt idx="14">
                  <c:v>85.7865</c:v>
                </c:pt>
                <c:pt idx="15">
                  <c:v>85.3898</c:v>
                </c:pt>
                <c:pt idx="16">
                  <c:v>84.9444</c:v>
                </c:pt>
                <c:pt idx="17">
                  <c:v>84.5047</c:v>
                </c:pt>
                <c:pt idx="18">
                  <c:v>84.1231</c:v>
                </c:pt>
                <c:pt idx="19">
                  <c:v>83.8017</c:v>
                </c:pt>
                <c:pt idx="20">
                  <c:v>83.5464</c:v>
                </c:pt>
                <c:pt idx="21">
                  <c:v>83.3463</c:v>
                </c:pt>
                <c:pt idx="22">
                  <c:v>83.1683</c:v>
                </c:pt>
                <c:pt idx="23">
                  <c:v>83.014</c:v>
                </c:pt>
                <c:pt idx="24">
                  <c:v>82.8607</c:v>
                </c:pt>
                <c:pt idx="25">
                  <c:v>82.657</c:v>
                </c:pt>
                <c:pt idx="26">
                  <c:v>82.432</c:v>
                </c:pt>
                <c:pt idx="27">
                  <c:v>82.291</c:v>
                </c:pt>
                <c:pt idx="28">
                  <c:v>82.2819</c:v>
                </c:pt>
                <c:pt idx="29">
                  <c:v>82.3522</c:v>
                </c:pt>
                <c:pt idx="30">
                  <c:v>82.4361</c:v>
                </c:pt>
                <c:pt idx="31">
                  <c:v>82.5374</c:v>
                </c:pt>
                <c:pt idx="32">
                  <c:v>82.6853</c:v>
                </c:pt>
                <c:pt idx="33">
                  <c:v>82.8967</c:v>
                </c:pt>
                <c:pt idx="34">
                  <c:v>83.1696</c:v>
                </c:pt>
                <c:pt idx="35">
                  <c:v>83.5017</c:v>
                </c:pt>
                <c:pt idx="36">
                  <c:v>83.8888</c:v>
                </c:pt>
                <c:pt idx="37">
                  <c:v>84.3001</c:v>
                </c:pt>
                <c:pt idx="38">
                  <c:v>84.7708</c:v>
                </c:pt>
                <c:pt idx="39">
                  <c:v>85.3314</c:v>
                </c:pt>
                <c:pt idx="40">
                  <c:v>85.8921</c:v>
                </c:pt>
                <c:pt idx="41">
                  <c:v>86.4635</c:v>
                </c:pt>
                <c:pt idx="42">
                  <c:v>87.11</c:v>
                </c:pt>
                <c:pt idx="43">
                  <c:v>87.7619</c:v>
                </c:pt>
                <c:pt idx="44">
                  <c:v>88.3852</c:v>
                </c:pt>
                <c:pt idx="45">
                  <c:v>88.9814</c:v>
                </c:pt>
                <c:pt idx="46">
                  <c:v>89.5422</c:v>
                </c:pt>
                <c:pt idx="47">
                  <c:v>90.0653</c:v>
                </c:pt>
                <c:pt idx="48">
                  <c:v>90.5314</c:v>
                </c:pt>
                <c:pt idx="49">
                  <c:v>90.9926</c:v>
                </c:pt>
                <c:pt idx="50">
                  <c:v>91.484</c:v>
                </c:pt>
                <c:pt idx="51">
                  <c:v>91.9172</c:v>
                </c:pt>
                <c:pt idx="52">
                  <c:v>92.2723</c:v>
                </c:pt>
                <c:pt idx="53">
                  <c:v>92.596</c:v>
                </c:pt>
                <c:pt idx="54">
                  <c:v>92.8928</c:v>
                </c:pt>
                <c:pt idx="55">
                  <c:v>93.2169</c:v>
                </c:pt>
                <c:pt idx="56">
                  <c:v>93.5878</c:v>
                </c:pt>
                <c:pt idx="57">
                  <c:v>93.9848</c:v>
                </c:pt>
                <c:pt idx="58">
                  <c:v>94.4285</c:v>
                </c:pt>
                <c:pt idx="59">
                  <c:v>94.9628</c:v>
                </c:pt>
                <c:pt idx="60">
                  <c:v>95.603</c:v>
                </c:pt>
                <c:pt idx="61">
                  <c:v>96.2813</c:v>
                </c:pt>
                <c:pt idx="62">
                  <c:v>96.9441</c:v>
                </c:pt>
                <c:pt idx="63">
                  <c:v>97.6099</c:v>
                </c:pt>
                <c:pt idx="64">
                  <c:v>98.271</c:v>
                </c:pt>
                <c:pt idx="65">
                  <c:v>98.881</c:v>
                </c:pt>
                <c:pt idx="66">
                  <c:v>99.4607</c:v>
                </c:pt>
                <c:pt idx="67">
                  <c:v>100.054</c:v>
                </c:pt>
                <c:pt idx="68">
                  <c:v>100.64</c:v>
                </c:pt>
                <c:pt idx="69">
                  <c:v>101.208</c:v>
                </c:pt>
                <c:pt idx="70">
                  <c:v>101.788</c:v>
                </c:pt>
                <c:pt idx="71">
                  <c:v>102.295</c:v>
                </c:pt>
                <c:pt idx="72">
                  <c:v>102.674</c:v>
                </c:pt>
                <c:pt idx="73">
                  <c:v>103.01</c:v>
                </c:pt>
                <c:pt idx="74">
                  <c:v>103.302</c:v>
                </c:pt>
                <c:pt idx="75">
                  <c:v>103.591</c:v>
                </c:pt>
                <c:pt idx="76">
                  <c:v>104.018</c:v>
                </c:pt>
                <c:pt idx="77">
                  <c:v>104.592</c:v>
                </c:pt>
                <c:pt idx="78">
                  <c:v>105.213</c:v>
                </c:pt>
                <c:pt idx="79">
                  <c:v>105.787</c:v>
                </c:pt>
                <c:pt idx="80">
                  <c:v>106.287</c:v>
                </c:pt>
                <c:pt idx="81">
                  <c:v>106.75</c:v>
                </c:pt>
                <c:pt idx="82">
                  <c:v>107.174</c:v>
                </c:pt>
                <c:pt idx="83">
                  <c:v>107.57</c:v>
                </c:pt>
                <c:pt idx="84">
                  <c:v>107.99</c:v>
                </c:pt>
                <c:pt idx="85">
                  <c:v>108.448</c:v>
                </c:pt>
                <c:pt idx="86">
                  <c:v>108.922</c:v>
                </c:pt>
                <c:pt idx="87">
                  <c:v>109.311</c:v>
                </c:pt>
                <c:pt idx="88">
                  <c:v>109.545</c:v>
                </c:pt>
                <c:pt idx="89">
                  <c:v>109.671</c:v>
                </c:pt>
                <c:pt idx="90">
                  <c:v>109.735</c:v>
                </c:pt>
                <c:pt idx="91">
                  <c:v>109.766</c:v>
                </c:pt>
                <c:pt idx="92">
                  <c:v>109.819</c:v>
                </c:pt>
                <c:pt idx="93">
                  <c:v>109.893</c:v>
                </c:pt>
                <c:pt idx="94">
                  <c:v>109.936</c:v>
                </c:pt>
                <c:pt idx="95">
                  <c:v>109.975</c:v>
                </c:pt>
                <c:pt idx="96">
                  <c:v>110.073</c:v>
                </c:pt>
                <c:pt idx="97">
                  <c:v>110.235</c:v>
                </c:pt>
                <c:pt idx="98">
                  <c:v>110.421</c:v>
                </c:pt>
                <c:pt idx="99">
                  <c:v>110.608</c:v>
                </c:pt>
                <c:pt idx="100">
                  <c:v>110.772</c:v>
                </c:pt>
                <c:pt idx="101">
                  <c:v>110.931</c:v>
                </c:pt>
                <c:pt idx="102">
                  <c:v>111.104</c:v>
                </c:pt>
                <c:pt idx="103">
                  <c:v>111.241</c:v>
                </c:pt>
                <c:pt idx="104">
                  <c:v>111.318</c:v>
                </c:pt>
                <c:pt idx="105">
                  <c:v>111.361</c:v>
                </c:pt>
                <c:pt idx="106">
                  <c:v>111.409</c:v>
                </c:pt>
                <c:pt idx="107">
                  <c:v>111.508</c:v>
                </c:pt>
                <c:pt idx="108">
                  <c:v>111.592</c:v>
                </c:pt>
                <c:pt idx="109">
                  <c:v>111.584</c:v>
                </c:pt>
                <c:pt idx="110">
                  <c:v>111.518</c:v>
                </c:pt>
                <c:pt idx="111">
                  <c:v>111.449</c:v>
                </c:pt>
                <c:pt idx="112">
                  <c:v>111.438</c:v>
                </c:pt>
                <c:pt idx="113">
                  <c:v>111.464</c:v>
                </c:pt>
                <c:pt idx="114">
                  <c:v>111.504</c:v>
                </c:pt>
                <c:pt idx="115">
                  <c:v>111.621</c:v>
                </c:pt>
                <c:pt idx="116">
                  <c:v>111.805</c:v>
                </c:pt>
                <c:pt idx="117">
                  <c:v>112.013</c:v>
                </c:pt>
                <c:pt idx="118">
                  <c:v>112.221</c:v>
                </c:pt>
                <c:pt idx="119">
                  <c:v>112.437</c:v>
                </c:pt>
                <c:pt idx="120">
                  <c:v>112.679</c:v>
                </c:pt>
                <c:pt idx="121">
                  <c:v>112.935</c:v>
                </c:pt>
                <c:pt idx="122">
                  <c:v>113.256</c:v>
                </c:pt>
                <c:pt idx="123">
                  <c:v>113.663</c:v>
                </c:pt>
                <c:pt idx="124">
                  <c:v>114.097</c:v>
                </c:pt>
                <c:pt idx="125">
                  <c:v>114.545</c:v>
                </c:pt>
                <c:pt idx="126">
                  <c:v>115.001</c:v>
                </c:pt>
                <c:pt idx="127">
                  <c:v>115.462</c:v>
                </c:pt>
                <c:pt idx="128">
                  <c:v>115.945</c:v>
                </c:pt>
                <c:pt idx="129">
                  <c:v>116.457</c:v>
                </c:pt>
                <c:pt idx="130">
                  <c:v>117.007</c:v>
                </c:pt>
                <c:pt idx="131">
                  <c:v>117.557</c:v>
                </c:pt>
                <c:pt idx="132">
                  <c:v>118.103</c:v>
                </c:pt>
                <c:pt idx="133">
                  <c:v>118.687</c:v>
                </c:pt>
                <c:pt idx="134">
                  <c:v>119.257</c:v>
                </c:pt>
                <c:pt idx="135">
                  <c:v>119.787</c:v>
                </c:pt>
                <c:pt idx="136">
                  <c:v>120.303</c:v>
                </c:pt>
              </c:numCache>
            </c:numRef>
          </c:val>
          <c:smooth val="0"/>
        </c:ser>
        <c:axId val="29663421"/>
        <c:axId val="65644198"/>
      </c:line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644198"/>
        <c:crossesAt val="60"/>
        <c:auto val="0"/>
        <c:lblOffset val="100"/>
        <c:tickLblSkip val="6"/>
        <c:noMultiLvlLbl val="0"/>
      </c:catAx>
      <c:valAx>
        <c:axId val="656441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634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120.76</c:v>
                </c:pt>
                <c:pt idx="133">
                  <c:v>122.93</c:v>
                </c:pt>
                <c:pt idx="134">
                  <c:v>123.24</c:v>
                </c:pt>
                <c:pt idx="135">
                  <c:v>123.89</c:v>
                </c:pt>
                <c:pt idx="136">
                  <c:v>124.1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81.1123</c:v>
                </c:pt>
                <c:pt idx="1">
                  <c:v>81.7249</c:v>
                </c:pt>
                <c:pt idx="2">
                  <c:v>77.3907</c:v>
                </c:pt>
                <c:pt idx="3">
                  <c:v>82.9527</c:v>
                </c:pt>
                <c:pt idx="4">
                  <c:v>83.4954</c:v>
                </c:pt>
                <c:pt idx="5">
                  <c:v>84.0219</c:v>
                </c:pt>
                <c:pt idx="6">
                  <c:v>84.4394</c:v>
                </c:pt>
                <c:pt idx="7">
                  <c:v>85.0307</c:v>
                </c:pt>
                <c:pt idx="8">
                  <c:v>85.5168</c:v>
                </c:pt>
                <c:pt idx="9">
                  <c:v>85.5701</c:v>
                </c:pt>
                <c:pt idx="10">
                  <c:v>86.3368</c:v>
                </c:pt>
                <c:pt idx="11">
                  <c:v>87.0953</c:v>
                </c:pt>
                <c:pt idx="12">
                  <c:v>87.1876</c:v>
                </c:pt>
                <c:pt idx="13">
                  <c:v>87.4719</c:v>
                </c:pt>
                <c:pt idx="14">
                  <c:v>87.7339</c:v>
                </c:pt>
                <c:pt idx="15">
                  <c:v>88.0601</c:v>
                </c:pt>
                <c:pt idx="16">
                  <c:v>88.2738</c:v>
                </c:pt>
                <c:pt idx="17">
                  <c:v>88.4905</c:v>
                </c:pt>
                <c:pt idx="18">
                  <c:v>88.4667</c:v>
                </c:pt>
                <c:pt idx="19">
                  <c:v>89.0528</c:v>
                </c:pt>
                <c:pt idx="20">
                  <c:v>89.0229</c:v>
                </c:pt>
                <c:pt idx="21">
                  <c:v>90.0916</c:v>
                </c:pt>
                <c:pt idx="22">
                  <c:v>90.0448</c:v>
                </c:pt>
                <c:pt idx="23">
                  <c:v>89.8833</c:v>
                </c:pt>
                <c:pt idx="24">
                  <c:v>90.3679</c:v>
                </c:pt>
                <c:pt idx="25">
                  <c:v>90.1309</c:v>
                </c:pt>
                <c:pt idx="26">
                  <c:v>90.3031</c:v>
                </c:pt>
                <c:pt idx="27">
                  <c:v>90.2543</c:v>
                </c:pt>
                <c:pt idx="28">
                  <c:v>90.6291</c:v>
                </c:pt>
                <c:pt idx="29">
                  <c:v>90.7699</c:v>
                </c:pt>
                <c:pt idx="30">
                  <c:v>91.4543</c:v>
                </c:pt>
                <c:pt idx="31">
                  <c:v>91.0465</c:v>
                </c:pt>
                <c:pt idx="32">
                  <c:v>91.333</c:v>
                </c:pt>
                <c:pt idx="33">
                  <c:v>91.0546</c:v>
                </c:pt>
                <c:pt idx="34">
                  <c:v>91.0674</c:v>
                </c:pt>
                <c:pt idx="35">
                  <c:v>91.0519</c:v>
                </c:pt>
                <c:pt idx="36">
                  <c:v>91.5059</c:v>
                </c:pt>
                <c:pt idx="37">
                  <c:v>92.4171</c:v>
                </c:pt>
                <c:pt idx="38">
                  <c:v>92.3646</c:v>
                </c:pt>
                <c:pt idx="39">
                  <c:v>92.7537</c:v>
                </c:pt>
                <c:pt idx="40">
                  <c:v>92.792</c:v>
                </c:pt>
                <c:pt idx="41">
                  <c:v>92.7828</c:v>
                </c:pt>
                <c:pt idx="42">
                  <c:v>92.5351</c:v>
                </c:pt>
                <c:pt idx="43">
                  <c:v>93.2155</c:v>
                </c:pt>
                <c:pt idx="44">
                  <c:v>93.7001</c:v>
                </c:pt>
                <c:pt idx="45">
                  <c:v>93.5306</c:v>
                </c:pt>
                <c:pt idx="46">
                  <c:v>93.9279</c:v>
                </c:pt>
                <c:pt idx="47">
                  <c:v>94.3662</c:v>
                </c:pt>
                <c:pt idx="48">
                  <c:v>94.612</c:v>
                </c:pt>
                <c:pt idx="49">
                  <c:v>94.4985</c:v>
                </c:pt>
                <c:pt idx="50">
                  <c:v>94.5807</c:v>
                </c:pt>
                <c:pt idx="51">
                  <c:v>94.7861</c:v>
                </c:pt>
                <c:pt idx="52">
                  <c:v>94.8558</c:v>
                </c:pt>
                <c:pt idx="53">
                  <c:v>95.0775</c:v>
                </c:pt>
                <c:pt idx="54">
                  <c:v>96.1415</c:v>
                </c:pt>
                <c:pt idx="55">
                  <c:v>96.2299</c:v>
                </c:pt>
                <c:pt idx="56">
                  <c:v>96.0838</c:v>
                </c:pt>
                <c:pt idx="57">
                  <c:v>96.9531</c:v>
                </c:pt>
                <c:pt idx="58">
                  <c:v>97.0443</c:v>
                </c:pt>
                <c:pt idx="59">
                  <c:v>97.3474</c:v>
                </c:pt>
                <c:pt idx="60">
                  <c:v>97.4236</c:v>
                </c:pt>
                <c:pt idx="61">
                  <c:v>97.6636</c:v>
                </c:pt>
                <c:pt idx="62">
                  <c:v>98.8117</c:v>
                </c:pt>
                <c:pt idx="63">
                  <c:v>99.0247</c:v>
                </c:pt>
                <c:pt idx="64">
                  <c:v>99.4734</c:v>
                </c:pt>
                <c:pt idx="65">
                  <c:v>100.135</c:v>
                </c:pt>
                <c:pt idx="66">
                  <c:v>100.398</c:v>
                </c:pt>
                <c:pt idx="67">
                  <c:v>100.386</c:v>
                </c:pt>
                <c:pt idx="68">
                  <c:v>101.21</c:v>
                </c:pt>
                <c:pt idx="69">
                  <c:v>101.213</c:v>
                </c:pt>
                <c:pt idx="70">
                  <c:v>101.9</c:v>
                </c:pt>
                <c:pt idx="71">
                  <c:v>102.571</c:v>
                </c:pt>
                <c:pt idx="72">
                  <c:v>103.017</c:v>
                </c:pt>
                <c:pt idx="73">
                  <c:v>104.028</c:v>
                </c:pt>
                <c:pt idx="74">
                  <c:v>103.767</c:v>
                </c:pt>
                <c:pt idx="75">
                  <c:v>104.316</c:v>
                </c:pt>
                <c:pt idx="76">
                  <c:v>104.808</c:v>
                </c:pt>
                <c:pt idx="77">
                  <c:v>105.509</c:v>
                </c:pt>
                <c:pt idx="78">
                  <c:v>105.717</c:v>
                </c:pt>
                <c:pt idx="79">
                  <c:v>106.715</c:v>
                </c:pt>
                <c:pt idx="80">
                  <c:v>106.89</c:v>
                </c:pt>
                <c:pt idx="81">
                  <c:v>107.776</c:v>
                </c:pt>
                <c:pt idx="82">
                  <c:v>107.991</c:v>
                </c:pt>
                <c:pt idx="83">
                  <c:v>107.94</c:v>
                </c:pt>
                <c:pt idx="84">
                  <c:v>108.816</c:v>
                </c:pt>
                <c:pt idx="85">
                  <c:v>108.937</c:v>
                </c:pt>
                <c:pt idx="86">
                  <c:v>109.791</c:v>
                </c:pt>
                <c:pt idx="87">
                  <c:v>110.171</c:v>
                </c:pt>
                <c:pt idx="88">
                  <c:v>110.53</c:v>
                </c:pt>
                <c:pt idx="89">
                  <c:v>110.566</c:v>
                </c:pt>
                <c:pt idx="90">
                  <c:v>111.44</c:v>
                </c:pt>
                <c:pt idx="91">
                  <c:v>111.619</c:v>
                </c:pt>
                <c:pt idx="92">
                  <c:v>111.907</c:v>
                </c:pt>
                <c:pt idx="93">
                  <c:v>112.42</c:v>
                </c:pt>
                <c:pt idx="94">
                  <c:v>112.888</c:v>
                </c:pt>
                <c:pt idx="95">
                  <c:v>113.584</c:v>
                </c:pt>
                <c:pt idx="96">
                  <c:v>113.585</c:v>
                </c:pt>
                <c:pt idx="97">
                  <c:v>113.979</c:v>
                </c:pt>
                <c:pt idx="98">
                  <c:v>114.201</c:v>
                </c:pt>
                <c:pt idx="99">
                  <c:v>115.069</c:v>
                </c:pt>
                <c:pt idx="100">
                  <c:v>115.943</c:v>
                </c:pt>
                <c:pt idx="101">
                  <c:v>116.323</c:v>
                </c:pt>
                <c:pt idx="102">
                  <c:v>116.273</c:v>
                </c:pt>
                <c:pt idx="103">
                  <c:v>116.759</c:v>
                </c:pt>
                <c:pt idx="104">
                  <c:v>117.549</c:v>
                </c:pt>
                <c:pt idx="105">
                  <c:v>117.399</c:v>
                </c:pt>
                <c:pt idx="106">
                  <c:v>117.97</c:v>
                </c:pt>
                <c:pt idx="107">
                  <c:v>118.597</c:v>
                </c:pt>
                <c:pt idx="108">
                  <c:v>119.804</c:v>
                </c:pt>
                <c:pt idx="109">
                  <c:v>119.787</c:v>
                </c:pt>
                <c:pt idx="110">
                  <c:v>120.247</c:v>
                </c:pt>
                <c:pt idx="111">
                  <c:v>120.442</c:v>
                </c:pt>
                <c:pt idx="112">
                  <c:v>120.672</c:v>
                </c:pt>
                <c:pt idx="113">
                  <c:v>121.14</c:v>
                </c:pt>
                <c:pt idx="114">
                  <c:v>121.38</c:v>
                </c:pt>
                <c:pt idx="115">
                  <c:v>122.095</c:v>
                </c:pt>
                <c:pt idx="116">
                  <c:v>122.203</c:v>
                </c:pt>
                <c:pt idx="117">
                  <c:v>123.192</c:v>
                </c:pt>
                <c:pt idx="118">
                  <c:v>123.342</c:v>
                </c:pt>
                <c:pt idx="119">
                  <c:v>123.65</c:v>
                </c:pt>
                <c:pt idx="120">
                  <c:v>123.394</c:v>
                </c:pt>
                <c:pt idx="121">
                  <c:v>124.058</c:v>
                </c:pt>
                <c:pt idx="122">
                  <c:v>125.177</c:v>
                </c:pt>
                <c:pt idx="123">
                  <c:v>125.572</c:v>
                </c:pt>
                <c:pt idx="124">
                  <c:v>125.893</c:v>
                </c:pt>
                <c:pt idx="125">
                  <c:v>126.402</c:v>
                </c:pt>
                <c:pt idx="126">
                  <c:v>126.854</c:v>
                </c:pt>
                <c:pt idx="127">
                  <c:v>126.801</c:v>
                </c:pt>
                <c:pt idx="128">
                  <c:v>127.471</c:v>
                </c:pt>
                <c:pt idx="129">
                  <c:v>127.565</c:v>
                </c:pt>
                <c:pt idx="130">
                  <c:v>128.075</c:v>
                </c:pt>
                <c:pt idx="131">
                  <c:v>128.298</c:v>
                </c:pt>
                <c:pt idx="132">
                  <c:v>128.655</c:v>
                </c:pt>
                <c:pt idx="133">
                  <c:v>129.039</c:v>
                </c:pt>
                <c:pt idx="134">
                  <c:v>128.593</c:v>
                </c:pt>
                <c:pt idx="135">
                  <c:v>128.758</c:v>
                </c:pt>
                <c:pt idx="136">
                  <c:v>128.995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81.2556</c:v>
                </c:pt>
                <c:pt idx="1">
                  <c:v>81.791</c:v>
                </c:pt>
                <c:pt idx="2">
                  <c:v>82.3368</c:v>
                </c:pt>
                <c:pt idx="3">
                  <c:v>82.88</c:v>
                </c:pt>
                <c:pt idx="4">
                  <c:v>83.4123</c:v>
                </c:pt>
                <c:pt idx="5">
                  <c:v>83.9293</c:v>
                </c:pt>
                <c:pt idx="6">
                  <c:v>84.4305</c:v>
                </c:pt>
                <c:pt idx="7">
                  <c:v>84.9158</c:v>
                </c:pt>
                <c:pt idx="8">
                  <c:v>85.3787</c:v>
                </c:pt>
                <c:pt idx="9">
                  <c:v>85.8258</c:v>
                </c:pt>
                <c:pt idx="10">
                  <c:v>86.2701</c:v>
                </c:pt>
                <c:pt idx="11">
                  <c:v>86.6908</c:v>
                </c:pt>
                <c:pt idx="12">
                  <c:v>87.0626</c:v>
                </c:pt>
                <c:pt idx="13">
                  <c:v>87.3939</c:v>
                </c:pt>
                <c:pt idx="14">
                  <c:v>87.6991</c:v>
                </c:pt>
                <c:pt idx="15">
                  <c:v>87.9832</c:v>
                </c:pt>
                <c:pt idx="16">
                  <c:v>88.2484</c:v>
                </c:pt>
                <c:pt idx="17">
                  <c:v>88.4999</c:v>
                </c:pt>
                <c:pt idx="18">
                  <c:v>88.7526</c:v>
                </c:pt>
                <c:pt idx="19">
                  <c:v>89.0164</c:v>
                </c:pt>
                <c:pt idx="20">
                  <c:v>89.2887</c:v>
                </c:pt>
                <c:pt idx="21">
                  <c:v>89.551</c:v>
                </c:pt>
                <c:pt idx="22">
                  <c:v>89.7674</c:v>
                </c:pt>
                <c:pt idx="23">
                  <c:v>89.9391</c:v>
                </c:pt>
                <c:pt idx="24">
                  <c:v>90.0871</c:v>
                </c:pt>
                <c:pt idx="25">
                  <c:v>90.2149</c:v>
                </c:pt>
                <c:pt idx="26">
                  <c:v>90.3365</c:v>
                </c:pt>
                <c:pt idx="27">
                  <c:v>90.4695</c:v>
                </c:pt>
                <c:pt idx="28">
                  <c:v>90.6187</c:v>
                </c:pt>
                <c:pt idx="29">
                  <c:v>90.7765</c:v>
                </c:pt>
                <c:pt idx="30">
                  <c:v>90.9191</c:v>
                </c:pt>
                <c:pt idx="31">
                  <c:v>91.0294</c:v>
                </c:pt>
                <c:pt idx="32">
                  <c:v>91.1195</c:v>
                </c:pt>
                <c:pt idx="33">
                  <c:v>91.2093</c:v>
                </c:pt>
                <c:pt idx="34">
                  <c:v>91.3237</c:v>
                </c:pt>
                <c:pt idx="35">
                  <c:v>91.4904</c:v>
                </c:pt>
                <c:pt idx="36">
                  <c:v>91.7177</c:v>
                </c:pt>
                <c:pt idx="37">
                  <c:v>91.9729</c:v>
                </c:pt>
                <c:pt idx="38">
                  <c:v>92.2114</c:v>
                </c:pt>
                <c:pt idx="39">
                  <c:v>92.4219</c:v>
                </c:pt>
                <c:pt idx="40">
                  <c:v>92.606</c:v>
                </c:pt>
                <c:pt idx="41">
                  <c:v>92.774</c:v>
                </c:pt>
                <c:pt idx="42">
                  <c:v>92.958</c:v>
                </c:pt>
                <c:pt idx="43">
                  <c:v>93.1782</c:v>
                </c:pt>
                <c:pt idx="44">
                  <c:v>93.4104</c:v>
                </c:pt>
                <c:pt idx="45">
                  <c:v>93.6346</c:v>
                </c:pt>
                <c:pt idx="46">
                  <c:v>93.8622</c:v>
                </c:pt>
                <c:pt idx="47">
                  <c:v>94.0876</c:v>
                </c:pt>
                <c:pt idx="48">
                  <c:v>94.2899</c:v>
                </c:pt>
                <c:pt idx="49">
                  <c:v>94.4704</c:v>
                </c:pt>
                <c:pt idx="50">
                  <c:v>94.6531</c:v>
                </c:pt>
                <c:pt idx="51">
                  <c:v>94.8577</c:v>
                </c:pt>
                <c:pt idx="52">
                  <c:v>95.0957</c:v>
                </c:pt>
                <c:pt idx="53">
                  <c:v>95.3818</c:v>
                </c:pt>
                <c:pt idx="54">
                  <c:v>95.701</c:v>
                </c:pt>
                <c:pt idx="55">
                  <c:v>96.0126</c:v>
                </c:pt>
                <c:pt idx="56">
                  <c:v>96.3208</c:v>
                </c:pt>
                <c:pt idx="57">
                  <c:v>96.6448</c:v>
                </c:pt>
                <c:pt idx="58">
                  <c:v>96.9718</c:v>
                </c:pt>
                <c:pt idx="59">
                  <c:v>97.3009</c:v>
                </c:pt>
                <c:pt idx="60">
                  <c:v>97.6517</c:v>
                </c:pt>
                <c:pt idx="61">
                  <c:v>98.0489</c:v>
                </c:pt>
                <c:pt idx="62">
                  <c:v>98.4878</c:v>
                </c:pt>
                <c:pt idx="63">
                  <c:v>98.9323</c:v>
                </c:pt>
                <c:pt idx="64">
                  <c:v>99.3712</c:v>
                </c:pt>
                <c:pt idx="65">
                  <c:v>99.8019</c:v>
                </c:pt>
                <c:pt idx="66">
                  <c:v>100.213</c:v>
                </c:pt>
                <c:pt idx="67">
                  <c:v>100.621</c:v>
                </c:pt>
                <c:pt idx="68">
                  <c:v>101.047</c:v>
                </c:pt>
                <c:pt idx="69">
                  <c:v>101.493</c:v>
                </c:pt>
                <c:pt idx="70">
                  <c:v>101.969</c:v>
                </c:pt>
                <c:pt idx="71">
                  <c:v>102.47</c:v>
                </c:pt>
                <c:pt idx="72">
                  <c:v>102.975</c:v>
                </c:pt>
                <c:pt idx="73">
                  <c:v>103.466</c:v>
                </c:pt>
                <c:pt idx="74">
                  <c:v>103.931</c:v>
                </c:pt>
                <c:pt idx="75">
                  <c:v>104.399</c:v>
                </c:pt>
                <c:pt idx="76">
                  <c:v>104.888</c:v>
                </c:pt>
                <c:pt idx="77">
                  <c:v>105.389</c:v>
                </c:pt>
                <c:pt idx="78">
                  <c:v>105.895</c:v>
                </c:pt>
                <c:pt idx="79">
                  <c:v>106.404</c:v>
                </c:pt>
                <c:pt idx="80">
                  <c:v>106.899</c:v>
                </c:pt>
                <c:pt idx="81">
                  <c:v>107.372</c:v>
                </c:pt>
                <c:pt idx="82">
                  <c:v>107.812</c:v>
                </c:pt>
                <c:pt idx="83">
                  <c:v>108.236</c:v>
                </c:pt>
                <c:pt idx="84">
                  <c:v>108.67</c:v>
                </c:pt>
                <c:pt idx="85">
                  <c:v>109.112</c:v>
                </c:pt>
                <c:pt idx="86">
                  <c:v>109.554</c:v>
                </c:pt>
                <c:pt idx="87">
                  <c:v>109.982</c:v>
                </c:pt>
                <c:pt idx="88">
                  <c:v>110.388</c:v>
                </c:pt>
                <c:pt idx="89">
                  <c:v>110.788</c:v>
                </c:pt>
                <c:pt idx="90">
                  <c:v>111.194</c:v>
                </c:pt>
                <c:pt idx="91">
                  <c:v>111.596</c:v>
                </c:pt>
                <c:pt idx="92">
                  <c:v>111.998</c:v>
                </c:pt>
                <c:pt idx="93">
                  <c:v>112.414</c:v>
                </c:pt>
                <c:pt idx="94">
                  <c:v>112.839</c:v>
                </c:pt>
                <c:pt idx="95">
                  <c:v>113.259</c:v>
                </c:pt>
                <c:pt idx="96">
                  <c:v>113.669</c:v>
                </c:pt>
                <c:pt idx="97">
                  <c:v>114.087</c:v>
                </c:pt>
                <c:pt idx="98">
                  <c:v>114.539</c:v>
                </c:pt>
                <c:pt idx="99">
                  <c:v>115.025</c:v>
                </c:pt>
                <c:pt idx="100">
                  <c:v>115.515</c:v>
                </c:pt>
                <c:pt idx="101">
                  <c:v>115.97</c:v>
                </c:pt>
                <c:pt idx="102">
                  <c:v>116.398</c:v>
                </c:pt>
                <c:pt idx="103">
                  <c:v>116.83</c:v>
                </c:pt>
                <c:pt idx="104">
                  <c:v>117.269</c:v>
                </c:pt>
                <c:pt idx="105">
                  <c:v>117.709</c:v>
                </c:pt>
                <c:pt idx="106">
                  <c:v>118.174</c:v>
                </c:pt>
                <c:pt idx="107">
                  <c:v>118.671</c:v>
                </c:pt>
                <c:pt idx="108">
                  <c:v>119.162</c:v>
                </c:pt>
                <c:pt idx="109">
                  <c:v>119.607</c:v>
                </c:pt>
                <c:pt idx="110">
                  <c:v>120.011</c:v>
                </c:pt>
                <c:pt idx="111">
                  <c:v>120.39</c:v>
                </c:pt>
                <c:pt idx="112">
                  <c:v>120.763</c:v>
                </c:pt>
                <c:pt idx="113">
                  <c:v>121.145</c:v>
                </c:pt>
                <c:pt idx="114">
                  <c:v>121.541</c:v>
                </c:pt>
                <c:pt idx="115">
                  <c:v>121.951</c:v>
                </c:pt>
                <c:pt idx="116">
                  <c:v>122.368</c:v>
                </c:pt>
                <c:pt idx="117">
                  <c:v>122.785</c:v>
                </c:pt>
                <c:pt idx="118">
                  <c:v>123.182</c:v>
                </c:pt>
                <c:pt idx="119">
                  <c:v>123.559</c:v>
                </c:pt>
                <c:pt idx="120">
                  <c:v>123.951</c:v>
                </c:pt>
                <c:pt idx="121">
                  <c:v>124.397</c:v>
                </c:pt>
                <c:pt idx="122">
                  <c:v>124.88</c:v>
                </c:pt>
                <c:pt idx="123">
                  <c:v>125.351</c:v>
                </c:pt>
                <c:pt idx="124">
                  <c:v>125.792</c:v>
                </c:pt>
                <c:pt idx="125">
                  <c:v>126.207</c:v>
                </c:pt>
                <c:pt idx="126">
                  <c:v>126.59</c:v>
                </c:pt>
                <c:pt idx="127">
                  <c:v>126.944</c:v>
                </c:pt>
                <c:pt idx="128">
                  <c:v>127.282</c:v>
                </c:pt>
                <c:pt idx="129">
                  <c:v>127.602</c:v>
                </c:pt>
                <c:pt idx="130">
                  <c:v>127.902</c:v>
                </c:pt>
                <c:pt idx="131">
                  <c:v>128.176</c:v>
                </c:pt>
                <c:pt idx="132">
                  <c:v>128.417</c:v>
                </c:pt>
                <c:pt idx="133">
                  <c:v>128.614</c:v>
                </c:pt>
                <c:pt idx="134">
                  <c:v>128.773</c:v>
                </c:pt>
                <c:pt idx="135">
                  <c:v>128.932</c:v>
                </c:pt>
                <c:pt idx="136">
                  <c:v>129.111</c:v>
                </c:pt>
              </c:numCache>
            </c:numRef>
          </c:val>
          <c:smooth val="0"/>
        </c:ser>
        <c:axId val="53926871"/>
        <c:axId val="15579792"/>
      </c:line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579792"/>
        <c:crossesAt val="60"/>
        <c:auto val="0"/>
        <c:lblOffset val="100"/>
        <c:tickLblSkip val="6"/>
        <c:tickMarkSkip val="2"/>
        <c:noMultiLvlLbl val="0"/>
      </c:catAx>
      <c:valAx>
        <c:axId val="1557979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268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116.92</c:v>
                </c:pt>
                <c:pt idx="133">
                  <c:v>123.09</c:v>
                </c:pt>
                <c:pt idx="134">
                  <c:v>127.56</c:v>
                </c:pt>
                <c:pt idx="135">
                  <c:v>127.37</c:v>
                </c:pt>
                <c:pt idx="136">
                  <c:v>131.79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58.6174</c:v>
                </c:pt>
                <c:pt idx="1">
                  <c:v>59.1484</c:v>
                </c:pt>
                <c:pt idx="2">
                  <c:v>59.7764</c:v>
                </c:pt>
                <c:pt idx="3">
                  <c:v>60.3852</c:v>
                </c:pt>
                <c:pt idx="4">
                  <c:v>61.0157</c:v>
                </c:pt>
                <c:pt idx="5">
                  <c:v>61.6641</c:v>
                </c:pt>
                <c:pt idx="6">
                  <c:v>62.0581</c:v>
                </c:pt>
                <c:pt idx="7">
                  <c:v>62.7182</c:v>
                </c:pt>
                <c:pt idx="8">
                  <c:v>62.9887</c:v>
                </c:pt>
                <c:pt idx="9">
                  <c:v>63.4251</c:v>
                </c:pt>
                <c:pt idx="10">
                  <c:v>64.0211</c:v>
                </c:pt>
                <c:pt idx="11">
                  <c:v>64.7942</c:v>
                </c:pt>
                <c:pt idx="12">
                  <c:v>65.1166</c:v>
                </c:pt>
                <c:pt idx="13">
                  <c:v>65.6922</c:v>
                </c:pt>
                <c:pt idx="14">
                  <c:v>66.3622</c:v>
                </c:pt>
                <c:pt idx="15">
                  <c:v>66.9336</c:v>
                </c:pt>
                <c:pt idx="16">
                  <c:v>67.5486</c:v>
                </c:pt>
                <c:pt idx="17">
                  <c:v>68.0716</c:v>
                </c:pt>
                <c:pt idx="18">
                  <c:v>68.9503</c:v>
                </c:pt>
                <c:pt idx="19">
                  <c:v>72.3136</c:v>
                </c:pt>
                <c:pt idx="20">
                  <c:v>72.7879</c:v>
                </c:pt>
                <c:pt idx="21">
                  <c:v>73.1284</c:v>
                </c:pt>
                <c:pt idx="22">
                  <c:v>73.6889</c:v>
                </c:pt>
                <c:pt idx="23">
                  <c:v>73.9447</c:v>
                </c:pt>
                <c:pt idx="24">
                  <c:v>74.9076</c:v>
                </c:pt>
                <c:pt idx="25">
                  <c:v>75.4953</c:v>
                </c:pt>
                <c:pt idx="26">
                  <c:v>75.8711</c:v>
                </c:pt>
                <c:pt idx="27">
                  <c:v>76.6268</c:v>
                </c:pt>
                <c:pt idx="28">
                  <c:v>77.3668</c:v>
                </c:pt>
                <c:pt idx="29">
                  <c:v>78.1817</c:v>
                </c:pt>
                <c:pt idx="30">
                  <c:v>78.9469</c:v>
                </c:pt>
                <c:pt idx="31">
                  <c:v>79.3801</c:v>
                </c:pt>
                <c:pt idx="32">
                  <c:v>79.9463</c:v>
                </c:pt>
                <c:pt idx="33">
                  <c:v>80.7852</c:v>
                </c:pt>
                <c:pt idx="34">
                  <c:v>81.4108</c:v>
                </c:pt>
                <c:pt idx="35">
                  <c:v>82.0237</c:v>
                </c:pt>
                <c:pt idx="36">
                  <c:v>82.5785</c:v>
                </c:pt>
                <c:pt idx="37">
                  <c:v>83.4625</c:v>
                </c:pt>
                <c:pt idx="38">
                  <c:v>84.3275</c:v>
                </c:pt>
                <c:pt idx="39">
                  <c:v>85.1406</c:v>
                </c:pt>
                <c:pt idx="40">
                  <c:v>85.5726</c:v>
                </c:pt>
                <c:pt idx="41">
                  <c:v>86.3432</c:v>
                </c:pt>
                <c:pt idx="42">
                  <c:v>87.0516</c:v>
                </c:pt>
                <c:pt idx="43">
                  <c:v>87.8093</c:v>
                </c:pt>
                <c:pt idx="44">
                  <c:v>88.1705</c:v>
                </c:pt>
                <c:pt idx="45">
                  <c:v>88.8055</c:v>
                </c:pt>
                <c:pt idx="46">
                  <c:v>88.979</c:v>
                </c:pt>
                <c:pt idx="47">
                  <c:v>89.9385</c:v>
                </c:pt>
                <c:pt idx="48">
                  <c:v>90.6236</c:v>
                </c:pt>
                <c:pt idx="49">
                  <c:v>91.0602</c:v>
                </c:pt>
                <c:pt idx="50">
                  <c:v>91.1367</c:v>
                </c:pt>
                <c:pt idx="51">
                  <c:v>91.5209</c:v>
                </c:pt>
                <c:pt idx="52">
                  <c:v>92.3527</c:v>
                </c:pt>
                <c:pt idx="53">
                  <c:v>92.4308</c:v>
                </c:pt>
                <c:pt idx="54">
                  <c:v>95.5656</c:v>
                </c:pt>
                <c:pt idx="55">
                  <c:v>93.304</c:v>
                </c:pt>
                <c:pt idx="56">
                  <c:v>94.1569</c:v>
                </c:pt>
                <c:pt idx="57">
                  <c:v>94.7652</c:v>
                </c:pt>
                <c:pt idx="58">
                  <c:v>95.5871</c:v>
                </c:pt>
                <c:pt idx="59">
                  <c:v>95.6691</c:v>
                </c:pt>
                <c:pt idx="60">
                  <c:v>96.3775</c:v>
                </c:pt>
                <c:pt idx="61">
                  <c:v>97.0625</c:v>
                </c:pt>
                <c:pt idx="62">
                  <c:v>98.2848</c:v>
                </c:pt>
                <c:pt idx="63">
                  <c:v>98.5441</c:v>
                </c:pt>
                <c:pt idx="64">
                  <c:v>99.0236</c:v>
                </c:pt>
                <c:pt idx="65">
                  <c:v>99.8438</c:v>
                </c:pt>
                <c:pt idx="66">
                  <c:v>100.237</c:v>
                </c:pt>
                <c:pt idx="67">
                  <c:v>100.69</c:v>
                </c:pt>
                <c:pt idx="68">
                  <c:v>101.004</c:v>
                </c:pt>
                <c:pt idx="69">
                  <c:v>101.223</c:v>
                </c:pt>
                <c:pt idx="70">
                  <c:v>101.939</c:v>
                </c:pt>
                <c:pt idx="71">
                  <c:v>102.892</c:v>
                </c:pt>
                <c:pt idx="72">
                  <c:v>102.678</c:v>
                </c:pt>
                <c:pt idx="73">
                  <c:v>103.259</c:v>
                </c:pt>
                <c:pt idx="74">
                  <c:v>103.558</c:v>
                </c:pt>
                <c:pt idx="75">
                  <c:v>104.247</c:v>
                </c:pt>
                <c:pt idx="76">
                  <c:v>104.396</c:v>
                </c:pt>
                <c:pt idx="77">
                  <c:v>105.174</c:v>
                </c:pt>
                <c:pt idx="78">
                  <c:v>105.526</c:v>
                </c:pt>
                <c:pt idx="79">
                  <c:v>106.227</c:v>
                </c:pt>
                <c:pt idx="80">
                  <c:v>106.497</c:v>
                </c:pt>
                <c:pt idx="81">
                  <c:v>106.976</c:v>
                </c:pt>
                <c:pt idx="82">
                  <c:v>107.283</c:v>
                </c:pt>
                <c:pt idx="83">
                  <c:v>107.508</c:v>
                </c:pt>
                <c:pt idx="84">
                  <c:v>108.213</c:v>
                </c:pt>
                <c:pt idx="85">
                  <c:v>108.409</c:v>
                </c:pt>
                <c:pt idx="86">
                  <c:v>108.753</c:v>
                </c:pt>
                <c:pt idx="87">
                  <c:v>109.102</c:v>
                </c:pt>
                <c:pt idx="88">
                  <c:v>109.948</c:v>
                </c:pt>
                <c:pt idx="89">
                  <c:v>109.953</c:v>
                </c:pt>
                <c:pt idx="90">
                  <c:v>110.436</c:v>
                </c:pt>
                <c:pt idx="91">
                  <c:v>110.816</c:v>
                </c:pt>
                <c:pt idx="92">
                  <c:v>111.718</c:v>
                </c:pt>
                <c:pt idx="93">
                  <c:v>112.115</c:v>
                </c:pt>
                <c:pt idx="94">
                  <c:v>112.531</c:v>
                </c:pt>
                <c:pt idx="95">
                  <c:v>112.764</c:v>
                </c:pt>
                <c:pt idx="96">
                  <c:v>113.501</c:v>
                </c:pt>
                <c:pt idx="97">
                  <c:v>113.844</c:v>
                </c:pt>
                <c:pt idx="98">
                  <c:v>114.427</c:v>
                </c:pt>
                <c:pt idx="99">
                  <c:v>115.289</c:v>
                </c:pt>
                <c:pt idx="100">
                  <c:v>115.589</c:v>
                </c:pt>
                <c:pt idx="101">
                  <c:v>116.051</c:v>
                </c:pt>
                <c:pt idx="102">
                  <c:v>116.481</c:v>
                </c:pt>
                <c:pt idx="103">
                  <c:v>117.271</c:v>
                </c:pt>
                <c:pt idx="104">
                  <c:v>117.54</c:v>
                </c:pt>
                <c:pt idx="105">
                  <c:v>118.295</c:v>
                </c:pt>
                <c:pt idx="106">
                  <c:v>118.595</c:v>
                </c:pt>
                <c:pt idx="107">
                  <c:v>119.127</c:v>
                </c:pt>
                <c:pt idx="108">
                  <c:v>119.272</c:v>
                </c:pt>
                <c:pt idx="109">
                  <c:v>120.507</c:v>
                </c:pt>
                <c:pt idx="110">
                  <c:v>121.089</c:v>
                </c:pt>
                <c:pt idx="111">
                  <c:v>121.243</c:v>
                </c:pt>
                <c:pt idx="112">
                  <c:v>121.43</c:v>
                </c:pt>
                <c:pt idx="113">
                  <c:v>122.287</c:v>
                </c:pt>
                <c:pt idx="114">
                  <c:v>122.684</c:v>
                </c:pt>
                <c:pt idx="115">
                  <c:v>123.412</c:v>
                </c:pt>
                <c:pt idx="116">
                  <c:v>124.066</c:v>
                </c:pt>
                <c:pt idx="117">
                  <c:v>124.15</c:v>
                </c:pt>
                <c:pt idx="118">
                  <c:v>124.76</c:v>
                </c:pt>
                <c:pt idx="119">
                  <c:v>125.532</c:v>
                </c:pt>
                <c:pt idx="120">
                  <c:v>126.703</c:v>
                </c:pt>
                <c:pt idx="121">
                  <c:v>126.347</c:v>
                </c:pt>
                <c:pt idx="122">
                  <c:v>126.974</c:v>
                </c:pt>
                <c:pt idx="123">
                  <c:v>127.593</c:v>
                </c:pt>
                <c:pt idx="124">
                  <c:v>128.383</c:v>
                </c:pt>
                <c:pt idx="125">
                  <c:v>128.599</c:v>
                </c:pt>
                <c:pt idx="126">
                  <c:v>129.215</c:v>
                </c:pt>
                <c:pt idx="127">
                  <c:v>129.209</c:v>
                </c:pt>
                <c:pt idx="128">
                  <c:v>129.471</c:v>
                </c:pt>
                <c:pt idx="129">
                  <c:v>130.03</c:v>
                </c:pt>
                <c:pt idx="130">
                  <c:v>130.357</c:v>
                </c:pt>
                <c:pt idx="131">
                  <c:v>130.498</c:v>
                </c:pt>
                <c:pt idx="132">
                  <c:v>130.418</c:v>
                </c:pt>
                <c:pt idx="133">
                  <c:v>130.925</c:v>
                </c:pt>
                <c:pt idx="134">
                  <c:v>130.869</c:v>
                </c:pt>
                <c:pt idx="135">
                  <c:v>130.992</c:v>
                </c:pt>
                <c:pt idx="136">
                  <c:v>131.184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58.6924</c:v>
                </c:pt>
                <c:pt idx="1">
                  <c:v>59.2666</c:v>
                </c:pt>
                <c:pt idx="2">
                  <c:v>59.8552</c:v>
                </c:pt>
                <c:pt idx="3">
                  <c:v>60.4515</c:v>
                </c:pt>
                <c:pt idx="4">
                  <c:v>61.0423</c:v>
                </c:pt>
                <c:pt idx="5">
                  <c:v>61.6078</c:v>
                </c:pt>
                <c:pt idx="6">
                  <c:v>62.1396</c:v>
                </c:pt>
                <c:pt idx="7">
                  <c:v>62.6415</c:v>
                </c:pt>
                <c:pt idx="8">
                  <c:v>63.1205</c:v>
                </c:pt>
                <c:pt idx="9">
                  <c:v>63.6128</c:v>
                </c:pt>
                <c:pt idx="10">
                  <c:v>64.1477</c:v>
                </c:pt>
                <c:pt idx="11">
                  <c:v>64.7007</c:v>
                </c:pt>
                <c:pt idx="12">
                  <c:v>65.2466</c:v>
                </c:pt>
                <c:pt idx="13">
                  <c:v>65.8076</c:v>
                </c:pt>
                <c:pt idx="14">
                  <c:v>66.3986</c:v>
                </c:pt>
                <c:pt idx="15">
                  <c:v>67.0104</c:v>
                </c:pt>
                <c:pt idx="16">
                  <c:v>67.6485</c:v>
                </c:pt>
                <c:pt idx="17">
                  <c:v>68.3409</c:v>
                </c:pt>
                <c:pt idx="18">
                  <c:v>69.1154</c:v>
                </c:pt>
                <c:pt idx="19">
                  <c:v>69.9762</c:v>
                </c:pt>
                <c:pt idx="20">
                  <c:v>70.8943</c:v>
                </c:pt>
                <c:pt idx="21">
                  <c:v>71.8098</c:v>
                </c:pt>
                <c:pt idx="22">
                  <c:v>72.6818</c:v>
                </c:pt>
                <c:pt idx="23">
                  <c:v>73.5212</c:v>
                </c:pt>
                <c:pt idx="24">
                  <c:v>74.3451</c:v>
                </c:pt>
                <c:pt idx="25">
                  <c:v>75.1234</c:v>
                </c:pt>
                <c:pt idx="26">
                  <c:v>75.8587</c:v>
                </c:pt>
                <c:pt idx="27">
                  <c:v>76.601</c:v>
                </c:pt>
                <c:pt idx="28">
                  <c:v>77.3587</c:v>
                </c:pt>
                <c:pt idx="29">
                  <c:v>78.1075</c:v>
                </c:pt>
                <c:pt idx="30">
                  <c:v>78.8142</c:v>
                </c:pt>
                <c:pt idx="31">
                  <c:v>79.4738</c:v>
                </c:pt>
                <c:pt idx="32">
                  <c:v>80.1298</c:v>
                </c:pt>
                <c:pt idx="33">
                  <c:v>80.8041</c:v>
                </c:pt>
                <c:pt idx="34">
                  <c:v>81.4777</c:v>
                </c:pt>
                <c:pt idx="35">
                  <c:v>82.1486</c:v>
                </c:pt>
                <c:pt idx="36">
                  <c:v>82.8462</c:v>
                </c:pt>
                <c:pt idx="37">
                  <c:v>83.5892</c:v>
                </c:pt>
                <c:pt idx="38">
                  <c:v>84.349</c:v>
                </c:pt>
                <c:pt idx="39">
                  <c:v>85.0767</c:v>
                </c:pt>
                <c:pt idx="40">
                  <c:v>85.7649</c:v>
                </c:pt>
                <c:pt idx="41">
                  <c:v>86.4423</c:v>
                </c:pt>
                <c:pt idx="42">
                  <c:v>87.1099</c:v>
                </c:pt>
                <c:pt idx="43">
                  <c:v>87.7348</c:v>
                </c:pt>
                <c:pt idx="44">
                  <c:v>88.3051</c:v>
                </c:pt>
                <c:pt idx="45">
                  <c:v>88.841</c:v>
                </c:pt>
                <c:pt idx="46">
                  <c:v>89.3827</c:v>
                </c:pt>
                <c:pt idx="47">
                  <c:v>89.9559</c:v>
                </c:pt>
                <c:pt idx="48">
                  <c:v>90.5053</c:v>
                </c:pt>
                <c:pt idx="49">
                  <c:v>90.9686</c:v>
                </c:pt>
                <c:pt idx="50">
                  <c:v>91.372</c:v>
                </c:pt>
                <c:pt idx="51">
                  <c:v>91.7917</c:v>
                </c:pt>
                <c:pt idx="52">
                  <c:v>92.2371</c:v>
                </c:pt>
                <c:pt idx="53">
                  <c:v>92.6768</c:v>
                </c:pt>
                <c:pt idx="54">
                  <c:v>93.1362</c:v>
                </c:pt>
                <c:pt idx="55">
                  <c:v>93.653</c:v>
                </c:pt>
                <c:pt idx="56">
                  <c:v>94.2349</c:v>
                </c:pt>
                <c:pt idx="57">
                  <c:v>94.8483</c:v>
                </c:pt>
                <c:pt idx="58">
                  <c:v>95.4403</c:v>
                </c:pt>
                <c:pt idx="59">
                  <c:v>96.013</c:v>
                </c:pt>
                <c:pt idx="60">
                  <c:v>96.6306</c:v>
                </c:pt>
                <c:pt idx="61">
                  <c:v>97.3199</c:v>
                </c:pt>
                <c:pt idx="62">
                  <c:v>98.0156</c:v>
                </c:pt>
                <c:pt idx="63">
                  <c:v>98.6418</c:v>
                </c:pt>
                <c:pt idx="64">
                  <c:v>99.2201</c:v>
                </c:pt>
                <c:pt idx="65">
                  <c:v>99.7782</c:v>
                </c:pt>
                <c:pt idx="66">
                  <c:v>100.285</c:v>
                </c:pt>
                <c:pt idx="67">
                  <c:v>100.736</c:v>
                </c:pt>
                <c:pt idx="68">
                  <c:v>101.159</c:v>
                </c:pt>
                <c:pt idx="69">
                  <c:v>101.6</c:v>
                </c:pt>
                <c:pt idx="70">
                  <c:v>102.094</c:v>
                </c:pt>
                <c:pt idx="71">
                  <c:v>102.572</c:v>
                </c:pt>
                <c:pt idx="72">
                  <c:v>102.981</c:v>
                </c:pt>
                <c:pt idx="73">
                  <c:v>103.379</c:v>
                </c:pt>
                <c:pt idx="74">
                  <c:v>103.808</c:v>
                </c:pt>
                <c:pt idx="75">
                  <c:v>104.256</c:v>
                </c:pt>
                <c:pt idx="76">
                  <c:v>104.72</c:v>
                </c:pt>
                <c:pt idx="77">
                  <c:v>105.206</c:v>
                </c:pt>
                <c:pt idx="78">
                  <c:v>105.699</c:v>
                </c:pt>
                <c:pt idx="79">
                  <c:v>106.174</c:v>
                </c:pt>
                <c:pt idx="80">
                  <c:v>106.612</c:v>
                </c:pt>
                <c:pt idx="81">
                  <c:v>107.016</c:v>
                </c:pt>
                <c:pt idx="82">
                  <c:v>107.396</c:v>
                </c:pt>
                <c:pt idx="83">
                  <c:v>107.779</c:v>
                </c:pt>
                <c:pt idx="84">
                  <c:v>108.174</c:v>
                </c:pt>
                <c:pt idx="85">
                  <c:v>108.557</c:v>
                </c:pt>
                <c:pt idx="86">
                  <c:v>108.941</c:v>
                </c:pt>
                <c:pt idx="87">
                  <c:v>109.36</c:v>
                </c:pt>
                <c:pt idx="88">
                  <c:v>109.793</c:v>
                </c:pt>
                <c:pt idx="89">
                  <c:v>110.206</c:v>
                </c:pt>
                <c:pt idx="90">
                  <c:v>110.636</c:v>
                </c:pt>
                <c:pt idx="91">
                  <c:v>111.123</c:v>
                </c:pt>
                <c:pt idx="92">
                  <c:v>111.645</c:v>
                </c:pt>
                <c:pt idx="93">
                  <c:v>112.144</c:v>
                </c:pt>
                <c:pt idx="94">
                  <c:v>112.604</c:v>
                </c:pt>
                <c:pt idx="95">
                  <c:v>113.067</c:v>
                </c:pt>
                <c:pt idx="96">
                  <c:v>113.562</c:v>
                </c:pt>
                <c:pt idx="97">
                  <c:v>114.081</c:v>
                </c:pt>
                <c:pt idx="98">
                  <c:v>114.631</c:v>
                </c:pt>
                <c:pt idx="99">
                  <c:v>115.188</c:v>
                </c:pt>
                <c:pt idx="100">
                  <c:v>115.709</c:v>
                </c:pt>
                <c:pt idx="101">
                  <c:v>116.208</c:v>
                </c:pt>
                <c:pt idx="102">
                  <c:v>116.724</c:v>
                </c:pt>
                <c:pt idx="103">
                  <c:v>117.25</c:v>
                </c:pt>
                <c:pt idx="104">
                  <c:v>117.769</c:v>
                </c:pt>
                <c:pt idx="105">
                  <c:v>118.277</c:v>
                </c:pt>
                <c:pt idx="106">
                  <c:v>118.769</c:v>
                </c:pt>
                <c:pt idx="107">
                  <c:v>119.258</c:v>
                </c:pt>
                <c:pt idx="108">
                  <c:v>119.794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</c:v>
                </c:pt>
                <c:pt idx="112">
                  <c:v>121.851</c:v>
                </c:pt>
                <c:pt idx="113">
                  <c:v>122.367</c:v>
                </c:pt>
                <c:pt idx="114">
                  <c:v>122.917</c:v>
                </c:pt>
                <c:pt idx="115">
                  <c:v>123.475</c:v>
                </c:pt>
                <c:pt idx="116">
                  <c:v>124.01</c:v>
                </c:pt>
                <c:pt idx="117">
                  <c:v>124.524</c:v>
                </c:pt>
                <c:pt idx="118">
                  <c:v>125.084</c:v>
                </c:pt>
                <c:pt idx="119">
                  <c:v>125.703</c:v>
                </c:pt>
                <c:pt idx="120">
                  <c:v>126.283</c:v>
                </c:pt>
                <c:pt idx="121">
                  <c:v>126.771</c:v>
                </c:pt>
                <c:pt idx="122">
                  <c:v>127.258</c:v>
                </c:pt>
                <c:pt idx="123">
                  <c:v>127.789</c:v>
                </c:pt>
                <c:pt idx="124">
                  <c:v>128.305</c:v>
                </c:pt>
                <c:pt idx="125">
                  <c:v>128.758</c:v>
                </c:pt>
                <c:pt idx="126">
                  <c:v>129.14</c:v>
                </c:pt>
                <c:pt idx="127">
                  <c:v>129.461</c:v>
                </c:pt>
                <c:pt idx="128">
                  <c:v>129.772</c:v>
                </c:pt>
                <c:pt idx="129">
                  <c:v>130.089</c:v>
                </c:pt>
                <c:pt idx="130">
                  <c:v>130.364</c:v>
                </c:pt>
                <c:pt idx="131">
                  <c:v>130.573</c:v>
                </c:pt>
                <c:pt idx="132">
                  <c:v>130.748</c:v>
                </c:pt>
                <c:pt idx="133">
                  <c:v>130.919</c:v>
                </c:pt>
                <c:pt idx="134">
                  <c:v>131.068</c:v>
                </c:pt>
                <c:pt idx="135">
                  <c:v>131.209</c:v>
                </c:pt>
                <c:pt idx="136">
                  <c:v>131.362</c:v>
                </c:pt>
              </c:numCache>
            </c:numRef>
          </c:val>
          <c:smooth val="0"/>
        </c:ser>
        <c:axId val="6000401"/>
        <c:axId val="54003610"/>
      </c:line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003610"/>
        <c:crossesAt val="40"/>
        <c:auto val="0"/>
        <c:lblOffset val="100"/>
        <c:tickLblSkip val="6"/>
        <c:noMultiLvlLbl val="0"/>
      </c:catAx>
      <c:valAx>
        <c:axId val="5400361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04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155.41</c:v>
                </c:pt>
                <c:pt idx="133">
                  <c:v>156.49</c:v>
                </c:pt>
                <c:pt idx="134">
                  <c:v>159.18</c:v>
                </c:pt>
                <c:pt idx="135">
                  <c:v>162.9</c:v>
                </c:pt>
                <c:pt idx="136">
                  <c:v>168.84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58.2815</c:v>
                </c:pt>
                <c:pt idx="1">
                  <c:v>58.8264</c:v>
                </c:pt>
                <c:pt idx="2">
                  <c:v>59.7793</c:v>
                </c:pt>
                <c:pt idx="3">
                  <c:v>60.235</c:v>
                </c:pt>
                <c:pt idx="4">
                  <c:v>60.8067</c:v>
                </c:pt>
                <c:pt idx="5">
                  <c:v>61.8308</c:v>
                </c:pt>
                <c:pt idx="6">
                  <c:v>61.8212</c:v>
                </c:pt>
                <c:pt idx="7">
                  <c:v>62.297</c:v>
                </c:pt>
                <c:pt idx="8">
                  <c:v>63.4021</c:v>
                </c:pt>
                <c:pt idx="9">
                  <c:v>63.3948</c:v>
                </c:pt>
                <c:pt idx="10">
                  <c:v>64.372</c:v>
                </c:pt>
                <c:pt idx="11">
                  <c:v>65.3254</c:v>
                </c:pt>
                <c:pt idx="12">
                  <c:v>65.4626</c:v>
                </c:pt>
                <c:pt idx="13">
                  <c:v>66.3334</c:v>
                </c:pt>
                <c:pt idx="14">
                  <c:v>66.3146</c:v>
                </c:pt>
                <c:pt idx="15">
                  <c:v>66.8297</c:v>
                </c:pt>
                <c:pt idx="16">
                  <c:v>67.3962</c:v>
                </c:pt>
                <c:pt idx="17">
                  <c:v>67.7162</c:v>
                </c:pt>
                <c:pt idx="18">
                  <c:v>68.2413</c:v>
                </c:pt>
                <c:pt idx="19">
                  <c:v>69.0576</c:v>
                </c:pt>
                <c:pt idx="20">
                  <c:v>68.8091</c:v>
                </c:pt>
                <c:pt idx="21">
                  <c:v>70.4518</c:v>
                </c:pt>
                <c:pt idx="22">
                  <c:v>70.5857</c:v>
                </c:pt>
                <c:pt idx="23">
                  <c:v>70.9049</c:v>
                </c:pt>
                <c:pt idx="24">
                  <c:v>71.7822</c:v>
                </c:pt>
                <c:pt idx="25">
                  <c:v>71.7949</c:v>
                </c:pt>
                <c:pt idx="26">
                  <c:v>72.5483</c:v>
                </c:pt>
                <c:pt idx="27">
                  <c:v>73.2728</c:v>
                </c:pt>
                <c:pt idx="28">
                  <c:v>73.7212</c:v>
                </c:pt>
                <c:pt idx="29">
                  <c:v>74.2955</c:v>
                </c:pt>
                <c:pt idx="30">
                  <c:v>75.243</c:v>
                </c:pt>
                <c:pt idx="31">
                  <c:v>75.9696</c:v>
                </c:pt>
                <c:pt idx="32">
                  <c:v>76.5888</c:v>
                </c:pt>
                <c:pt idx="33">
                  <c:v>76.7793</c:v>
                </c:pt>
                <c:pt idx="34">
                  <c:v>77.3776</c:v>
                </c:pt>
                <c:pt idx="35">
                  <c:v>77.8317</c:v>
                </c:pt>
                <c:pt idx="36">
                  <c:v>79.1995</c:v>
                </c:pt>
                <c:pt idx="37">
                  <c:v>79.9989</c:v>
                </c:pt>
                <c:pt idx="38">
                  <c:v>80.3318</c:v>
                </c:pt>
                <c:pt idx="39">
                  <c:v>81.1364</c:v>
                </c:pt>
                <c:pt idx="40">
                  <c:v>82.2323</c:v>
                </c:pt>
                <c:pt idx="41">
                  <c:v>82.4146</c:v>
                </c:pt>
                <c:pt idx="42">
                  <c:v>83.2653</c:v>
                </c:pt>
                <c:pt idx="43">
                  <c:v>84.1549</c:v>
                </c:pt>
                <c:pt idx="44">
                  <c:v>84.7997</c:v>
                </c:pt>
                <c:pt idx="45">
                  <c:v>85.4166</c:v>
                </c:pt>
                <c:pt idx="46">
                  <c:v>86.2575</c:v>
                </c:pt>
                <c:pt idx="47">
                  <c:v>86.7802</c:v>
                </c:pt>
                <c:pt idx="48">
                  <c:v>87.6499</c:v>
                </c:pt>
                <c:pt idx="49">
                  <c:v>88.2636</c:v>
                </c:pt>
                <c:pt idx="50">
                  <c:v>88.8723</c:v>
                </c:pt>
                <c:pt idx="51">
                  <c:v>89.4723</c:v>
                </c:pt>
                <c:pt idx="52">
                  <c:v>89.6716</c:v>
                </c:pt>
                <c:pt idx="53">
                  <c:v>90.1294</c:v>
                </c:pt>
                <c:pt idx="54">
                  <c:v>91.9714</c:v>
                </c:pt>
                <c:pt idx="55">
                  <c:v>91.9042</c:v>
                </c:pt>
                <c:pt idx="56">
                  <c:v>92.7633</c:v>
                </c:pt>
                <c:pt idx="57">
                  <c:v>93.7952</c:v>
                </c:pt>
                <c:pt idx="58">
                  <c:v>93.7037</c:v>
                </c:pt>
                <c:pt idx="59">
                  <c:v>94.8081</c:v>
                </c:pt>
                <c:pt idx="60">
                  <c:v>94.7798</c:v>
                </c:pt>
                <c:pt idx="61">
                  <c:v>95.9627</c:v>
                </c:pt>
                <c:pt idx="62">
                  <c:v>97.2571</c:v>
                </c:pt>
                <c:pt idx="63">
                  <c:v>97.4875</c:v>
                </c:pt>
                <c:pt idx="64">
                  <c:v>98.8728</c:v>
                </c:pt>
                <c:pt idx="65">
                  <c:v>99.6402</c:v>
                </c:pt>
                <c:pt idx="66">
                  <c:v>100.461</c:v>
                </c:pt>
                <c:pt idx="67">
                  <c:v>101.209</c:v>
                </c:pt>
                <c:pt idx="68">
                  <c:v>102.421</c:v>
                </c:pt>
                <c:pt idx="69">
                  <c:v>102.671</c:v>
                </c:pt>
                <c:pt idx="70">
                  <c:v>104.185</c:v>
                </c:pt>
                <c:pt idx="71">
                  <c:v>105.392</c:v>
                </c:pt>
                <c:pt idx="72">
                  <c:v>105.85</c:v>
                </c:pt>
                <c:pt idx="73">
                  <c:v>107.196</c:v>
                </c:pt>
                <c:pt idx="74">
                  <c:v>107.828</c:v>
                </c:pt>
                <c:pt idx="75">
                  <c:v>109.385</c:v>
                </c:pt>
                <c:pt idx="76">
                  <c:v>109.879</c:v>
                </c:pt>
                <c:pt idx="77">
                  <c:v>111.807</c:v>
                </c:pt>
                <c:pt idx="78">
                  <c:v>110.965</c:v>
                </c:pt>
                <c:pt idx="79">
                  <c:v>113.054</c:v>
                </c:pt>
                <c:pt idx="80">
                  <c:v>113.812</c:v>
                </c:pt>
                <c:pt idx="81">
                  <c:v>115.276</c:v>
                </c:pt>
                <c:pt idx="82">
                  <c:v>116.67</c:v>
                </c:pt>
                <c:pt idx="83">
                  <c:v>117.058</c:v>
                </c:pt>
                <c:pt idx="84">
                  <c:v>118.453</c:v>
                </c:pt>
                <c:pt idx="85">
                  <c:v>119.045</c:v>
                </c:pt>
                <c:pt idx="86">
                  <c:v>120.254</c:v>
                </c:pt>
                <c:pt idx="87">
                  <c:v>121.505</c:v>
                </c:pt>
                <c:pt idx="88">
                  <c:v>122.086</c:v>
                </c:pt>
                <c:pt idx="89">
                  <c:v>122.601</c:v>
                </c:pt>
                <c:pt idx="90">
                  <c:v>123.959</c:v>
                </c:pt>
                <c:pt idx="91">
                  <c:v>125.007</c:v>
                </c:pt>
                <c:pt idx="92">
                  <c:v>125.914</c:v>
                </c:pt>
                <c:pt idx="93">
                  <c:v>126.635</c:v>
                </c:pt>
                <c:pt idx="94">
                  <c:v>127.44</c:v>
                </c:pt>
                <c:pt idx="95">
                  <c:v>128.811</c:v>
                </c:pt>
                <c:pt idx="96">
                  <c:v>129.303</c:v>
                </c:pt>
                <c:pt idx="97">
                  <c:v>130.009</c:v>
                </c:pt>
                <c:pt idx="98">
                  <c:v>131.203</c:v>
                </c:pt>
                <c:pt idx="99">
                  <c:v>131.699</c:v>
                </c:pt>
                <c:pt idx="100">
                  <c:v>133.793</c:v>
                </c:pt>
                <c:pt idx="101">
                  <c:v>134.434</c:v>
                </c:pt>
                <c:pt idx="102">
                  <c:v>135.249</c:v>
                </c:pt>
                <c:pt idx="103">
                  <c:v>136.287</c:v>
                </c:pt>
                <c:pt idx="104">
                  <c:v>136.959</c:v>
                </c:pt>
                <c:pt idx="105">
                  <c:v>137.953</c:v>
                </c:pt>
                <c:pt idx="106">
                  <c:v>138.721</c:v>
                </c:pt>
                <c:pt idx="107">
                  <c:v>139.073</c:v>
                </c:pt>
                <c:pt idx="108">
                  <c:v>142.031</c:v>
                </c:pt>
                <c:pt idx="109">
                  <c:v>142.161</c:v>
                </c:pt>
                <c:pt idx="110">
                  <c:v>142.954</c:v>
                </c:pt>
                <c:pt idx="111">
                  <c:v>143.361</c:v>
                </c:pt>
                <c:pt idx="112">
                  <c:v>144.834</c:v>
                </c:pt>
                <c:pt idx="113">
                  <c:v>145.327</c:v>
                </c:pt>
                <c:pt idx="114">
                  <c:v>146.586</c:v>
                </c:pt>
                <c:pt idx="115">
                  <c:v>147.649</c:v>
                </c:pt>
                <c:pt idx="116">
                  <c:v>148.078</c:v>
                </c:pt>
                <c:pt idx="117">
                  <c:v>149.906</c:v>
                </c:pt>
                <c:pt idx="118">
                  <c:v>150.284</c:v>
                </c:pt>
                <c:pt idx="119">
                  <c:v>151.712</c:v>
                </c:pt>
                <c:pt idx="120">
                  <c:v>151.46</c:v>
                </c:pt>
                <c:pt idx="121">
                  <c:v>153.418</c:v>
                </c:pt>
                <c:pt idx="122">
                  <c:v>154.842</c:v>
                </c:pt>
                <c:pt idx="123">
                  <c:v>156.907</c:v>
                </c:pt>
                <c:pt idx="124">
                  <c:v>156.516</c:v>
                </c:pt>
                <c:pt idx="125">
                  <c:v>158.221</c:v>
                </c:pt>
                <c:pt idx="126">
                  <c:v>159.685</c:v>
                </c:pt>
                <c:pt idx="127">
                  <c:v>159.297</c:v>
                </c:pt>
                <c:pt idx="128">
                  <c:v>161.381</c:v>
                </c:pt>
                <c:pt idx="129">
                  <c:v>161.489</c:v>
                </c:pt>
                <c:pt idx="130">
                  <c:v>163.15</c:v>
                </c:pt>
                <c:pt idx="131">
                  <c:v>163.873</c:v>
                </c:pt>
                <c:pt idx="132">
                  <c:v>164.989</c:v>
                </c:pt>
                <c:pt idx="133">
                  <c:v>165.745</c:v>
                </c:pt>
                <c:pt idx="134">
                  <c:v>166.177</c:v>
                </c:pt>
                <c:pt idx="135">
                  <c:v>166.833</c:v>
                </c:pt>
                <c:pt idx="136">
                  <c:v>167.832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58.4741</c:v>
                </c:pt>
                <c:pt idx="1">
                  <c:v>59.0483</c:v>
                </c:pt>
                <c:pt idx="2">
                  <c:v>59.6417</c:v>
                </c:pt>
                <c:pt idx="3">
                  <c:v>60.2363</c:v>
                </c:pt>
                <c:pt idx="4">
                  <c:v>60.8295</c:v>
                </c:pt>
                <c:pt idx="5">
                  <c:v>61.4125</c:v>
                </c:pt>
                <c:pt idx="6">
                  <c:v>61.9754</c:v>
                </c:pt>
                <c:pt idx="7">
                  <c:v>62.543</c:v>
                </c:pt>
                <c:pt idx="8">
                  <c:v>63.123</c:v>
                </c:pt>
                <c:pt idx="9">
                  <c:v>63.7032</c:v>
                </c:pt>
                <c:pt idx="10">
                  <c:v>64.2915</c:v>
                </c:pt>
                <c:pt idx="11">
                  <c:v>64.8699</c:v>
                </c:pt>
                <c:pt idx="12">
                  <c:v>65.4138</c:v>
                </c:pt>
                <c:pt idx="13">
                  <c:v>65.9255</c:v>
                </c:pt>
                <c:pt idx="14">
                  <c:v>66.4109</c:v>
                </c:pt>
                <c:pt idx="15">
                  <c:v>66.8901</c:v>
                </c:pt>
                <c:pt idx="16">
                  <c:v>67.3752</c:v>
                </c:pt>
                <c:pt idx="17">
                  <c:v>67.8661</c:v>
                </c:pt>
                <c:pt idx="18">
                  <c:v>68.3713</c:v>
                </c:pt>
                <c:pt idx="19">
                  <c:v>68.8863</c:v>
                </c:pt>
                <c:pt idx="20">
                  <c:v>69.4166</c:v>
                </c:pt>
                <c:pt idx="21">
                  <c:v>69.9684</c:v>
                </c:pt>
                <c:pt idx="22">
                  <c:v>70.5103</c:v>
                </c:pt>
                <c:pt idx="23">
                  <c:v>71.0399</c:v>
                </c:pt>
                <c:pt idx="24">
                  <c:v>71.5731</c:v>
                </c:pt>
                <c:pt idx="25">
                  <c:v>72.1121</c:v>
                </c:pt>
                <c:pt idx="26">
                  <c:v>72.674</c:v>
                </c:pt>
                <c:pt idx="27">
                  <c:v>73.2598</c:v>
                </c:pt>
                <c:pt idx="28">
                  <c:v>73.8596</c:v>
                </c:pt>
                <c:pt idx="29">
                  <c:v>74.4804</c:v>
                </c:pt>
                <c:pt idx="30">
                  <c:v>75.1204</c:v>
                </c:pt>
                <c:pt idx="31">
                  <c:v>75.7586</c:v>
                </c:pt>
                <c:pt idx="32">
                  <c:v>76.3789</c:v>
                </c:pt>
                <c:pt idx="33">
                  <c:v>76.9918</c:v>
                </c:pt>
                <c:pt idx="34">
                  <c:v>77.6258</c:v>
                </c:pt>
                <c:pt idx="35">
                  <c:v>78.3044</c:v>
                </c:pt>
                <c:pt idx="36">
                  <c:v>79.023</c:v>
                </c:pt>
                <c:pt idx="37">
                  <c:v>79.7443</c:v>
                </c:pt>
                <c:pt idx="38">
                  <c:v>80.4535</c:v>
                </c:pt>
                <c:pt idx="39">
                  <c:v>81.1686</c:v>
                </c:pt>
                <c:pt idx="40">
                  <c:v>81.8833</c:v>
                </c:pt>
                <c:pt idx="41">
                  <c:v>82.5862</c:v>
                </c:pt>
                <c:pt idx="42">
                  <c:v>83.2934</c:v>
                </c:pt>
                <c:pt idx="43">
                  <c:v>84.0065</c:v>
                </c:pt>
                <c:pt idx="44">
                  <c:v>84.7111</c:v>
                </c:pt>
                <c:pt idx="45">
                  <c:v>85.4074</c:v>
                </c:pt>
                <c:pt idx="46">
                  <c:v>86.0973</c:v>
                </c:pt>
                <c:pt idx="47">
                  <c:v>86.7786</c:v>
                </c:pt>
                <c:pt idx="48">
                  <c:v>87.4502</c:v>
                </c:pt>
                <c:pt idx="49">
                  <c:v>88.106</c:v>
                </c:pt>
                <c:pt idx="50">
                  <c:v>88.7434</c:v>
                </c:pt>
                <c:pt idx="51">
                  <c:v>89.3667</c:v>
                </c:pt>
                <c:pt idx="52">
                  <c:v>89.9929</c:v>
                </c:pt>
                <c:pt idx="53">
                  <c:v>90.6576</c:v>
                </c:pt>
                <c:pt idx="54">
                  <c:v>91.3527</c:v>
                </c:pt>
                <c:pt idx="55">
                  <c:v>92.0358</c:v>
                </c:pt>
                <c:pt idx="56">
                  <c:v>92.7124</c:v>
                </c:pt>
                <c:pt idx="57">
                  <c:v>93.384</c:v>
                </c:pt>
                <c:pt idx="58">
                  <c:v>94.0465</c:v>
                </c:pt>
                <c:pt idx="59">
                  <c:v>94.7238</c:v>
                </c:pt>
                <c:pt idx="60">
                  <c:v>95.4378</c:v>
                </c:pt>
                <c:pt idx="61">
                  <c:v>96.2107</c:v>
                </c:pt>
                <c:pt idx="62">
                  <c:v>97.0258</c:v>
                </c:pt>
                <c:pt idx="63">
                  <c:v>97.8586</c:v>
                </c:pt>
                <c:pt idx="64">
                  <c:v>98.7154</c:v>
                </c:pt>
                <c:pt idx="65">
                  <c:v>99.5849</c:v>
                </c:pt>
                <c:pt idx="66">
                  <c:v>100.458</c:v>
                </c:pt>
                <c:pt idx="67">
                  <c:v>101.345</c:v>
                </c:pt>
                <c:pt idx="68">
                  <c:v>102.247</c:v>
                </c:pt>
                <c:pt idx="69">
                  <c:v>103.17</c:v>
                </c:pt>
                <c:pt idx="70">
                  <c:v>104.128</c:v>
                </c:pt>
                <c:pt idx="71">
                  <c:v>105.101</c:v>
                </c:pt>
                <c:pt idx="72">
                  <c:v>106.071</c:v>
                </c:pt>
                <c:pt idx="73">
                  <c:v>107.05</c:v>
                </c:pt>
                <c:pt idx="74">
                  <c:v>108.042</c:v>
                </c:pt>
                <c:pt idx="75">
                  <c:v>109.041</c:v>
                </c:pt>
                <c:pt idx="76">
                  <c:v>110.037</c:v>
                </c:pt>
                <c:pt idx="77">
                  <c:v>111.012</c:v>
                </c:pt>
                <c:pt idx="78">
                  <c:v>111.98</c:v>
                </c:pt>
                <c:pt idx="79">
                  <c:v>112.991</c:v>
                </c:pt>
                <c:pt idx="80">
                  <c:v>114.044</c:v>
                </c:pt>
                <c:pt idx="81">
                  <c:v>115.109</c:v>
                </c:pt>
                <c:pt idx="82">
                  <c:v>116.157</c:v>
                </c:pt>
                <c:pt idx="83">
                  <c:v>117.173</c:v>
                </c:pt>
                <c:pt idx="84">
                  <c:v>118.172</c:v>
                </c:pt>
                <c:pt idx="85">
                  <c:v>119.159</c:v>
                </c:pt>
                <c:pt idx="86">
                  <c:v>120.141</c:v>
                </c:pt>
                <c:pt idx="87">
                  <c:v>121.104</c:v>
                </c:pt>
                <c:pt idx="88">
                  <c:v>122.035</c:v>
                </c:pt>
                <c:pt idx="89">
                  <c:v>122.96</c:v>
                </c:pt>
                <c:pt idx="90">
                  <c:v>123.902</c:v>
                </c:pt>
                <c:pt idx="91">
                  <c:v>124.846</c:v>
                </c:pt>
                <c:pt idx="92">
                  <c:v>125.772</c:v>
                </c:pt>
                <c:pt idx="93">
                  <c:v>126.684</c:v>
                </c:pt>
                <c:pt idx="94">
                  <c:v>127.599</c:v>
                </c:pt>
                <c:pt idx="95">
                  <c:v>128.516</c:v>
                </c:pt>
                <c:pt idx="96">
                  <c:v>129.422</c:v>
                </c:pt>
                <c:pt idx="97">
                  <c:v>130.338</c:v>
                </c:pt>
                <c:pt idx="98">
                  <c:v>131.282</c:v>
                </c:pt>
                <c:pt idx="99">
                  <c:v>132.26</c:v>
                </c:pt>
                <c:pt idx="100">
                  <c:v>133.263</c:v>
                </c:pt>
                <c:pt idx="101">
                  <c:v>134.244</c:v>
                </c:pt>
                <c:pt idx="102">
                  <c:v>135.195</c:v>
                </c:pt>
                <c:pt idx="103">
                  <c:v>136.132</c:v>
                </c:pt>
                <c:pt idx="104">
                  <c:v>137.061</c:v>
                </c:pt>
                <c:pt idx="105">
                  <c:v>137.993</c:v>
                </c:pt>
                <c:pt idx="106">
                  <c:v>138.939</c:v>
                </c:pt>
                <c:pt idx="107">
                  <c:v>139.928</c:v>
                </c:pt>
                <c:pt idx="108">
                  <c:v>140.947</c:v>
                </c:pt>
                <c:pt idx="109">
                  <c:v>141.918</c:v>
                </c:pt>
                <c:pt idx="110">
                  <c:v>142.834</c:v>
                </c:pt>
                <c:pt idx="111">
                  <c:v>143.748</c:v>
                </c:pt>
                <c:pt idx="112">
                  <c:v>144.678</c:v>
                </c:pt>
                <c:pt idx="113">
                  <c:v>145.622</c:v>
                </c:pt>
                <c:pt idx="114">
                  <c:v>146.581</c:v>
                </c:pt>
                <c:pt idx="115">
                  <c:v>147.549</c:v>
                </c:pt>
                <c:pt idx="116">
                  <c:v>148.527</c:v>
                </c:pt>
                <c:pt idx="117">
                  <c:v>149.521</c:v>
                </c:pt>
                <c:pt idx="118">
                  <c:v>150.515</c:v>
                </c:pt>
                <c:pt idx="119">
                  <c:v>151.506</c:v>
                </c:pt>
                <c:pt idx="120">
                  <c:v>152.529</c:v>
                </c:pt>
                <c:pt idx="121">
                  <c:v>153.623</c:v>
                </c:pt>
                <c:pt idx="122">
                  <c:v>154.764</c:v>
                </c:pt>
                <c:pt idx="123">
                  <c:v>155.874</c:v>
                </c:pt>
                <c:pt idx="124">
                  <c:v>156.928</c:v>
                </c:pt>
                <c:pt idx="125">
                  <c:v>157.964</c:v>
                </c:pt>
                <c:pt idx="126">
                  <c:v>158.97</c:v>
                </c:pt>
                <c:pt idx="127">
                  <c:v>159.937</c:v>
                </c:pt>
                <c:pt idx="128">
                  <c:v>160.903</c:v>
                </c:pt>
                <c:pt idx="129">
                  <c:v>161.865</c:v>
                </c:pt>
                <c:pt idx="130">
                  <c:v>162.821</c:v>
                </c:pt>
                <c:pt idx="131">
                  <c:v>163.758</c:v>
                </c:pt>
                <c:pt idx="132">
                  <c:v>164.663</c:v>
                </c:pt>
                <c:pt idx="133">
                  <c:v>165.53</c:v>
                </c:pt>
                <c:pt idx="134">
                  <c:v>166.375</c:v>
                </c:pt>
                <c:pt idx="135">
                  <c:v>167.235</c:v>
                </c:pt>
                <c:pt idx="136">
                  <c:v>168.135</c:v>
                </c:pt>
              </c:numCache>
            </c:numRef>
          </c:val>
          <c:smooth val="0"/>
        </c:ser>
        <c:axId val="16270443"/>
        <c:axId val="12216260"/>
      </c:lineChart>
      <c:cat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216260"/>
        <c:crossesAt val="40"/>
        <c:auto val="0"/>
        <c:lblOffset val="100"/>
        <c:tickLblSkip val="6"/>
        <c:noMultiLvlLbl val="0"/>
      </c:catAx>
      <c:valAx>
        <c:axId val="12216260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2704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123.4</c:v>
                </c:pt>
                <c:pt idx="133">
                  <c:v>125.2</c:v>
                </c:pt>
                <c:pt idx="134">
                  <c:v>131.3</c:v>
                </c:pt>
                <c:pt idx="135">
                  <c:v>129</c:v>
                </c:pt>
                <c:pt idx="136">
                  <c:v>131.5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83.8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</c:v>
                </c:pt>
                <c:pt idx="41">
                  <c:v>86.2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94.1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94.6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97.8</c:v>
                </c:pt>
                <c:pt idx="63">
                  <c:v>97.8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107.3</c:v>
                </c:pt>
                <c:pt idx="74">
                  <c:v>107.5</c:v>
                </c:pt>
                <c:pt idx="75">
                  <c:v>107</c:v>
                </c:pt>
                <c:pt idx="76">
                  <c:v>107.3</c:v>
                </c:pt>
                <c:pt idx="77">
                  <c:v>109.7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113.4</c:v>
                </c:pt>
                <c:pt idx="87">
                  <c:v>110.7</c:v>
                </c:pt>
                <c:pt idx="88">
                  <c:v>113.2</c:v>
                </c:pt>
                <c:pt idx="89">
                  <c:v>112.8</c:v>
                </c:pt>
                <c:pt idx="90">
                  <c:v>112.3</c:v>
                </c:pt>
                <c:pt idx="91">
                  <c:v>114.4</c:v>
                </c:pt>
                <c:pt idx="92">
                  <c:v>112.8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115.9</c:v>
                </c:pt>
                <c:pt idx="97">
                  <c:v>115.2</c:v>
                </c:pt>
                <c:pt idx="98">
                  <c:v>114.1</c:v>
                </c:pt>
                <c:pt idx="99">
                  <c:v>116.5</c:v>
                </c:pt>
                <c:pt idx="100">
                  <c:v>117.8</c:v>
                </c:pt>
                <c:pt idx="101">
                  <c:v>116.2</c:v>
                </c:pt>
                <c:pt idx="102">
                  <c:v>116.4</c:v>
                </c:pt>
                <c:pt idx="103">
                  <c:v>118.3</c:v>
                </c:pt>
                <c:pt idx="104">
                  <c:v>117.3</c:v>
                </c:pt>
                <c:pt idx="105">
                  <c:v>118.7</c:v>
                </c:pt>
                <c:pt idx="106">
                  <c:v>117.9</c:v>
                </c:pt>
                <c:pt idx="107">
                  <c:v>117.2</c:v>
                </c:pt>
                <c:pt idx="108">
                  <c:v>120.3</c:v>
                </c:pt>
                <c:pt idx="109">
                  <c:v>118.9</c:v>
                </c:pt>
                <c:pt idx="110">
                  <c:v>119.5</c:v>
                </c:pt>
                <c:pt idx="111">
                  <c:v>120</c:v>
                </c:pt>
                <c:pt idx="112">
                  <c:v>120.3</c:v>
                </c:pt>
                <c:pt idx="113">
                  <c:v>121.6</c:v>
                </c:pt>
                <c:pt idx="114">
                  <c:v>122.4</c:v>
                </c:pt>
                <c:pt idx="115">
                  <c:v>121.2</c:v>
                </c:pt>
                <c:pt idx="116">
                  <c:v>122.2</c:v>
                </c:pt>
                <c:pt idx="117">
                  <c:v>123.5</c:v>
                </c:pt>
                <c:pt idx="118">
                  <c:v>122.9</c:v>
                </c:pt>
                <c:pt idx="119">
                  <c:v>124.3</c:v>
                </c:pt>
                <c:pt idx="120">
                  <c:v>124.2</c:v>
                </c:pt>
                <c:pt idx="121">
                  <c:v>125.2</c:v>
                </c:pt>
                <c:pt idx="122">
                  <c:v>126.7</c:v>
                </c:pt>
                <c:pt idx="123">
                  <c:v>127.3</c:v>
                </c:pt>
                <c:pt idx="124">
                  <c:v>126.5</c:v>
                </c:pt>
                <c:pt idx="125">
                  <c:v>127.7</c:v>
                </c:pt>
                <c:pt idx="126">
                  <c:v>128.9</c:v>
                </c:pt>
                <c:pt idx="127">
                  <c:v>128.8</c:v>
                </c:pt>
                <c:pt idx="128">
                  <c:v>131.4</c:v>
                </c:pt>
                <c:pt idx="129">
                  <c:v>130.2</c:v>
                </c:pt>
                <c:pt idx="130">
                  <c:v>130.9</c:v>
                </c:pt>
                <c:pt idx="131">
                  <c:v>132.2</c:v>
                </c:pt>
                <c:pt idx="132">
                  <c:v>131.4</c:v>
                </c:pt>
                <c:pt idx="133">
                  <c:v>132.4</c:v>
                </c:pt>
                <c:pt idx="134">
                  <c:v>131.9</c:v>
                </c:pt>
                <c:pt idx="135">
                  <c:v>132.7</c:v>
                </c:pt>
                <c:pt idx="136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106.5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121.7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124.6</c:v>
                </c:pt>
                <c:pt idx="121">
                  <c:v>125.4</c:v>
                </c:pt>
                <c:pt idx="122">
                  <c:v>126.2</c:v>
                </c:pt>
                <c:pt idx="123">
                  <c:v>126.8</c:v>
                </c:pt>
                <c:pt idx="124">
                  <c:v>127.3</c:v>
                </c:pt>
                <c:pt idx="125">
                  <c:v>127.8</c:v>
                </c:pt>
                <c:pt idx="126">
                  <c:v>128.6</c:v>
                </c:pt>
                <c:pt idx="127">
                  <c:v>129.4</c:v>
                </c:pt>
                <c:pt idx="128">
                  <c:v>130.1</c:v>
                </c:pt>
                <c:pt idx="129">
                  <c:v>130.7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132.2</c:v>
                </c:pt>
                <c:pt idx="135">
                  <c:v>132.3</c:v>
                </c:pt>
                <c:pt idx="136">
                  <c:v>132.5</c:v>
                </c:pt>
              </c:numCache>
            </c:numRef>
          </c:val>
          <c:smooth val="0"/>
        </c:ser>
        <c:axId val="42837477"/>
        <c:axId val="49992974"/>
      </c:lineChart>
      <c:cat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992974"/>
        <c:crossesAt val="40"/>
        <c:auto val="0"/>
        <c:lblOffset val="100"/>
        <c:tickLblSkip val="6"/>
        <c:noMultiLvlLbl val="0"/>
      </c:catAx>
      <c:valAx>
        <c:axId val="4999297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374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3-5/05 - </v>
      </c>
      <c r="E2" s="90" t="str">
        <f>IF($I$5&lt;3,IF($I$5=2,12,11),$I$5-2)&amp;IF($I$5&lt;3,"/"&amp;RIGHT($I$4-3,2),)&amp;"-"&amp;$I$5&amp;"/"&amp;RIGHT($I$4-2,2)&amp;" - "</f>
        <v>3-5/04 - </v>
      </c>
      <c r="F2" s="25"/>
      <c r="G2" s="29"/>
    </row>
    <row r="3" spans="1:7" ht="13.5" thickBot="1">
      <c r="A3" s="27"/>
      <c r="B3" s="33"/>
      <c r="C3" s="66" t="str">
        <f>I5&amp;"/"&amp;I4</f>
        <v>5/2006</v>
      </c>
      <c r="D3" s="96" t="str">
        <f>IF($I$5&lt;3,IF($I$5=2,12,11),$I$5-2)&amp;IF($I$5&lt;3,"/"&amp;RIGHT($I$4-1,2),)&amp;"-"&amp;$I$5&amp;"/"&amp;RIGHT($I$4,2)</f>
        <v>3-5/06</v>
      </c>
      <c r="E3" s="94" t="str">
        <f>IF($I$5&lt;3,IF($I$5=2,12,11),$I$5-2)&amp;IF($I$5&lt;3,"/"&amp;RIGHT($I$4-2,2),)&amp;"-"&amp;$I$5&amp;"/"&amp;RIGHT($I$4-1,2)</f>
        <v>3-5/05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125.1</v>
      </c>
      <c r="D4" s="97">
        <f>LOOKUP(100000000,Muutos!C:C)</f>
        <v>3.0601092896174986</v>
      </c>
      <c r="E4" s="100">
        <f>INDEX(Muutos!C:C,MATCH(LOOKUP(100000000,Muutos!C:C),Muutos!C:C,0)-12)</f>
        <v>4.601314661331816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113.93</v>
      </c>
      <c r="D5" s="98">
        <f>LOOKUP(100000000,Muutos!F:F)</f>
        <v>1.9635946681955059</v>
      </c>
      <c r="E5" s="101">
        <f>INDEX(Muutos!F:F,MATCH(LOOKUP(100000000,Muutos!F:F),Muutos!F:F,0)-12)</f>
        <v>4.06909101757107</v>
      </c>
      <c r="F5" s="80"/>
      <c r="G5" s="78"/>
      <c r="H5" s="70" t="s">
        <v>159</v>
      </c>
      <c r="I5" s="71">
        <v>5</v>
      </c>
    </row>
    <row r="6" spans="1:7" ht="14.25">
      <c r="A6" s="26" t="s">
        <v>28</v>
      </c>
      <c r="B6" s="31" t="s">
        <v>139</v>
      </c>
      <c r="C6" s="89">
        <f>LOOKUP(100000000,Taulukko!L:L)</f>
        <v>123.8</v>
      </c>
      <c r="D6" s="99">
        <f>LOOKUP(100000000,Muutos!I:I)</f>
        <v>7.062228654124468</v>
      </c>
      <c r="E6" s="102">
        <f>INDEX(Muutos!I:I,MATCH(LOOKUP(100000000,Muutos!I:I),Muutos!I:I,0)-12)</f>
        <v>6.5371569534381715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135.7</v>
      </c>
      <c r="D7" s="99">
        <f>LOOKUP(100000000,Muutos!L:L)</f>
        <v>3.3942558746736142</v>
      </c>
      <c r="E7" s="102">
        <f>INDEX(Muutos!L:L,MATCH(LOOKUP(100000000,Muutos!L:L),Muutos!L:L,0)-12)</f>
        <v>5.742683600220859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117.49</v>
      </c>
      <c r="D8" s="99">
        <f>LOOKUP(100000000,Muutos!O:O)</f>
        <v>5.637496827321715</v>
      </c>
      <c r="E8" s="102">
        <f>INDEX(Muutos!O:O,MATCH(LOOKUP(100000000,Muutos!O:O),Muutos!O:O,0)-12)</f>
        <v>1.479594757025917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124.1</v>
      </c>
      <c r="D9" s="99">
        <f>LOOKUP(100000000,Muutos!R:R)</f>
        <v>1.7933039019441226</v>
      </c>
      <c r="E9" s="102">
        <f>INDEX(Muutos!R:R,MATCH(LOOKUP(100000000,Muutos!R:R),Muutos!R:R,0)-12)</f>
        <v>3.6345552713839218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131.79</v>
      </c>
      <c r="D10" s="99">
        <f>LOOKUP(100000000,Muutos!U:U)</f>
        <v>2.1204679289128388</v>
      </c>
      <c r="E10" s="102">
        <f>INDEX(Muutos!U:U,MATCH(LOOKUP(100000000,Muutos!U:U),Muutos!U:U,0)-12)</f>
        <v>5.0749167591564985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168.84</v>
      </c>
      <c r="D11" s="99">
        <f>LOOKUP(100000000,Muutos!X:X)</f>
        <v>6.550332074488892</v>
      </c>
      <c r="E11" s="102">
        <f>INDEX(Muutos!X:X,MATCH(LOOKUP(100000000,Muutos!X:X),Muutos!X:X,0)-12)</f>
        <v>8.475773414324044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131.5</v>
      </c>
      <c r="D12" s="99">
        <f>LOOKUP(100000000,Muutos!AA:AA)</f>
        <v>3.8981702466189305</v>
      </c>
      <c r="E12" s="102">
        <f>INDEX(Muutos!AA:AA,MATCH(LOOKUP(100000000,Muutos!AA:AA),Muutos!AA:AA,0)-12)</f>
        <v>5.689461883408074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41" sqref="D14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74.0435</v>
      </c>
      <c r="F3" s="39">
        <v>74.2134</v>
      </c>
      <c r="G3" s="39"/>
      <c r="H3" s="61">
        <v>69.24</v>
      </c>
      <c r="I3" s="61">
        <v>74.4</v>
      </c>
      <c r="J3" s="61">
        <v>74.6</v>
      </c>
      <c r="K3" s="39"/>
      <c r="L3" s="39">
        <v>44.2</v>
      </c>
      <c r="M3" s="39">
        <v>57.2</v>
      </c>
      <c r="N3" s="39">
        <v>56.7</v>
      </c>
      <c r="O3" s="39"/>
      <c r="P3" s="39">
        <v>65.8</v>
      </c>
      <c r="Q3" s="39">
        <v>68.8314</v>
      </c>
      <c r="R3" s="39">
        <v>68.8428</v>
      </c>
      <c r="S3" s="39"/>
      <c r="T3" s="39">
        <v>84.74</v>
      </c>
      <c r="U3" s="39">
        <v>86.3892</v>
      </c>
      <c r="V3" s="39">
        <v>87.3702</v>
      </c>
      <c r="W3" s="39"/>
      <c r="X3" s="39">
        <v>75.17</v>
      </c>
      <c r="Y3" s="39">
        <v>81.1123</v>
      </c>
      <c r="Z3" s="39">
        <v>81.2556</v>
      </c>
      <c r="AA3" s="39"/>
      <c r="AB3" s="39">
        <v>51.67</v>
      </c>
      <c r="AC3" s="39">
        <v>58.6174</v>
      </c>
      <c r="AD3" s="39">
        <v>58.6924</v>
      </c>
      <c r="AE3" s="39"/>
      <c r="AF3" s="39">
        <v>54.65</v>
      </c>
      <c r="AG3" s="39">
        <v>58.2815</v>
      </c>
      <c r="AH3" s="39">
        <v>58.4741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74.6084</v>
      </c>
      <c r="F4" s="34">
        <v>74.5992</v>
      </c>
      <c r="G4" s="34"/>
      <c r="H4" s="60">
        <v>71.54</v>
      </c>
      <c r="I4" s="60">
        <v>74.7</v>
      </c>
      <c r="J4" s="60">
        <v>75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69.4018</v>
      </c>
      <c r="R4" s="34">
        <v>69.2795</v>
      </c>
      <c r="T4" s="34">
        <v>84.97</v>
      </c>
      <c r="U4" s="34">
        <v>86.856</v>
      </c>
      <c r="V4" s="34">
        <v>87.3702</v>
      </c>
      <c r="W4" s="34"/>
      <c r="X4" s="34">
        <v>77.64</v>
      </c>
      <c r="Y4" s="34">
        <v>81.7249</v>
      </c>
      <c r="Z4" s="34">
        <v>81.791</v>
      </c>
      <c r="AA4" s="34"/>
      <c r="AB4" s="34">
        <v>55.86</v>
      </c>
      <c r="AC4" s="34">
        <v>59.1484</v>
      </c>
      <c r="AD4" s="34">
        <v>59.2666</v>
      </c>
      <c r="AE4" s="34"/>
      <c r="AF4" s="34">
        <v>55.78</v>
      </c>
      <c r="AG4" s="34">
        <v>58.8264</v>
      </c>
      <c r="AH4" s="34">
        <v>59.0483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71.3773</v>
      </c>
      <c r="F5" s="34">
        <v>75.0167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69.649</v>
      </c>
      <c r="R5" s="34">
        <v>69.7071</v>
      </c>
      <c r="T5" s="34">
        <v>85.51</v>
      </c>
      <c r="U5" s="34">
        <v>86.5265</v>
      </c>
      <c r="V5" s="34">
        <v>87.4124</v>
      </c>
      <c r="W5" s="34"/>
      <c r="X5" s="34">
        <v>75.16</v>
      </c>
      <c r="Y5" s="34">
        <v>77.3907</v>
      </c>
      <c r="Z5" s="34">
        <v>82.3368</v>
      </c>
      <c r="AA5" s="34"/>
      <c r="AB5" s="34">
        <v>58.42</v>
      </c>
      <c r="AC5" s="34">
        <v>59.7764</v>
      </c>
      <c r="AD5" s="34">
        <v>59.8552</v>
      </c>
      <c r="AE5" s="34"/>
      <c r="AF5" s="34">
        <v>57.4</v>
      </c>
      <c r="AG5" s="34">
        <v>59.7793</v>
      </c>
      <c r="AH5" s="34">
        <v>59.6417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75.5685</v>
      </c>
      <c r="F6" s="34">
        <v>75.4241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70.2378</v>
      </c>
      <c r="R6" s="34">
        <v>70.1367</v>
      </c>
      <c r="T6" s="34">
        <v>87.01</v>
      </c>
      <c r="U6" s="34">
        <v>87.1108</v>
      </c>
      <c r="V6" s="34">
        <v>87.4856</v>
      </c>
      <c r="W6" s="34"/>
      <c r="X6" s="34">
        <v>79.92</v>
      </c>
      <c r="Y6" s="34">
        <v>82.9527</v>
      </c>
      <c r="Z6" s="34">
        <v>82.88</v>
      </c>
      <c r="AA6" s="34"/>
      <c r="AB6" s="34">
        <v>58.78</v>
      </c>
      <c r="AC6" s="34">
        <v>60.3852</v>
      </c>
      <c r="AD6" s="34">
        <v>60.4515</v>
      </c>
      <c r="AE6" s="34"/>
      <c r="AF6" s="34">
        <v>57.96</v>
      </c>
      <c r="AG6" s="34">
        <v>60.235</v>
      </c>
      <c r="AH6" s="34">
        <v>60.2363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75.8262</v>
      </c>
      <c r="F7" s="34">
        <v>75.8045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70.5579</v>
      </c>
      <c r="R7" s="34">
        <v>70.5632</v>
      </c>
      <c r="T7" s="34">
        <v>92.86</v>
      </c>
      <c r="U7" s="34">
        <v>87.0221</v>
      </c>
      <c r="V7" s="34">
        <v>87.5686</v>
      </c>
      <c r="W7" s="34"/>
      <c r="X7" s="34">
        <v>81.51</v>
      </c>
      <c r="Y7" s="34">
        <v>83.4954</v>
      </c>
      <c r="Z7" s="34">
        <v>83.4123</v>
      </c>
      <c r="AA7" s="34"/>
      <c r="AB7" s="34">
        <v>61.45</v>
      </c>
      <c r="AC7" s="34">
        <v>61.0157</v>
      </c>
      <c r="AD7" s="34">
        <v>61.0423</v>
      </c>
      <c r="AE7" s="34"/>
      <c r="AF7" s="34">
        <v>61.71</v>
      </c>
      <c r="AG7" s="34">
        <v>60.8067</v>
      </c>
      <c r="AH7" s="34">
        <v>60.8295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76.2951</v>
      </c>
      <c r="F8" s="34">
        <v>76.1591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71.087</v>
      </c>
      <c r="R8" s="34">
        <v>70.9767</v>
      </c>
      <c r="T8" s="34">
        <v>109.81</v>
      </c>
      <c r="U8" s="34">
        <v>88.2784</v>
      </c>
      <c r="V8" s="34">
        <v>87.6078</v>
      </c>
      <c r="W8" s="34"/>
      <c r="X8" s="34">
        <v>93.04</v>
      </c>
      <c r="Y8" s="34">
        <v>84.0219</v>
      </c>
      <c r="Z8" s="34">
        <v>83.9293</v>
      </c>
      <c r="AA8" s="34"/>
      <c r="AB8" s="34">
        <v>72.39</v>
      </c>
      <c r="AC8" s="34">
        <v>61.6641</v>
      </c>
      <c r="AD8" s="34">
        <v>61.6078</v>
      </c>
      <c r="AE8" s="34"/>
      <c r="AF8" s="34">
        <v>73.03</v>
      </c>
      <c r="AG8" s="34">
        <v>61.8308</v>
      </c>
      <c r="AH8" s="34">
        <v>61.4125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76.4488</v>
      </c>
      <c r="F9" s="34">
        <v>76.4977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71.2776</v>
      </c>
      <c r="R9" s="34">
        <v>71.3941</v>
      </c>
      <c r="T9" s="34">
        <v>88.27</v>
      </c>
      <c r="U9" s="34">
        <v>86.5943</v>
      </c>
      <c r="V9" s="34">
        <v>87.5781</v>
      </c>
      <c r="W9" s="34"/>
      <c r="X9" s="34">
        <v>103.01</v>
      </c>
      <c r="Y9" s="34">
        <v>84.4394</v>
      </c>
      <c r="Z9" s="34">
        <v>84.4305</v>
      </c>
      <c r="AA9" s="34"/>
      <c r="AB9" s="34">
        <v>67.28</v>
      </c>
      <c r="AC9" s="34">
        <v>62.0581</v>
      </c>
      <c r="AD9" s="34">
        <v>62.1396</v>
      </c>
      <c r="AE9" s="34"/>
      <c r="AF9" s="34">
        <v>63.77</v>
      </c>
      <c r="AG9" s="34">
        <v>61.8212</v>
      </c>
      <c r="AH9" s="34">
        <v>61.9754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76.8194</v>
      </c>
      <c r="F10" s="34">
        <v>76.8499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71.8482</v>
      </c>
      <c r="R10" s="34">
        <v>71.8524</v>
      </c>
      <c r="T10" s="34">
        <v>81.66</v>
      </c>
      <c r="U10" s="34">
        <v>87.8465</v>
      </c>
      <c r="V10" s="34">
        <v>87.5047</v>
      </c>
      <c r="W10" s="34"/>
      <c r="X10" s="34">
        <v>86.44</v>
      </c>
      <c r="Y10" s="34">
        <v>85.0307</v>
      </c>
      <c r="Z10" s="34">
        <v>84.9158</v>
      </c>
      <c r="AA10" s="34"/>
      <c r="AB10" s="34">
        <v>58.39</v>
      </c>
      <c r="AC10" s="34">
        <v>62.7182</v>
      </c>
      <c r="AD10" s="34">
        <v>62.6415</v>
      </c>
      <c r="AE10" s="34"/>
      <c r="AF10" s="34">
        <v>67.66</v>
      </c>
      <c r="AG10" s="34">
        <v>62.297</v>
      </c>
      <c r="AH10" s="34">
        <v>62.543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77.2696</v>
      </c>
      <c r="F11" s="34">
        <v>77.2252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72.4195</v>
      </c>
      <c r="R11" s="34">
        <v>72.3388</v>
      </c>
      <c r="T11" s="34">
        <v>79.72</v>
      </c>
      <c r="U11" s="34">
        <v>87.055</v>
      </c>
      <c r="V11" s="34">
        <v>87.3744</v>
      </c>
      <c r="W11" s="34"/>
      <c r="X11" s="34">
        <v>79.66</v>
      </c>
      <c r="Y11" s="34">
        <v>85.5168</v>
      </c>
      <c r="Z11" s="34">
        <v>85.3787</v>
      </c>
      <c r="AA11" s="34"/>
      <c r="AB11" s="34">
        <v>59.6</v>
      </c>
      <c r="AC11" s="34">
        <v>62.9887</v>
      </c>
      <c r="AD11" s="34">
        <v>63.1205</v>
      </c>
      <c r="AE11" s="34"/>
      <c r="AF11" s="34">
        <v>59.75</v>
      </c>
      <c r="AG11" s="34">
        <v>63.4021</v>
      </c>
      <c r="AH11" s="34">
        <v>63.123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77.6339</v>
      </c>
      <c r="F12" s="34">
        <v>77.6044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72.8053</v>
      </c>
      <c r="R12" s="34">
        <v>72.8227</v>
      </c>
      <c r="T12" s="34">
        <v>80.85</v>
      </c>
      <c r="U12" s="34">
        <v>86.8007</v>
      </c>
      <c r="V12" s="34">
        <v>87.1894</v>
      </c>
      <c r="W12" s="34"/>
      <c r="X12" s="34">
        <v>80.83</v>
      </c>
      <c r="Y12" s="34">
        <v>85.5701</v>
      </c>
      <c r="Z12" s="34">
        <v>85.8258</v>
      </c>
      <c r="AA12" s="34"/>
      <c r="AB12" s="34">
        <v>61.83</v>
      </c>
      <c r="AC12" s="34">
        <v>63.4251</v>
      </c>
      <c r="AD12" s="34">
        <v>63.6128</v>
      </c>
      <c r="AE12" s="34"/>
      <c r="AF12" s="34">
        <v>59.52</v>
      </c>
      <c r="AG12" s="34">
        <v>63.3948</v>
      </c>
      <c r="AH12" s="34">
        <v>63.7032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78.021</v>
      </c>
      <c r="F13" s="34">
        <v>77.9804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73.3444</v>
      </c>
      <c r="R13" s="34">
        <v>73.3139</v>
      </c>
      <c r="T13" s="34">
        <v>82.53</v>
      </c>
      <c r="U13" s="34">
        <v>86.842</v>
      </c>
      <c r="V13" s="34">
        <v>86.9699</v>
      </c>
      <c r="W13" s="34"/>
      <c r="X13" s="34">
        <v>82.92</v>
      </c>
      <c r="Y13" s="34">
        <v>86.3368</v>
      </c>
      <c r="Z13" s="34">
        <v>86.2701</v>
      </c>
      <c r="AA13" s="34"/>
      <c r="AB13" s="34">
        <v>64.32</v>
      </c>
      <c r="AC13" s="34">
        <v>64.0211</v>
      </c>
      <c r="AD13" s="34">
        <v>64.1477</v>
      </c>
      <c r="AE13" s="34"/>
      <c r="AF13" s="34">
        <v>61.46</v>
      </c>
      <c r="AG13" s="34">
        <v>64.372</v>
      </c>
      <c r="AH13" s="34">
        <v>64.2915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78.5231</v>
      </c>
      <c r="F14" s="34">
        <v>78.3331</v>
      </c>
      <c r="G14" s="34"/>
      <c r="H14" s="60">
        <v>79.47</v>
      </c>
      <c r="I14" s="60">
        <v>78.7</v>
      </c>
      <c r="J14" s="60">
        <v>78.7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73.9789</v>
      </c>
      <c r="R14" s="34">
        <v>73.7859</v>
      </c>
      <c r="T14" s="34">
        <v>85.11</v>
      </c>
      <c r="U14" s="34">
        <v>86.3839</v>
      </c>
      <c r="V14" s="34">
        <v>86.7085</v>
      </c>
      <c r="W14" s="34"/>
      <c r="X14" s="34">
        <v>88.36</v>
      </c>
      <c r="Y14" s="34">
        <v>87.0953</v>
      </c>
      <c r="Z14" s="34">
        <v>86.6908</v>
      </c>
      <c r="AA14" s="34"/>
      <c r="AB14" s="34">
        <v>72.18</v>
      </c>
      <c r="AC14" s="34">
        <v>64.7942</v>
      </c>
      <c r="AD14" s="34">
        <v>64.7007</v>
      </c>
      <c r="AE14" s="34"/>
      <c r="AF14" s="34">
        <v>67.77</v>
      </c>
      <c r="AG14" s="34">
        <v>65.3254</v>
      </c>
      <c r="AH14" s="34">
        <v>64.8699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78.7447</v>
      </c>
      <c r="F15" s="39">
        <v>78.6333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74.3077</v>
      </c>
      <c r="R15" s="39">
        <v>74.1894</v>
      </c>
      <c r="S15" s="39">
        <v>10.93</v>
      </c>
      <c r="T15" s="39">
        <v>94</v>
      </c>
      <c r="U15" s="39">
        <v>93.763</v>
      </c>
      <c r="V15" s="39">
        <v>86.4152</v>
      </c>
      <c r="W15" s="39">
        <v>8.87</v>
      </c>
      <c r="X15" s="39">
        <v>81.83</v>
      </c>
      <c r="Y15" s="39">
        <v>87.1876</v>
      </c>
      <c r="Z15" s="39">
        <v>87.0626</v>
      </c>
      <c r="AA15" s="39">
        <v>11.89</v>
      </c>
      <c r="AB15" s="39">
        <v>57.81</v>
      </c>
      <c r="AC15" s="39">
        <v>65.1166</v>
      </c>
      <c r="AD15" s="39">
        <v>65.2466</v>
      </c>
      <c r="AE15" s="39">
        <v>13.24</v>
      </c>
      <c r="AF15" s="39">
        <v>61.88</v>
      </c>
      <c r="AG15" s="39">
        <v>65.4626</v>
      </c>
      <c r="AH15" s="39">
        <v>65.4138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78.8928</v>
      </c>
      <c r="F16" s="34">
        <v>78.8959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74.4774</v>
      </c>
      <c r="R16" s="34">
        <v>74.5534</v>
      </c>
      <c r="S16" s="34">
        <v>-0.63</v>
      </c>
      <c r="T16" s="34">
        <v>84.43</v>
      </c>
      <c r="U16" s="34">
        <v>85.4287</v>
      </c>
      <c r="V16" s="34">
        <v>86.1161</v>
      </c>
      <c r="W16" s="34">
        <v>7.54</v>
      </c>
      <c r="X16" s="34">
        <v>83.49</v>
      </c>
      <c r="Y16" s="34">
        <v>87.4719</v>
      </c>
      <c r="Z16" s="34">
        <v>87.3939</v>
      </c>
      <c r="AA16" s="34">
        <v>11.98</v>
      </c>
      <c r="AB16" s="34">
        <v>62.55</v>
      </c>
      <c r="AC16" s="34">
        <v>65.6922</v>
      </c>
      <c r="AD16" s="34">
        <v>65.8076</v>
      </c>
      <c r="AE16" s="34">
        <v>13.31</v>
      </c>
      <c r="AF16" s="34">
        <v>63.21</v>
      </c>
      <c r="AG16" s="34">
        <v>66.3334</v>
      </c>
      <c r="AH16" s="34">
        <v>65.9255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79.0957</v>
      </c>
      <c r="F17" s="34">
        <v>79.1686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75.038</v>
      </c>
      <c r="R17" s="34">
        <v>74.9229</v>
      </c>
      <c r="S17" s="34">
        <v>0.92</v>
      </c>
      <c r="T17" s="34">
        <v>86.29</v>
      </c>
      <c r="U17" s="34">
        <v>86.5033</v>
      </c>
      <c r="V17" s="34">
        <v>85.7865</v>
      </c>
      <c r="W17" s="34">
        <v>12.76</v>
      </c>
      <c r="X17" s="34">
        <v>84.75</v>
      </c>
      <c r="Y17" s="34">
        <v>87.7339</v>
      </c>
      <c r="Z17" s="34">
        <v>87.6991</v>
      </c>
      <c r="AA17" s="34">
        <v>9.94</v>
      </c>
      <c r="AB17" s="34">
        <v>64.23</v>
      </c>
      <c r="AC17" s="34">
        <v>66.3622</v>
      </c>
      <c r="AD17" s="34">
        <v>66.3986</v>
      </c>
      <c r="AE17" s="34">
        <v>9.97</v>
      </c>
      <c r="AF17" s="34">
        <v>63.12</v>
      </c>
      <c r="AG17" s="34">
        <v>66.3146</v>
      </c>
      <c r="AH17" s="34">
        <v>66.4109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79.5426</v>
      </c>
      <c r="F18" s="34">
        <v>79.465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75.1803</v>
      </c>
      <c r="R18" s="34">
        <v>75.308</v>
      </c>
      <c r="S18" s="34">
        <v>-2.57</v>
      </c>
      <c r="T18" s="34">
        <v>84.78</v>
      </c>
      <c r="U18" s="34">
        <v>84.7256</v>
      </c>
      <c r="V18" s="34">
        <v>85.3898</v>
      </c>
      <c r="W18" s="34">
        <v>6.64</v>
      </c>
      <c r="X18" s="34">
        <v>85.23</v>
      </c>
      <c r="Y18" s="34">
        <v>88.0601</v>
      </c>
      <c r="Z18" s="34">
        <v>87.9832</v>
      </c>
      <c r="AA18" s="34">
        <v>11.19</v>
      </c>
      <c r="AB18" s="34">
        <v>65.36</v>
      </c>
      <c r="AC18" s="34">
        <v>66.9336</v>
      </c>
      <c r="AD18" s="34">
        <v>67.0104</v>
      </c>
      <c r="AE18" s="34">
        <v>11.65</v>
      </c>
      <c r="AF18" s="34">
        <v>64.72</v>
      </c>
      <c r="AG18" s="34">
        <v>66.8297</v>
      </c>
      <c r="AH18" s="34">
        <v>66.8901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79.8415</v>
      </c>
      <c r="F19" s="34">
        <v>79.7551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63.8</v>
      </c>
      <c r="O19" s="34">
        <v>7.5</v>
      </c>
      <c r="P19" s="34">
        <v>77.7</v>
      </c>
      <c r="Q19" s="34">
        <v>75.8448</v>
      </c>
      <c r="R19" s="34">
        <v>75.7158</v>
      </c>
      <c r="S19" s="34">
        <v>-2.36</v>
      </c>
      <c r="T19" s="34">
        <v>90.67</v>
      </c>
      <c r="U19" s="34">
        <v>85.2636</v>
      </c>
      <c r="V19" s="34">
        <v>84.9444</v>
      </c>
      <c r="W19" s="34">
        <v>5.57</v>
      </c>
      <c r="X19" s="34">
        <v>86.05</v>
      </c>
      <c r="Y19" s="34">
        <v>88.2738</v>
      </c>
      <c r="Z19" s="34">
        <v>88.2484</v>
      </c>
      <c r="AA19" s="34">
        <v>9.7</v>
      </c>
      <c r="AB19" s="34">
        <v>67.41</v>
      </c>
      <c r="AC19" s="34">
        <v>67.5486</v>
      </c>
      <c r="AD19" s="34">
        <v>67.6485</v>
      </c>
      <c r="AE19" s="34">
        <v>10.86</v>
      </c>
      <c r="AF19" s="34">
        <v>68.41</v>
      </c>
      <c r="AG19" s="34">
        <v>67.3962</v>
      </c>
      <c r="AH19" s="34">
        <v>67.3752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80.1554</v>
      </c>
      <c r="F20" s="34">
        <v>80.0105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76.1264</v>
      </c>
      <c r="R20" s="34">
        <v>76.1236</v>
      </c>
      <c r="S20" s="34">
        <v>-8.52</v>
      </c>
      <c r="T20" s="34">
        <v>100.45</v>
      </c>
      <c r="U20" s="34">
        <v>82.9084</v>
      </c>
      <c r="V20" s="34">
        <v>84.5047</v>
      </c>
      <c r="W20" s="34">
        <v>4.26</v>
      </c>
      <c r="X20" s="34">
        <v>97.01</v>
      </c>
      <c r="Y20" s="34">
        <v>88.4905</v>
      </c>
      <c r="Z20" s="34">
        <v>88.4999</v>
      </c>
      <c r="AA20" s="34">
        <v>7.75</v>
      </c>
      <c r="AB20" s="34">
        <v>78</v>
      </c>
      <c r="AC20" s="34">
        <v>68.0716</v>
      </c>
      <c r="AD20" s="34">
        <v>68.3409</v>
      </c>
      <c r="AE20" s="34">
        <v>7.87</v>
      </c>
      <c r="AF20" s="34">
        <v>78.78</v>
      </c>
      <c r="AG20" s="34">
        <v>67.7162</v>
      </c>
      <c r="AH20" s="34">
        <v>67.8661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80.1182</v>
      </c>
      <c r="F21" s="34">
        <v>80.2505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76.5505</v>
      </c>
      <c r="R21" s="34">
        <v>76.5278</v>
      </c>
      <c r="S21" s="34">
        <v>-1.99</v>
      </c>
      <c r="T21" s="34">
        <v>86.52</v>
      </c>
      <c r="U21" s="34">
        <v>84.0692</v>
      </c>
      <c r="V21" s="34">
        <v>84.1231</v>
      </c>
      <c r="W21" s="34">
        <v>5.91</v>
      </c>
      <c r="X21" s="34">
        <v>109.1</v>
      </c>
      <c r="Y21" s="34">
        <v>88.4667</v>
      </c>
      <c r="Z21" s="34">
        <v>88.7526</v>
      </c>
      <c r="AA21" s="34">
        <v>11.72</v>
      </c>
      <c r="AB21" s="34">
        <v>75.16</v>
      </c>
      <c r="AC21" s="34">
        <v>68.9503</v>
      </c>
      <c r="AD21" s="34">
        <v>69.1154</v>
      </c>
      <c r="AE21" s="34">
        <v>11.54</v>
      </c>
      <c r="AF21" s="34">
        <v>71.13</v>
      </c>
      <c r="AG21" s="34">
        <v>68.2413</v>
      </c>
      <c r="AH21" s="34">
        <v>68.3713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80.4344</v>
      </c>
      <c r="F22" s="34">
        <v>80.5337</v>
      </c>
      <c r="G22" s="67">
        <v>8.95562770562771</v>
      </c>
      <c r="H22" s="60">
        <v>80.54</v>
      </c>
      <c r="I22" s="60">
        <v>81.1</v>
      </c>
      <c r="J22" s="60">
        <v>81.5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76.8773</v>
      </c>
      <c r="R22" s="34">
        <v>76.9602</v>
      </c>
      <c r="S22" s="34">
        <v>-7.82</v>
      </c>
      <c r="T22" s="34">
        <v>75.27</v>
      </c>
      <c r="U22" s="34">
        <v>82.6301</v>
      </c>
      <c r="V22" s="34">
        <v>83.8017</v>
      </c>
      <c r="W22" s="34">
        <v>4.13</v>
      </c>
      <c r="X22" s="34">
        <v>90.01</v>
      </c>
      <c r="Y22" s="34">
        <v>89.0528</v>
      </c>
      <c r="Z22" s="34">
        <v>89.0164</v>
      </c>
      <c r="AA22" s="34">
        <v>13.22</v>
      </c>
      <c r="AB22" s="34">
        <v>66.11</v>
      </c>
      <c r="AC22" s="34">
        <v>72.3136</v>
      </c>
      <c r="AD22" s="34">
        <v>69.9762</v>
      </c>
      <c r="AE22" s="34">
        <v>11.1</v>
      </c>
      <c r="AF22" s="34">
        <v>75.17</v>
      </c>
      <c r="AG22" s="34">
        <v>69.0576</v>
      </c>
      <c r="AH22" s="34">
        <v>68.8863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80.7061</v>
      </c>
      <c r="F23" s="34">
        <v>80.899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77.3538</v>
      </c>
      <c r="R23" s="34">
        <v>77.4551</v>
      </c>
      <c r="S23" s="34">
        <v>-5.13</v>
      </c>
      <c r="T23" s="34">
        <v>75.63</v>
      </c>
      <c r="U23" s="34">
        <v>82.9873</v>
      </c>
      <c r="V23" s="34">
        <v>83.5464</v>
      </c>
      <c r="W23" s="34">
        <v>3.45</v>
      </c>
      <c r="X23" s="34">
        <v>82.41</v>
      </c>
      <c r="Y23" s="34">
        <v>89.0229</v>
      </c>
      <c r="Z23" s="34">
        <v>89.2887</v>
      </c>
      <c r="AA23" s="34">
        <v>14.94</v>
      </c>
      <c r="AB23" s="34">
        <v>68.51</v>
      </c>
      <c r="AC23" s="34">
        <v>72.7879</v>
      </c>
      <c r="AD23" s="34">
        <v>70.8943</v>
      </c>
      <c r="AE23" s="34">
        <v>8.17</v>
      </c>
      <c r="AF23" s="34">
        <v>64.64</v>
      </c>
      <c r="AG23" s="34">
        <v>68.8091</v>
      </c>
      <c r="AH23" s="34">
        <v>69.4166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81.4159</v>
      </c>
      <c r="F24" s="34">
        <v>81.3319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78.2013</v>
      </c>
      <c r="R24" s="34">
        <v>77.9849</v>
      </c>
      <c r="S24" s="34">
        <v>-4.61</v>
      </c>
      <c r="T24" s="34">
        <v>77.12</v>
      </c>
      <c r="U24" s="34">
        <v>83.022</v>
      </c>
      <c r="V24" s="34">
        <v>83.3463</v>
      </c>
      <c r="W24" s="34">
        <v>6.37</v>
      </c>
      <c r="X24" s="34">
        <v>85.99</v>
      </c>
      <c r="Y24" s="34">
        <v>90.0916</v>
      </c>
      <c r="Z24" s="34">
        <v>89.551</v>
      </c>
      <c r="AA24" s="34">
        <v>16.49</v>
      </c>
      <c r="AB24" s="34">
        <v>72.02</v>
      </c>
      <c r="AC24" s="34">
        <v>73.1284</v>
      </c>
      <c r="AD24" s="34">
        <v>71.8098</v>
      </c>
      <c r="AE24" s="34">
        <v>12.06</v>
      </c>
      <c r="AF24" s="34">
        <v>66.69</v>
      </c>
      <c r="AG24" s="34">
        <v>70.4518</v>
      </c>
      <c r="AH24" s="34">
        <v>69.9684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82.069</v>
      </c>
      <c r="F25" s="34">
        <v>81.7445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78.7116</v>
      </c>
      <c r="R25" s="34">
        <v>78.4392</v>
      </c>
      <c r="S25" s="34">
        <v>-5.45</v>
      </c>
      <c r="T25" s="34">
        <v>78.04</v>
      </c>
      <c r="U25" s="34">
        <v>82.7189</v>
      </c>
      <c r="V25" s="34">
        <v>83.1683</v>
      </c>
      <c r="W25" s="34">
        <v>3.48</v>
      </c>
      <c r="X25" s="34">
        <v>85.81</v>
      </c>
      <c r="Y25" s="34">
        <v>90.0448</v>
      </c>
      <c r="Z25" s="34">
        <v>89.7674</v>
      </c>
      <c r="AA25" s="34">
        <v>15.43</v>
      </c>
      <c r="AB25" s="34">
        <v>74.24</v>
      </c>
      <c r="AC25" s="34">
        <v>73.6889</v>
      </c>
      <c r="AD25" s="34">
        <v>72.6818</v>
      </c>
      <c r="AE25" s="34">
        <v>9.07</v>
      </c>
      <c r="AF25" s="34">
        <v>67.04</v>
      </c>
      <c r="AG25" s="34">
        <v>70.5857</v>
      </c>
      <c r="AH25" s="34">
        <v>70.5103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82.1171</v>
      </c>
      <c r="F26" s="34">
        <v>82.0763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78.8156</v>
      </c>
      <c r="R26" s="34">
        <v>78.7862</v>
      </c>
      <c r="S26" s="34">
        <v>-4.32</v>
      </c>
      <c r="T26" s="34">
        <v>81.43</v>
      </c>
      <c r="U26" s="34">
        <v>82.5577</v>
      </c>
      <c r="V26" s="34">
        <v>83.014</v>
      </c>
      <c r="W26" s="34">
        <v>1.65</v>
      </c>
      <c r="X26" s="34">
        <v>89.81</v>
      </c>
      <c r="Y26" s="34">
        <v>89.8833</v>
      </c>
      <c r="Z26" s="34">
        <v>89.9391</v>
      </c>
      <c r="AA26" s="34">
        <v>13.08</v>
      </c>
      <c r="AB26" s="34">
        <v>81.62</v>
      </c>
      <c r="AC26" s="34">
        <v>73.9447</v>
      </c>
      <c r="AD26" s="34">
        <v>73.5212</v>
      </c>
      <c r="AE26" s="34">
        <v>7.85</v>
      </c>
      <c r="AF26" s="34">
        <v>73.09</v>
      </c>
      <c r="AG26" s="34">
        <v>70.9049</v>
      </c>
      <c r="AH26" s="34">
        <v>71.0399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82.6966</v>
      </c>
      <c r="F27" s="39">
        <v>82.3265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68.3</v>
      </c>
      <c r="N27" s="39">
        <v>68.5</v>
      </c>
      <c r="O27" s="39">
        <v>6.9</v>
      </c>
      <c r="P27" s="39">
        <v>75.9</v>
      </c>
      <c r="Q27" s="39">
        <v>79.0251</v>
      </c>
      <c r="R27" s="39">
        <v>79.1156</v>
      </c>
      <c r="S27" s="39">
        <v>-9.48</v>
      </c>
      <c r="T27" s="39">
        <v>85.09</v>
      </c>
      <c r="U27" s="39">
        <v>83.2077</v>
      </c>
      <c r="V27" s="39">
        <v>82.8607</v>
      </c>
      <c r="W27" s="39">
        <v>4.28</v>
      </c>
      <c r="X27" s="39">
        <v>85.34</v>
      </c>
      <c r="Y27" s="39">
        <v>90.3679</v>
      </c>
      <c r="Z27" s="39">
        <v>90.0871</v>
      </c>
      <c r="AA27" s="39">
        <v>16.36</v>
      </c>
      <c r="AB27" s="39">
        <v>67.27</v>
      </c>
      <c r="AC27" s="39">
        <v>74.9076</v>
      </c>
      <c r="AD27" s="39">
        <v>74.3451</v>
      </c>
      <c r="AE27" s="39">
        <v>9.7</v>
      </c>
      <c r="AF27" s="39">
        <v>67.88</v>
      </c>
      <c r="AG27" s="39">
        <v>71.7822</v>
      </c>
      <c r="AH27" s="39">
        <v>71.5731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82.3881</v>
      </c>
      <c r="F28" s="34">
        <v>82.5098</v>
      </c>
      <c r="G28" s="67">
        <v>4.735523018071499</v>
      </c>
      <c r="H28" s="60">
        <v>79.4</v>
      </c>
      <c r="I28" s="60">
        <v>83.5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69.1</v>
      </c>
      <c r="O28" s="34">
        <v>6.9</v>
      </c>
      <c r="P28" s="34">
        <v>77.4</v>
      </c>
      <c r="Q28" s="34">
        <v>79.4677</v>
      </c>
      <c r="R28" s="34">
        <v>79.4976</v>
      </c>
      <c r="S28" s="34">
        <v>-1.8</v>
      </c>
      <c r="T28" s="34">
        <v>82.91</v>
      </c>
      <c r="U28" s="34">
        <v>82.902</v>
      </c>
      <c r="V28" s="34">
        <v>82.657</v>
      </c>
      <c r="W28" s="34">
        <v>3.2</v>
      </c>
      <c r="X28" s="34">
        <v>86.16</v>
      </c>
      <c r="Y28" s="34">
        <v>90.1309</v>
      </c>
      <c r="Z28" s="34">
        <v>90.2149</v>
      </c>
      <c r="AA28" s="34">
        <v>16.56</v>
      </c>
      <c r="AB28" s="34">
        <v>72.91</v>
      </c>
      <c r="AC28" s="34">
        <v>75.4953</v>
      </c>
      <c r="AD28" s="34">
        <v>75.1234</v>
      </c>
      <c r="AE28" s="34">
        <v>8.03</v>
      </c>
      <c r="AF28" s="34">
        <v>68.29</v>
      </c>
      <c r="AG28" s="34">
        <v>71.7949</v>
      </c>
      <c r="AH28" s="34">
        <v>72.1121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82.6283</v>
      </c>
      <c r="F29" s="34">
        <v>82.7029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77.9477</v>
      </c>
      <c r="R29" s="34">
        <v>79.9352</v>
      </c>
      <c r="S29" s="34">
        <v>-6.63</v>
      </c>
      <c r="T29" s="34">
        <v>80.57</v>
      </c>
      <c r="U29" s="34">
        <v>81.3689</v>
      </c>
      <c r="V29" s="34">
        <v>82.432</v>
      </c>
      <c r="W29" s="34">
        <v>2.75</v>
      </c>
      <c r="X29" s="34">
        <v>87.08</v>
      </c>
      <c r="Y29" s="34">
        <v>90.3031</v>
      </c>
      <c r="Z29" s="34">
        <v>90.3365</v>
      </c>
      <c r="AA29" s="34">
        <v>14</v>
      </c>
      <c r="AB29" s="34">
        <v>73.21</v>
      </c>
      <c r="AC29" s="34">
        <v>75.8711</v>
      </c>
      <c r="AD29" s="34">
        <v>75.8587</v>
      </c>
      <c r="AE29" s="34">
        <v>8.62</v>
      </c>
      <c r="AF29" s="34">
        <v>68.56</v>
      </c>
      <c r="AG29" s="34">
        <v>72.5483</v>
      </c>
      <c r="AH29" s="34">
        <v>72.674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82.6048</v>
      </c>
      <c r="F30" s="34">
        <v>82.9965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79.2141</v>
      </c>
      <c r="R30" s="34">
        <v>80.381</v>
      </c>
      <c r="S30" s="34">
        <v>-2.86</v>
      </c>
      <c r="T30" s="34">
        <v>82.35</v>
      </c>
      <c r="U30" s="34">
        <v>81.1304</v>
      </c>
      <c r="V30" s="34">
        <v>82.291</v>
      </c>
      <c r="W30" s="34">
        <v>3.2</v>
      </c>
      <c r="X30" s="34">
        <v>87.96</v>
      </c>
      <c r="Y30" s="34">
        <v>90.2543</v>
      </c>
      <c r="Z30" s="34">
        <v>90.4695</v>
      </c>
      <c r="AA30" s="34">
        <v>16.82</v>
      </c>
      <c r="AB30" s="34">
        <v>76.35</v>
      </c>
      <c r="AC30" s="34">
        <v>76.6268</v>
      </c>
      <c r="AD30" s="34">
        <v>76.601</v>
      </c>
      <c r="AE30" s="34">
        <v>10.53</v>
      </c>
      <c r="AF30" s="34">
        <v>71.53</v>
      </c>
      <c r="AG30" s="34">
        <v>73.2728</v>
      </c>
      <c r="AH30" s="34">
        <v>73.2598</v>
      </c>
      <c r="AI30" s="34">
        <v>8.9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83.4313</v>
      </c>
      <c r="F31" s="34">
        <v>83.4146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70.9</v>
      </c>
      <c r="N31" s="34">
        <v>71</v>
      </c>
      <c r="O31" s="34">
        <v>5.1</v>
      </c>
      <c r="P31" s="34">
        <v>81.7</v>
      </c>
      <c r="Q31" s="34">
        <v>79.7784</v>
      </c>
      <c r="R31" s="34">
        <v>80.7969</v>
      </c>
      <c r="S31" s="34">
        <v>-5.65</v>
      </c>
      <c r="T31" s="34">
        <v>85.54</v>
      </c>
      <c r="U31" s="34">
        <v>81.3617</v>
      </c>
      <c r="V31" s="34">
        <v>82.2819</v>
      </c>
      <c r="W31" s="34">
        <v>2.94</v>
      </c>
      <c r="X31" s="34">
        <v>88.58</v>
      </c>
      <c r="Y31" s="34">
        <v>90.6291</v>
      </c>
      <c r="Z31" s="34">
        <v>90.6187</v>
      </c>
      <c r="AA31" s="34">
        <v>14.73</v>
      </c>
      <c r="AB31" s="34">
        <v>77.34</v>
      </c>
      <c r="AC31" s="34">
        <v>77.3668</v>
      </c>
      <c r="AD31" s="34">
        <v>77.3587</v>
      </c>
      <c r="AE31" s="34">
        <v>9.2</v>
      </c>
      <c r="AF31" s="34">
        <v>74.7</v>
      </c>
      <c r="AG31" s="34">
        <v>73.7212</v>
      </c>
      <c r="AH31" s="34">
        <v>73.8596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83.8093</v>
      </c>
      <c r="F32" s="34">
        <v>83.9099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80.5303</v>
      </c>
      <c r="R32" s="34">
        <v>81.2202</v>
      </c>
      <c r="S32" s="34">
        <v>-1.03</v>
      </c>
      <c r="T32" s="34">
        <v>99.42</v>
      </c>
      <c r="U32" s="34">
        <v>82.543</v>
      </c>
      <c r="V32" s="34">
        <v>82.3522</v>
      </c>
      <c r="W32" s="34">
        <v>2.44</v>
      </c>
      <c r="X32" s="34">
        <v>99.38</v>
      </c>
      <c r="Y32" s="34">
        <v>90.7699</v>
      </c>
      <c r="Z32" s="34">
        <v>90.7765</v>
      </c>
      <c r="AA32" s="34">
        <v>15.18</v>
      </c>
      <c r="AB32" s="34">
        <v>89.84</v>
      </c>
      <c r="AC32" s="34">
        <v>78.1817</v>
      </c>
      <c r="AD32" s="34">
        <v>78.1075</v>
      </c>
      <c r="AE32" s="34">
        <v>9.33</v>
      </c>
      <c r="AF32" s="34">
        <v>86.13</v>
      </c>
      <c r="AG32" s="34">
        <v>74.2955</v>
      </c>
      <c r="AH32" s="34">
        <v>74.4804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84.5895</v>
      </c>
      <c r="F33" s="34">
        <v>84.4278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81.1835</v>
      </c>
      <c r="R33" s="34">
        <v>81.6824</v>
      </c>
      <c r="S33" s="34">
        <v>-1.31</v>
      </c>
      <c r="T33" s="34">
        <v>85.39</v>
      </c>
      <c r="U33" s="34">
        <v>81.994</v>
      </c>
      <c r="V33" s="34">
        <v>82.4361</v>
      </c>
      <c r="W33" s="34">
        <v>5.45</v>
      </c>
      <c r="X33" s="34">
        <v>115.04</v>
      </c>
      <c r="Y33" s="34">
        <v>91.4543</v>
      </c>
      <c r="Z33" s="34">
        <v>90.9191</v>
      </c>
      <c r="AA33" s="34">
        <v>15.97</v>
      </c>
      <c r="AB33" s="34">
        <v>87.17</v>
      </c>
      <c r="AC33" s="34">
        <v>78.9469</v>
      </c>
      <c r="AD33" s="34">
        <v>78.8142</v>
      </c>
      <c r="AE33" s="34">
        <v>11.1</v>
      </c>
      <c r="AF33" s="34">
        <v>79.02</v>
      </c>
      <c r="AG33" s="34">
        <v>75.243</v>
      </c>
      <c r="AH33" s="34">
        <v>75.1204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85.1989</v>
      </c>
      <c r="F34" s="34">
        <v>84.8992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81.9963</v>
      </c>
      <c r="R34" s="34">
        <v>82.1477</v>
      </c>
      <c r="S34" s="34">
        <v>-0.89</v>
      </c>
      <c r="T34" s="34">
        <v>74.61</v>
      </c>
      <c r="U34" s="34">
        <v>82.1398</v>
      </c>
      <c r="V34" s="34">
        <v>82.5374</v>
      </c>
      <c r="W34" s="34">
        <v>0.53</v>
      </c>
      <c r="X34" s="34">
        <v>90.49</v>
      </c>
      <c r="Y34" s="34">
        <v>91.0465</v>
      </c>
      <c r="Z34" s="34">
        <v>91.0294</v>
      </c>
      <c r="AA34" s="34">
        <v>9.09</v>
      </c>
      <c r="AB34" s="34">
        <v>72.11</v>
      </c>
      <c r="AC34" s="34">
        <v>79.3801</v>
      </c>
      <c r="AD34" s="34">
        <v>79.4738</v>
      </c>
      <c r="AE34" s="34">
        <v>10.06</v>
      </c>
      <c r="AF34" s="34">
        <v>82.74</v>
      </c>
      <c r="AG34" s="34">
        <v>75.9696</v>
      </c>
      <c r="AH34" s="34">
        <v>75.7586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</v>
      </c>
      <c r="F35" s="34">
        <v>85.2563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82.3849</v>
      </c>
      <c r="R35" s="34">
        <v>82.5737</v>
      </c>
      <c r="S35" s="34">
        <v>-0.85</v>
      </c>
      <c r="T35" s="34">
        <v>74.98</v>
      </c>
      <c r="U35" s="34">
        <v>82.0289</v>
      </c>
      <c r="V35" s="34">
        <v>82.6853</v>
      </c>
      <c r="W35" s="34">
        <v>4.24</v>
      </c>
      <c r="X35" s="34">
        <v>85.9</v>
      </c>
      <c r="Y35" s="34">
        <v>91.333</v>
      </c>
      <c r="Z35" s="34">
        <v>91.1195</v>
      </c>
      <c r="AA35" s="34">
        <v>9.44</v>
      </c>
      <c r="AB35" s="34">
        <v>74.97</v>
      </c>
      <c r="AC35" s="34">
        <v>79.9463</v>
      </c>
      <c r="AD35" s="34">
        <v>80.1298</v>
      </c>
      <c r="AE35" s="34">
        <v>12.2</v>
      </c>
      <c r="AF35" s="34">
        <v>72.53</v>
      </c>
      <c r="AG35" s="34">
        <v>76.5888</v>
      </c>
      <c r="AH35" s="34">
        <v>76.3789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85.4465</v>
      </c>
      <c r="F36" s="34">
        <v>85.5298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82.7896</v>
      </c>
      <c r="R36" s="34">
        <v>82.9851</v>
      </c>
      <c r="S36" s="34">
        <v>-1.22</v>
      </c>
      <c r="T36" s="34">
        <v>76.17</v>
      </c>
      <c r="U36" s="34">
        <v>82.254</v>
      </c>
      <c r="V36" s="34">
        <v>82.8967</v>
      </c>
      <c r="W36" s="34">
        <v>0.16</v>
      </c>
      <c r="X36" s="34">
        <v>86.12</v>
      </c>
      <c r="Y36" s="34">
        <v>91.0546</v>
      </c>
      <c r="Z36" s="34">
        <v>91.2093</v>
      </c>
      <c r="AA36" s="34">
        <v>10.69</v>
      </c>
      <c r="AB36" s="34">
        <v>79.72</v>
      </c>
      <c r="AC36" s="34">
        <v>80.7852</v>
      </c>
      <c r="AD36" s="34">
        <v>80.8041</v>
      </c>
      <c r="AE36" s="34">
        <v>8.91</v>
      </c>
      <c r="AF36" s="34">
        <v>72.63</v>
      </c>
      <c r="AG36" s="34">
        <v>76.7793</v>
      </c>
      <c r="AH36" s="34">
        <v>76.9918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85.4238</v>
      </c>
      <c r="F37" s="34">
        <v>85.8595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83.1302</v>
      </c>
      <c r="R37" s="34">
        <v>83.4608</v>
      </c>
      <c r="S37" s="34">
        <v>-1.06</v>
      </c>
      <c r="T37" s="34">
        <v>77.21</v>
      </c>
      <c r="U37" s="34">
        <v>82.8088</v>
      </c>
      <c r="V37" s="34">
        <v>83.1696</v>
      </c>
      <c r="W37" s="34">
        <v>0.16</v>
      </c>
      <c r="X37" s="34">
        <v>85.95</v>
      </c>
      <c r="Y37" s="34">
        <v>91.0674</v>
      </c>
      <c r="Z37" s="34">
        <v>91.3237</v>
      </c>
      <c r="AA37" s="34">
        <v>7.96</v>
      </c>
      <c r="AB37" s="34">
        <v>80.16</v>
      </c>
      <c r="AC37" s="34">
        <v>81.4108</v>
      </c>
      <c r="AD37" s="34">
        <v>81.4777</v>
      </c>
      <c r="AE37" s="34">
        <v>8.9</v>
      </c>
      <c r="AF37" s="34">
        <v>73.01</v>
      </c>
      <c r="AG37" s="34">
        <v>77.3776</v>
      </c>
      <c r="AH37" s="34">
        <v>77.6258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86.0589</v>
      </c>
      <c r="F38" s="34">
        <v>86.3668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83.7999</v>
      </c>
      <c r="R38" s="34">
        <v>84.0711</v>
      </c>
      <c r="S38" s="34">
        <v>0</v>
      </c>
      <c r="T38" s="34">
        <v>81.42</v>
      </c>
      <c r="U38" s="34">
        <v>82.6054</v>
      </c>
      <c r="V38" s="34">
        <v>83.5017</v>
      </c>
      <c r="W38" s="34">
        <v>0.73</v>
      </c>
      <c r="X38" s="34">
        <v>90.47</v>
      </c>
      <c r="Y38" s="34">
        <v>91.0519</v>
      </c>
      <c r="Z38" s="34">
        <v>91.4904</v>
      </c>
      <c r="AA38" s="34">
        <v>10.26</v>
      </c>
      <c r="AB38" s="34">
        <v>90</v>
      </c>
      <c r="AC38" s="34">
        <v>82.0237</v>
      </c>
      <c r="AD38" s="34">
        <v>82.1486</v>
      </c>
      <c r="AE38" s="34">
        <v>9.53</v>
      </c>
      <c r="AF38" s="34">
        <v>80.05</v>
      </c>
      <c r="AG38" s="34">
        <v>77.8317</v>
      </c>
      <c r="AH38" s="34">
        <v>78.3044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87.1038</v>
      </c>
      <c r="F39" s="39">
        <v>87.0162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77.6</v>
      </c>
      <c r="N39" s="39">
        <v>77.6</v>
      </c>
      <c r="O39" s="39">
        <v>7.5</v>
      </c>
      <c r="P39" s="39">
        <v>81.6</v>
      </c>
      <c r="Q39" s="39">
        <v>84.9279</v>
      </c>
      <c r="R39" s="39">
        <v>84.7742</v>
      </c>
      <c r="S39" s="39">
        <v>-0.01</v>
      </c>
      <c r="T39" s="39">
        <v>85.08</v>
      </c>
      <c r="U39" s="39">
        <v>83.8605</v>
      </c>
      <c r="V39" s="39">
        <v>83.8888</v>
      </c>
      <c r="W39" s="39">
        <v>0.41</v>
      </c>
      <c r="X39" s="39">
        <v>85.68</v>
      </c>
      <c r="Y39" s="39">
        <v>91.5059</v>
      </c>
      <c r="Z39" s="39">
        <v>91.7177</v>
      </c>
      <c r="AA39" s="39">
        <v>9.08</v>
      </c>
      <c r="AB39" s="39">
        <v>73.37</v>
      </c>
      <c r="AC39" s="39">
        <v>82.5785</v>
      </c>
      <c r="AD39" s="39">
        <v>82.8462</v>
      </c>
      <c r="AE39" s="39">
        <v>9.84</v>
      </c>
      <c r="AF39" s="39">
        <v>74.56</v>
      </c>
      <c r="AG39" s="39">
        <v>79.1995</v>
      </c>
      <c r="AH39" s="39">
        <v>79.023</v>
      </c>
      <c r="AI39" s="39">
        <v>8.4</v>
      </c>
      <c r="AJ39" s="39">
        <v>78</v>
      </c>
      <c r="AK39" s="39">
        <v>83.8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87.9743</v>
      </c>
      <c r="F40" s="34">
        <v>87.6644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78.4</v>
      </c>
      <c r="O40" s="34">
        <v>7.6</v>
      </c>
      <c r="P40" s="34">
        <v>83.3</v>
      </c>
      <c r="Q40" s="34">
        <v>85.5996</v>
      </c>
      <c r="R40" s="34">
        <v>85.4352</v>
      </c>
      <c r="S40" s="34">
        <v>0.43</v>
      </c>
      <c r="T40" s="34">
        <v>83.27</v>
      </c>
      <c r="U40" s="34">
        <v>83.8747</v>
      </c>
      <c r="V40" s="34">
        <v>84.3001</v>
      </c>
      <c r="W40" s="34">
        <v>3.19</v>
      </c>
      <c r="X40" s="34">
        <v>88.91</v>
      </c>
      <c r="Y40" s="34">
        <v>92.4171</v>
      </c>
      <c r="Z40" s="34">
        <v>91.9729</v>
      </c>
      <c r="AA40" s="34">
        <v>9.89</v>
      </c>
      <c r="AB40" s="34">
        <v>80.12</v>
      </c>
      <c r="AC40" s="34">
        <v>83.4625</v>
      </c>
      <c r="AD40" s="34">
        <v>83.5892</v>
      </c>
      <c r="AE40" s="34">
        <v>11.52</v>
      </c>
      <c r="AF40" s="34">
        <v>76.15</v>
      </c>
      <c r="AG40" s="34">
        <v>79.9989</v>
      </c>
      <c r="AH40" s="34">
        <v>79.7443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88.4296</v>
      </c>
      <c r="F41" s="34">
        <v>88.216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86.0939</v>
      </c>
      <c r="R41" s="34">
        <v>86.0012</v>
      </c>
      <c r="S41" s="34">
        <v>2.84</v>
      </c>
      <c r="T41" s="34">
        <v>82.86</v>
      </c>
      <c r="U41" s="34">
        <v>83.2289</v>
      </c>
      <c r="V41" s="34">
        <v>84.7708</v>
      </c>
      <c r="W41" s="34">
        <v>2.88</v>
      </c>
      <c r="X41" s="34">
        <v>89.59</v>
      </c>
      <c r="Y41" s="34">
        <v>92.3646</v>
      </c>
      <c r="Z41" s="34">
        <v>92.2114</v>
      </c>
      <c r="AA41" s="34">
        <v>12.76</v>
      </c>
      <c r="AB41" s="34">
        <v>82.56</v>
      </c>
      <c r="AC41" s="34">
        <v>84.3275</v>
      </c>
      <c r="AD41" s="34">
        <v>84.349</v>
      </c>
      <c r="AE41" s="34">
        <v>11.9</v>
      </c>
      <c r="AF41" s="34">
        <v>76.72</v>
      </c>
      <c r="AG41" s="34">
        <v>80.3318</v>
      </c>
      <c r="AH41" s="34">
        <v>80.4535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88.925</v>
      </c>
      <c r="F42" s="34">
        <v>88.6586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80.1</v>
      </c>
      <c r="O42" s="34">
        <v>9.2</v>
      </c>
      <c r="P42" s="34">
        <v>84.3</v>
      </c>
      <c r="Q42" s="34">
        <v>86.4629</v>
      </c>
      <c r="R42" s="34">
        <v>86.5254</v>
      </c>
      <c r="S42" s="34">
        <v>8.5</v>
      </c>
      <c r="T42" s="34">
        <v>89.35</v>
      </c>
      <c r="U42" s="34">
        <v>85.5203</v>
      </c>
      <c r="V42" s="34">
        <v>85.3314</v>
      </c>
      <c r="W42" s="34">
        <v>2.96</v>
      </c>
      <c r="X42" s="34">
        <v>90.56</v>
      </c>
      <c r="Y42" s="34">
        <v>92.7537</v>
      </c>
      <c r="Z42" s="34">
        <v>92.4219</v>
      </c>
      <c r="AA42" s="34">
        <v>10.68</v>
      </c>
      <c r="AB42" s="34">
        <v>84.51</v>
      </c>
      <c r="AC42" s="34">
        <v>85.1406</v>
      </c>
      <c r="AD42" s="34">
        <v>85.0767</v>
      </c>
      <c r="AE42" s="34">
        <v>10.2</v>
      </c>
      <c r="AF42" s="34">
        <v>78.83</v>
      </c>
      <c r="AG42" s="34">
        <v>81.1364</v>
      </c>
      <c r="AH42" s="34">
        <v>81.1686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89.0817</v>
      </c>
      <c r="F43" s="34">
        <v>89.0149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87.0678</v>
      </c>
      <c r="R43" s="34">
        <v>87.0647</v>
      </c>
      <c r="S43" s="34">
        <v>4.78</v>
      </c>
      <c r="T43" s="34">
        <v>89.63</v>
      </c>
      <c r="U43" s="34">
        <v>86.133</v>
      </c>
      <c r="V43" s="34">
        <v>85.8921</v>
      </c>
      <c r="W43" s="34">
        <v>1.62</v>
      </c>
      <c r="X43" s="34">
        <v>90.02</v>
      </c>
      <c r="Y43" s="34">
        <v>92.792</v>
      </c>
      <c r="Z43" s="34">
        <v>92.606</v>
      </c>
      <c r="AA43" s="34">
        <v>10.92</v>
      </c>
      <c r="AB43" s="34">
        <v>85.78</v>
      </c>
      <c r="AC43" s="34">
        <v>85.5726</v>
      </c>
      <c r="AD43" s="34">
        <v>85.7649</v>
      </c>
      <c r="AE43" s="34">
        <v>11.38</v>
      </c>
      <c r="AF43" s="34">
        <v>83.2</v>
      </c>
      <c r="AG43" s="34">
        <v>82.2323</v>
      </c>
      <c r="AH43" s="34">
        <v>81.8833</v>
      </c>
      <c r="AI43" s="34">
        <v>8.5</v>
      </c>
      <c r="AJ43" s="34">
        <v>86.5</v>
      </c>
      <c r="AK43" s="34">
        <v>86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89.2145</v>
      </c>
      <c r="F44" s="34">
        <v>89.354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87.6194</v>
      </c>
      <c r="R44" s="34">
        <v>87.6294</v>
      </c>
      <c r="S44" s="34">
        <v>2.12</v>
      </c>
      <c r="T44" s="34">
        <v>101.53</v>
      </c>
      <c r="U44" s="34">
        <v>84.4392</v>
      </c>
      <c r="V44" s="34">
        <v>86.4635</v>
      </c>
      <c r="W44" s="34">
        <v>3.31</v>
      </c>
      <c r="X44" s="34">
        <v>102.67</v>
      </c>
      <c r="Y44" s="34">
        <v>92.7828</v>
      </c>
      <c r="Z44" s="34">
        <v>92.774</v>
      </c>
      <c r="AA44" s="34">
        <v>11.52</v>
      </c>
      <c r="AB44" s="34">
        <v>100.2</v>
      </c>
      <c r="AC44" s="34">
        <v>86.3432</v>
      </c>
      <c r="AD44" s="34">
        <v>86.4423</v>
      </c>
      <c r="AE44" s="34">
        <v>10.9</v>
      </c>
      <c r="AF44" s="34">
        <v>95.51</v>
      </c>
      <c r="AG44" s="34">
        <v>82.4146</v>
      </c>
      <c r="AH44" s="34">
        <v>82.5862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89.8043</v>
      </c>
      <c r="F45" s="34">
        <v>89.7259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88.3329</v>
      </c>
      <c r="R45" s="34">
        <v>88.191</v>
      </c>
      <c r="S45" s="34">
        <v>6.97</v>
      </c>
      <c r="T45" s="34">
        <v>91.34</v>
      </c>
      <c r="U45" s="34">
        <v>87.6914</v>
      </c>
      <c r="V45" s="34">
        <v>87.11</v>
      </c>
      <c r="W45" s="34">
        <v>1.63</v>
      </c>
      <c r="X45" s="34">
        <v>116.92</v>
      </c>
      <c r="Y45" s="34">
        <v>92.5351</v>
      </c>
      <c r="Z45" s="34">
        <v>92.958</v>
      </c>
      <c r="AA45" s="34">
        <v>10.38</v>
      </c>
      <c r="AB45" s="34">
        <v>96.21</v>
      </c>
      <c r="AC45" s="34">
        <v>87.0516</v>
      </c>
      <c r="AD45" s="34">
        <v>87.1099</v>
      </c>
      <c r="AE45" s="34">
        <v>11.25</v>
      </c>
      <c r="AF45" s="34">
        <v>87.91</v>
      </c>
      <c r="AG45" s="34">
        <v>83.2653</v>
      </c>
      <c r="AH45" s="34">
        <v>83.2934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90.0919</v>
      </c>
      <c r="F46" s="34">
        <v>90.1151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</v>
      </c>
      <c r="O46" s="34">
        <v>8.5</v>
      </c>
      <c r="P46" s="34">
        <v>88.3</v>
      </c>
      <c r="Q46" s="34">
        <v>88.7837</v>
      </c>
      <c r="R46" s="34">
        <v>88.7156</v>
      </c>
      <c r="S46" s="34">
        <v>6.29</v>
      </c>
      <c r="T46" s="34">
        <v>79.3</v>
      </c>
      <c r="U46" s="34">
        <v>87.2054</v>
      </c>
      <c r="V46" s="34">
        <v>87.7619</v>
      </c>
      <c r="W46" s="34">
        <v>2.36</v>
      </c>
      <c r="X46" s="34">
        <v>92.63</v>
      </c>
      <c r="Y46" s="34">
        <v>93.2155</v>
      </c>
      <c r="Z46" s="34">
        <v>93.1782</v>
      </c>
      <c r="AA46" s="34">
        <v>11.14</v>
      </c>
      <c r="AB46" s="34">
        <v>80.15</v>
      </c>
      <c r="AC46" s="34">
        <v>87.8093</v>
      </c>
      <c r="AD46" s="34">
        <v>87.7348</v>
      </c>
      <c r="AE46" s="34">
        <v>10.58</v>
      </c>
      <c r="AF46" s="34">
        <v>91.5</v>
      </c>
      <c r="AG46" s="34">
        <v>84.1549</v>
      </c>
      <c r="AH46" s="34">
        <v>84.0065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90.5362</v>
      </c>
      <c r="F47" s="34">
        <v>90.5142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83.7</v>
      </c>
      <c r="O47" s="34">
        <v>8.9</v>
      </c>
      <c r="P47" s="34">
        <v>84.3</v>
      </c>
      <c r="Q47" s="34">
        <v>89.215</v>
      </c>
      <c r="R47" s="34">
        <v>89.2142</v>
      </c>
      <c r="S47" s="34">
        <v>8.24</v>
      </c>
      <c r="T47" s="34">
        <v>81.16</v>
      </c>
      <c r="U47" s="34">
        <v>88.2499</v>
      </c>
      <c r="V47" s="34">
        <v>88.3852</v>
      </c>
      <c r="W47" s="34">
        <v>2.81</v>
      </c>
      <c r="X47" s="34">
        <v>88.31</v>
      </c>
      <c r="Y47" s="34">
        <v>93.7001</v>
      </c>
      <c r="Z47" s="34">
        <v>93.4104</v>
      </c>
      <c r="AA47" s="34">
        <v>10.71</v>
      </c>
      <c r="AB47" s="34">
        <v>83</v>
      </c>
      <c r="AC47" s="34">
        <v>88.1705</v>
      </c>
      <c r="AD47" s="34">
        <v>88.3051</v>
      </c>
      <c r="AE47" s="34">
        <v>11.1</v>
      </c>
      <c r="AF47" s="34">
        <v>80.57</v>
      </c>
      <c r="AG47" s="34">
        <v>84.7997</v>
      </c>
      <c r="AH47" s="34">
        <v>84.7111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90.9786</v>
      </c>
      <c r="F48" s="34">
        <v>90.9202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89.7443</v>
      </c>
      <c r="R48" s="34">
        <v>89.7178</v>
      </c>
      <c r="S48" s="34">
        <v>7.87</v>
      </c>
      <c r="T48" s="34">
        <v>82.17</v>
      </c>
      <c r="U48" s="34">
        <v>88.9699</v>
      </c>
      <c r="V48" s="34">
        <v>88.9814</v>
      </c>
      <c r="W48" s="34">
        <v>2.41</v>
      </c>
      <c r="X48" s="34">
        <v>88.2</v>
      </c>
      <c r="Y48" s="34">
        <v>93.5306</v>
      </c>
      <c r="Z48" s="34">
        <v>93.6346</v>
      </c>
      <c r="AA48" s="34">
        <v>9.75</v>
      </c>
      <c r="AB48" s="34">
        <v>87.5</v>
      </c>
      <c r="AC48" s="34">
        <v>88.8055</v>
      </c>
      <c r="AD48" s="34">
        <v>88.841</v>
      </c>
      <c r="AE48" s="34">
        <v>10.95</v>
      </c>
      <c r="AF48" s="34">
        <v>80.58</v>
      </c>
      <c r="AG48" s="34">
        <v>85.4166</v>
      </c>
      <c r="AH48" s="34">
        <v>85.4074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91.4919</v>
      </c>
      <c r="F49" s="34">
        <v>91.3019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90.1936</v>
      </c>
      <c r="R49" s="34">
        <v>90.2421</v>
      </c>
      <c r="S49" s="34">
        <v>6.06</v>
      </c>
      <c r="T49" s="34">
        <v>81.89</v>
      </c>
      <c r="U49" s="34">
        <v>88.966</v>
      </c>
      <c r="V49" s="34">
        <v>89.5422</v>
      </c>
      <c r="W49" s="34">
        <v>3.15</v>
      </c>
      <c r="X49" s="34">
        <v>88.66</v>
      </c>
      <c r="Y49" s="34">
        <v>93.9279</v>
      </c>
      <c r="Z49" s="34">
        <v>93.8622</v>
      </c>
      <c r="AA49" s="34">
        <v>8.76</v>
      </c>
      <c r="AB49" s="34">
        <v>87.18</v>
      </c>
      <c r="AC49" s="34">
        <v>88.979</v>
      </c>
      <c r="AD49" s="34">
        <v>89.3827</v>
      </c>
      <c r="AE49" s="34">
        <v>11.79</v>
      </c>
      <c r="AF49" s="34">
        <v>81.62</v>
      </c>
      <c r="AG49" s="34">
        <v>86.2575</v>
      </c>
      <c r="AH49" s="34">
        <v>86.0973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91.9304</v>
      </c>
      <c r="F50" s="34">
        <v>91.6043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87.2</v>
      </c>
      <c r="N50" s="34">
        <v>85.8</v>
      </c>
      <c r="O50" s="34">
        <v>9</v>
      </c>
      <c r="P50" s="34">
        <v>94.5</v>
      </c>
      <c r="Q50" s="34">
        <v>90.9575</v>
      </c>
      <c r="R50" s="34">
        <v>90.7699</v>
      </c>
      <c r="S50" s="34">
        <v>9.95</v>
      </c>
      <c r="T50" s="34">
        <v>89.53</v>
      </c>
      <c r="U50" s="34">
        <v>90.481</v>
      </c>
      <c r="V50" s="34">
        <v>90.0653</v>
      </c>
      <c r="W50" s="34">
        <v>3.99</v>
      </c>
      <c r="X50" s="34">
        <v>94.08</v>
      </c>
      <c r="Y50" s="34">
        <v>94.3662</v>
      </c>
      <c r="Z50" s="34">
        <v>94.0876</v>
      </c>
      <c r="AA50" s="34">
        <v>9.92</v>
      </c>
      <c r="AB50" s="34">
        <v>98.92</v>
      </c>
      <c r="AC50" s="34">
        <v>89.9385</v>
      </c>
      <c r="AD50" s="34">
        <v>89.9559</v>
      </c>
      <c r="AE50" s="34">
        <v>11.76</v>
      </c>
      <c r="AF50" s="34">
        <v>89.47</v>
      </c>
      <c r="AG50" s="34">
        <v>86.7802</v>
      </c>
      <c r="AH50" s="34">
        <v>86.7786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91.7036</v>
      </c>
      <c r="F51" s="39">
        <v>91.8338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91.2647</v>
      </c>
      <c r="R51" s="39">
        <v>91.2679</v>
      </c>
      <c r="S51" s="39">
        <v>4.96</v>
      </c>
      <c r="T51" s="39">
        <v>89.3</v>
      </c>
      <c r="U51" s="39">
        <v>90.0049</v>
      </c>
      <c r="V51" s="39">
        <v>90.5314</v>
      </c>
      <c r="W51" s="39">
        <v>3.2</v>
      </c>
      <c r="X51" s="39">
        <v>88.43</v>
      </c>
      <c r="Y51" s="39">
        <v>94.612</v>
      </c>
      <c r="Z51" s="39">
        <v>94.2899</v>
      </c>
      <c r="AA51" s="39">
        <v>9.21</v>
      </c>
      <c r="AB51" s="39">
        <v>80.13</v>
      </c>
      <c r="AC51" s="39">
        <v>90.6236</v>
      </c>
      <c r="AD51" s="39">
        <v>90.5053</v>
      </c>
      <c r="AE51" s="39">
        <v>9.78</v>
      </c>
      <c r="AF51" s="39">
        <v>81.85</v>
      </c>
      <c r="AG51" s="39">
        <v>87.6499</v>
      </c>
      <c r="AH51" s="39">
        <v>87.4502</v>
      </c>
      <c r="AI51" s="39">
        <v>5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92.0034</v>
      </c>
      <c r="F52" s="34">
        <v>92.0821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91.8204</v>
      </c>
      <c r="R52" s="34">
        <v>91.7472</v>
      </c>
      <c r="S52" s="34">
        <v>6.48</v>
      </c>
      <c r="T52" s="34">
        <v>88.67</v>
      </c>
      <c r="U52" s="34">
        <v>89.8696</v>
      </c>
      <c r="V52" s="34">
        <v>90.9926</v>
      </c>
      <c r="W52" s="34">
        <v>1.29</v>
      </c>
      <c r="X52" s="34">
        <v>90.06</v>
      </c>
      <c r="Y52" s="34">
        <v>94.4985</v>
      </c>
      <c r="Z52" s="34">
        <v>94.4704</v>
      </c>
      <c r="AA52" s="34">
        <v>8.81</v>
      </c>
      <c r="AB52" s="34">
        <v>87.18</v>
      </c>
      <c r="AC52" s="34">
        <v>91.0602</v>
      </c>
      <c r="AD52" s="34">
        <v>90.9686</v>
      </c>
      <c r="AE52" s="34">
        <v>10.11</v>
      </c>
      <c r="AF52" s="34">
        <v>83.85</v>
      </c>
      <c r="AG52" s="34">
        <v>88.2636</v>
      </c>
      <c r="AH52" s="34">
        <v>88.106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92.4355</v>
      </c>
      <c r="F53" s="34">
        <v>92.3774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92.1609</v>
      </c>
      <c r="R53" s="34">
        <v>92.2394</v>
      </c>
      <c r="S53" s="34">
        <v>13.87</v>
      </c>
      <c r="T53" s="34">
        <v>94.36</v>
      </c>
      <c r="U53" s="34">
        <v>91.5223</v>
      </c>
      <c r="V53" s="34">
        <v>91.484</v>
      </c>
      <c r="W53" s="34">
        <v>3.1</v>
      </c>
      <c r="X53" s="34">
        <v>92.36</v>
      </c>
      <c r="Y53" s="34">
        <v>94.5807</v>
      </c>
      <c r="Z53" s="34">
        <v>94.6531</v>
      </c>
      <c r="AA53" s="34">
        <v>9.76</v>
      </c>
      <c r="AB53" s="34">
        <v>90.62</v>
      </c>
      <c r="AC53" s="34">
        <v>91.1367</v>
      </c>
      <c r="AD53" s="34">
        <v>91.372</v>
      </c>
      <c r="AE53" s="34">
        <v>11.33</v>
      </c>
      <c r="AF53" s="34">
        <v>85.41</v>
      </c>
      <c r="AG53" s="34">
        <v>88.8723</v>
      </c>
      <c r="AH53" s="34">
        <v>88.7434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92.6645</v>
      </c>
      <c r="F54" s="34">
        <v>92.6899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92.8817</v>
      </c>
      <c r="R54" s="34">
        <v>92.7475</v>
      </c>
      <c r="S54" s="34">
        <v>9.97</v>
      </c>
      <c r="T54" s="34">
        <v>98.26</v>
      </c>
      <c r="U54" s="34">
        <v>92.6814</v>
      </c>
      <c r="V54" s="34">
        <v>91.9172</v>
      </c>
      <c r="W54" s="34">
        <v>2.03</v>
      </c>
      <c r="X54" s="34">
        <v>92.39</v>
      </c>
      <c r="Y54" s="34">
        <v>94.7861</v>
      </c>
      <c r="Z54" s="34">
        <v>94.8577</v>
      </c>
      <c r="AA54" s="34">
        <v>6.98</v>
      </c>
      <c r="AB54" s="34">
        <v>90.4</v>
      </c>
      <c r="AC54" s="34">
        <v>91.5209</v>
      </c>
      <c r="AD54" s="34">
        <v>91.7917</v>
      </c>
      <c r="AE54" s="34">
        <v>10.46</v>
      </c>
      <c r="AF54" s="34">
        <v>87.08</v>
      </c>
      <c r="AG54" s="34">
        <v>89.4723</v>
      </c>
      <c r="AH54" s="34">
        <v>89.3667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92.8978</v>
      </c>
      <c r="F55" s="34">
        <v>93.0386</v>
      </c>
      <c r="G55" s="67">
        <v>2.3125280646609814</v>
      </c>
      <c r="H55" s="60">
        <v>91.14</v>
      </c>
      <c r="I55" s="60">
        <v>93.2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93.1877</v>
      </c>
      <c r="R55" s="34">
        <v>93.2611</v>
      </c>
      <c r="S55" s="34">
        <v>4.21</v>
      </c>
      <c r="T55" s="34">
        <v>93.4</v>
      </c>
      <c r="U55" s="34">
        <v>90.9723</v>
      </c>
      <c r="V55" s="34">
        <v>92.2723</v>
      </c>
      <c r="W55" s="34">
        <v>2.42</v>
      </c>
      <c r="X55" s="34">
        <v>92.19</v>
      </c>
      <c r="Y55" s="34">
        <v>94.8558</v>
      </c>
      <c r="Z55" s="34">
        <v>95.0957</v>
      </c>
      <c r="AA55" s="34">
        <v>8.68</v>
      </c>
      <c r="AB55" s="34">
        <v>93.22</v>
      </c>
      <c r="AC55" s="34">
        <v>92.3527</v>
      </c>
      <c r="AD55" s="34">
        <v>92.2371</v>
      </c>
      <c r="AE55" s="34">
        <v>9.24</v>
      </c>
      <c r="AF55" s="34">
        <v>90.89</v>
      </c>
      <c r="AG55" s="34">
        <v>89.6716</v>
      </c>
      <c r="AH55" s="34">
        <v>89.9929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93.1865</v>
      </c>
      <c r="F56" s="34">
        <v>93.4833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93.7776</v>
      </c>
      <c r="R56" s="34">
        <v>93.8058</v>
      </c>
      <c r="S56" s="34">
        <v>13.28</v>
      </c>
      <c r="T56" s="34">
        <v>115.02</v>
      </c>
      <c r="U56" s="34">
        <v>93.4499</v>
      </c>
      <c r="V56" s="34">
        <v>92.596</v>
      </c>
      <c r="W56" s="34">
        <v>2.97</v>
      </c>
      <c r="X56" s="34">
        <v>105.72</v>
      </c>
      <c r="Y56" s="34">
        <v>95.0775</v>
      </c>
      <c r="Z56" s="34">
        <v>95.3818</v>
      </c>
      <c r="AA56" s="34">
        <v>7.53</v>
      </c>
      <c r="AB56" s="34">
        <v>107.74</v>
      </c>
      <c r="AC56" s="34">
        <v>92.4308</v>
      </c>
      <c r="AD56" s="34">
        <v>92.6768</v>
      </c>
      <c r="AE56" s="34">
        <v>9.53</v>
      </c>
      <c r="AF56" s="34">
        <v>104.61</v>
      </c>
      <c r="AG56" s="34">
        <v>90.1294</v>
      </c>
      <c r="AH56" s="34">
        <v>90.6576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94.4004</v>
      </c>
      <c r="F57" s="34">
        <v>93.9905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94.5021</v>
      </c>
      <c r="R57" s="34">
        <v>94.3758</v>
      </c>
      <c r="S57" s="34">
        <v>2.87</v>
      </c>
      <c r="T57" s="34">
        <v>93.96</v>
      </c>
      <c r="U57" s="34">
        <v>91.4674</v>
      </c>
      <c r="V57" s="34">
        <v>92.8928</v>
      </c>
      <c r="W57" s="34">
        <v>4.53</v>
      </c>
      <c r="X57" s="34">
        <v>122.21</v>
      </c>
      <c r="Y57" s="34">
        <v>96.1415</v>
      </c>
      <c r="Z57" s="34">
        <v>95.701</v>
      </c>
      <c r="AA57" s="34">
        <v>8.44</v>
      </c>
      <c r="AB57" s="34">
        <v>104.33</v>
      </c>
      <c r="AC57" s="34">
        <v>95.5656</v>
      </c>
      <c r="AD57" s="34">
        <v>93.1362</v>
      </c>
      <c r="AE57" s="34">
        <v>10.52</v>
      </c>
      <c r="AF57" s="34">
        <v>97.16</v>
      </c>
      <c r="AG57" s="34">
        <v>91.9714</v>
      </c>
      <c r="AH57" s="34">
        <v>91.3527</v>
      </c>
      <c r="AI57" s="34">
        <v>5.7</v>
      </c>
      <c r="AJ57" s="34">
        <v>104.4</v>
      </c>
      <c r="AK57" s="34">
        <v>94.1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94.5307</v>
      </c>
      <c r="F58" s="34">
        <v>94.4423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94.9528</v>
      </c>
      <c r="R58" s="34">
        <v>94.9296</v>
      </c>
      <c r="S58" s="34">
        <v>6.76</v>
      </c>
      <c r="T58" s="34">
        <v>84.67</v>
      </c>
      <c r="U58" s="34">
        <v>92.7767</v>
      </c>
      <c r="V58" s="34">
        <v>93.2169</v>
      </c>
      <c r="W58" s="34">
        <v>3.06</v>
      </c>
      <c r="X58" s="34">
        <v>95.46</v>
      </c>
      <c r="Y58" s="34">
        <v>96.2299</v>
      </c>
      <c r="Z58" s="34">
        <v>96.0126</v>
      </c>
      <c r="AA58" s="34">
        <v>6.55</v>
      </c>
      <c r="AB58" s="34">
        <v>85.4</v>
      </c>
      <c r="AC58" s="34">
        <v>93.304</v>
      </c>
      <c r="AD58" s="34">
        <v>93.653</v>
      </c>
      <c r="AE58" s="34">
        <v>9.13</v>
      </c>
      <c r="AF58" s="34">
        <v>99.85</v>
      </c>
      <c r="AG58" s="34">
        <v>91.9042</v>
      </c>
      <c r="AH58" s="34">
        <v>92.0358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94.836</v>
      </c>
      <c r="F59" s="34">
        <v>94.8414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95.6393</v>
      </c>
      <c r="R59" s="34">
        <v>95.4476</v>
      </c>
      <c r="S59" s="34">
        <v>5.55</v>
      </c>
      <c r="T59" s="34">
        <v>85.67</v>
      </c>
      <c r="U59" s="34">
        <v>93.0055</v>
      </c>
      <c r="V59" s="34">
        <v>93.5878</v>
      </c>
      <c r="W59" s="34">
        <v>1.83</v>
      </c>
      <c r="X59" s="34">
        <v>89.93</v>
      </c>
      <c r="Y59" s="34">
        <v>96.0838</v>
      </c>
      <c r="Z59" s="34">
        <v>96.3208</v>
      </c>
      <c r="AA59" s="34">
        <v>7.46</v>
      </c>
      <c r="AB59" s="34">
        <v>89.19</v>
      </c>
      <c r="AC59" s="34">
        <v>94.1569</v>
      </c>
      <c r="AD59" s="34">
        <v>94.2349</v>
      </c>
      <c r="AE59" s="34">
        <v>9.54</v>
      </c>
      <c r="AF59" s="34">
        <v>88.26</v>
      </c>
      <c r="AG59" s="34">
        <v>92.7633</v>
      </c>
      <c r="AH59" s="34">
        <v>92.7124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95.3022</v>
      </c>
      <c r="F60" s="34">
        <v>95.2438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96.0227</v>
      </c>
      <c r="R60" s="34">
        <v>95.9031</v>
      </c>
      <c r="S60" s="34">
        <v>3.88</v>
      </c>
      <c r="T60" s="34">
        <v>85.36</v>
      </c>
      <c r="U60" s="34">
        <v>93.3493</v>
      </c>
      <c r="V60" s="34">
        <v>93.9848</v>
      </c>
      <c r="W60" s="34">
        <v>3.95</v>
      </c>
      <c r="X60" s="34">
        <v>91.68</v>
      </c>
      <c r="Y60" s="34">
        <v>96.9531</v>
      </c>
      <c r="Z60" s="34">
        <v>96.6448</v>
      </c>
      <c r="AA60" s="34">
        <v>5.05</v>
      </c>
      <c r="AB60" s="34">
        <v>91.92</v>
      </c>
      <c r="AC60" s="34">
        <v>94.7652</v>
      </c>
      <c r="AD60" s="34">
        <v>94.8483</v>
      </c>
      <c r="AE60" s="34">
        <v>9.47</v>
      </c>
      <c r="AF60" s="34">
        <v>88.22</v>
      </c>
      <c r="AG60" s="34">
        <v>93.7952</v>
      </c>
      <c r="AH60" s="34">
        <v>93.384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95.6816</v>
      </c>
      <c r="F61" s="34">
        <v>95.6489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96.4067</v>
      </c>
      <c r="R61" s="34">
        <v>96.2929</v>
      </c>
      <c r="S61" s="34">
        <v>4.23</v>
      </c>
      <c r="T61" s="34">
        <v>85.35</v>
      </c>
      <c r="U61" s="34">
        <v>93.5265</v>
      </c>
      <c r="V61" s="34">
        <v>94.4285</v>
      </c>
      <c r="W61" s="34">
        <v>3.14</v>
      </c>
      <c r="X61" s="34">
        <v>91.44</v>
      </c>
      <c r="Y61" s="34">
        <v>97.0443</v>
      </c>
      <c r="Z61" s="34">
        <v>96.9718</v>
      </c>
      <c r="AA61" s="34">
        <v>7.75</v>
      </c>
      <c r="AB61" s="34">
        <v>93.93</v>
      </c>
      <c r="AC61" s="34">
        <v>95.5871</v>
      </c>
      <c r="AD61" s="34">
        <v>95.4403</v>
      </c>
      <c r="AE61" s="34">
        <v>8.98</v>
      </c>
      <c r="AF61" s="34">
        <v>88.94</v>
      </c>
      <c r="AG61" s="34">
        <v>93.7037</v>
      </c>
      <c r="AH61" s="34">
        <v>94.0465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96.0013</v>
      </c>
      <c r="F62" s="34">
        <v>96.068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94</v>
      </c>
      <c r="O62" s="34">
        <v>6.5</v>
      </c>
      <c r="P62" s="34">
        <v>100.6</v>
      </c>
      <c r="Q62" s="34">
        <v>96.5867</v>
      </c>
      <c r="R62" s="34">
        <v>96.6625</v>
      </c>
      <c r="S62" s="34">
        <v>2.77</v>
      </c>
      <c r="T62" s="34">
        <v>92.01</v>
      </c>
      <c r="U62" s="34">
        <v>93.4647</v>
      </c>
      <c r="V62" s="34">
        <v>94.9628</v>
      </c>
      <c r="W62" s="34">
        <v>3.22</v>
      </c>
      <c r="X62" s="34">
        <v>97.12</v>
      </c>
      <c r="Y62" s="34">
        <v>97.3474</v>
      </c>
      <c r="Z62" s="34">
        <v>97.3009</v>
      </c>
      <c r="AA62" s="34">
        <v>5.72</v>
      </c>
      <c r="AB62" s="34">
        <v>104.57</v>
      </c>
      <c r="AC62" s="34">
        <v>95.6691</v>
      </c>
      <c r="AD62" s="34">
        <v>96.013</v>
      </c>
      <c r="AE62" s="34">
        <v>9.37</v>
      </c>
      <c r="AF62" s="34">
        <v>97.86</v>
      </c>
      <c r="AG62" s="34">
        <v>94.8081</v>
      </c>
      <c r="AH62" s="34">
        <v>94.7238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96.3303</v>
      </c>
      <c r="F63" s="39">
        <v>96.5488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94.9</v>
      </c>
      <c r="O63" s="39">
        <v>4.9</v>
      </c>
      <c r="P63" s="39">
        <v>91.2</v>
      </c>
      <c r="Q63" s="39">
        <v>96.8918</v>
      </c>
      <c r="R63" s="39">
        <v>97.0973</v>
      </c>
      <c r="S63" s="39">
        <v>3.17</v>
      </c>
      <c r="T63" s="39">
        <v>92.14</v>
      </c>
      <c r="U63" s="39">
        <v>95.1433</v>
      </c>
      <c r="V63" s="39">
        <v>95.603</v>
      </c>
      <c r="W63" s="39">
        <v>3.12</v>
      </c>
      <c r="X63" s="39">
        <v>91.19</v>
      </c>
      <c r="Y63" s="39">
        <v>97.4236</v>
      </c>
      <c r="Z63" s="39">
        <v>97.6517</v>
      </c>
      <c r="AA63" s="39">
        <v>5.78</v>
      </c>
      <c r="AB63" s="39">
        <v>84.76</v>
      </c>
      <c r="AC63" s="39">
        <v>96.3775</v>
      </c>
      <c r="AD63" s="39">
        <v>96.6306</v>
      </c>
      <c r="AE63" s="39">
        <v>7.82</v>
      </c>
      <c r="AF63" s="39">
        <v>88.26</v>
      </c>
      <c r="AG63" s="39">
        <v>94.7798</v>
      </c>
      <c r="AH63" s="39">
        <v>95.4378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97.1179</v>
      </c>
      <c r="F64" s="34">
        <v>97.1152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95.9</v>
      </c>
      <c r="N64" s="34">
        <v>95.8</v>
      </c>
      <c r="O64" s="34">
        <v>6.1</v>
      </c>
      <c r="P64" s="34">
        <v>94.1</v>
      </c>
      <c r="Q64" s="34">
        <v>97.565</v>
      </c>
      <c r="R64" s="34">
        <v>97.6531</v>
      </c>
      <c r="S64" s="34">
        <v>7.53</v>
      </c>
      <c r="T64" s="34">
        <v>95.34</v>
      </c>
      <c r="U64" s="34">
        <v>96.1608</v>
      </c>
      <c r="V64" s="34">
        <v>96.2813</v>
      </c>
      <c r="W64" s="34">
        <v>2.67</v>
      </c>
      <c r="X64" s="34">
        <v>92.47</v>
      </c>
      <c r="Y64" s="34">
        <v>97.6636</v>
      </c>
      <c r="Z64" s="34">
        <v>98.0489</v>
      </c>
      <c r="AA64" s="34">
        <v>4.96</v>
      </c>
      <c r="AB64" s="34">
        <v>91.5</v>
      </c>
      <c r="AC64" s="34">
        <v>97.0625</v>
      </c>
      <c r="AD64" s="34">
        <v>97.3199</v>
      </c>
      <c r="AE64" s="34">
        <v>8.4</v>
      </c>
      <c r="AF64" s="34">
        <v>90.89</v>
      </c>
      <c r="AG64" s="34">
        <v>95.9627</v>
      </c>
      <c r="AH64" s="34">
        <v>96.2107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97.6679</v>
      </c>
      <c r="F65" s="34">
        <v>97.7409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98.549</v>
      </c>
      <c r="R65" s="34">
        <v>98.2512</v>
      </c>
      <c r="S65" s="34">
        <v>22.21</v>
      </c>
      <c r="T65" s="34">
        <v>115.31</v>
      </c>
      <c r="U65" s="34">
        <v>108.536</v>
      </c>
      <c r="V65" s="34">
        <v>96.9441</v>
      </c>
      <c r="W65" s="34">
        <v>4.71</v>
      </c>
      <c r="X65" s="34">
        <v>96.72</v>
      </c>
      <c r="Y65" s="34">
        <v>98.8117</v>
      </c>
      <c r="Z65" s="34">
        <v>98.4878</v>
      </c>
      <c r="AA65" s="34">
        <v>9</v>
      </c>
      <c r="AB65" s="34">
        <v>98.77</v>
      </c>
      <c r="AC65" s="34">
        <v>98.2848</v>
      </c>
      <c r="AD65" s="34">
        <v>98.0156</v>
      </c>
      <c r="AE65" s="34">
        <v>9.62</v>
      </c>
      <c r="AF65" s="34">
        <v>93.62</v>
      </c>
      <c r="AG65" s="34">
        <v>97.2571</v>
      </c>
      <c r="AH65" s="34">
        <v>97.0258</v>
      </c>
      <c r="AI65" s="34">
        <v>7.2</v>
      </c>
      <c r="AJ65" s="34">
        <v>97.4</v>
      </c>
      <c r="AK65" s="34">
        <v>97.8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98.3993</v>
      </c>
      <c r="F66" s="34">
        <v>98.4094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98.7548</v>
      </c>
      <c r="R66" s="34">
        <v>98.8016</v>
      </c>
      <c r="S66" s="34">
        <v>2.73</v>
      </c>
      <c r="T66" s="34">
        <v>100.94</v>
      </c>
      <c r="U66" s="34">
        <v>96.8572</v>
      </c>
      <c r="V66" s="34">
        <v>97.6099</v>
      </c>
      <c r="W66" s="34">
        <v>3.65</v>
      </c>
      <c r="X66" s="34">
        <v>95.77</v>
      </c>
      <c r="Y66" s="34">
        <v>99.0247</v>
      </c>
      <c r="Z66" s="34">
        <v>98.9323</v>
      </c>
      <c r="AA66" s="34">
        <v>7.36</v>
      </c>
      <c r="AB66" s="34">
        <v>97.05</v>
      </c>
      <c r="AC66" s="34">
        <v>98.5441</v>
      </c>
      <c r="AD66" s="34">
        <v>98.6418</v>
      </c>
      <c r="AE66" s="34">
        <v>8.52</v>
      </c>
      <c r="AF66" s="34">
        <v>94.49</v>
      </c>
      <c r="AG66" s="34">
        <v>97.4875</v>
      </c>
      <c r="AH66" s="34">
        <v>97.8586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99.2213</v>
      </c>
      <c r="F67" s="34">
        <v>99.0974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99.4378</v>
      </c>
      <c r="R67" s="34">
        <v>99.3263</v>
      </c>
      <c r="S67" s="34">
        <v>7.44</v>
      </c>
      <c r="T67" s="34">
        <v>100.35</v>
      </c>
      <c r="U67" s="34">
        <v>98.5515</v>
      </c>
      <c r="V67" s="34">
        <v>98.271</v>
      </c>
      <c r="W67" s="34">
        <v>5.63</v>
      </c>
      <c r="X67" s="34">
        <v>97.38</v>
      </c>
      <c r="Y67" s="34">
        <v>99.4734</v>
      </c>
      <c r="Z67" s="34">
        <v>99.3712</v>
      </c>
      <c r="AA67" s="34">
        <v>7.15</v>
      </c>
      <c r="AB67" s="34">
        <v>99.89</v>
      </c>
      <c r="AC67" s="34">
        <v>99.0236</v>
      </c>
      <c r="AD67" s="34">
        <v>99.2201</v>
      </c>
      <c r="AE67" s="34">
        <v>11.14</v>
      </c>
      <c r="AF67" s="34">
        <v>101.01</v>
      </c>
      <c r="AG67" s="34">
        <v>98.8728</v>
      </c>
      <c r="AH67" s="34">
        <v>98.7154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100.098</v>
      </c>
      <c r="F68" s="34">
        <v>99.7323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99.95</v>
      </c>
      <c r="R68" s="34">
        <v>99.8282</v>
      </c>
      <c r="S68" s="34">
        <v>6.14</v>
      </c>
      <c r="T68" s="34">
        <v>122.08</v>
      </c>
      <c r="U68" s="34">
        <v>98.5598</v>
      </c>
      <c r="V68" s="34">
        <v>98.881</v>
      </c>
      <c r="W68" s="34">
        <v>6.89</v>
      </c>
      <c r="X68" s="34">
        <v>113</v>
      </c>
      <c r="Y68" s="34">
        <v>100.135</v>
      </c>
      <c r="Z68" s="34">
        <v>99.8019</v>
      </c>
      <c r="AA68" s="34">
        <v>10.32</v>
      </c>
      <c r="AB68" s="34">
        <v>118.86</v>
      </c>
      <c r="AC68" s="34">
        <v>99.8438</v>
      </c>
      <c r="AD68" s="34">
        <v>99.7782</v>
      </c>
      <c r="AE68" s="34">
        <v>11.18</v>
      </c>
      <c r="AF68" s="34">
        <v>116.3</v>
      </c>
      <c r="AG68" s="34">
        <v>99.6402</v>
      </c>
      <c r="AH68" s="34">
        <v>99.5849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100.163</v>
      </c>
      <c r="F69" s="34">
        <v>100.298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99.4</v>
      </c>
      <c r="N69" s="34">
        <v>100.3</v>
      </c>
      <c r="O69" s="34">
        <v>5.7</v>
      </c>
      <c r="P69" s="34">
        <v>105.6</v>
      </c>
      <c r="Q69" s="34">
        <v>100.382</v>
      </c>
      <c r="R69" s="34">
        <v>100.281</v>
      </c>
      <c r="S69" s="34">
        <v>8.18</v>
      </c>
      <c r="T69" s="34">
        <v>101.65</v>
      </c>
      <c r="U69" s="34">
        <v>98.6356</v>
      </c>
      <c r="V69" s="34">
        <v>99.4607</v>
      </c>
      <c r="W69" s="34">
        <v>4.1</v>
      </c>
      <c r="X69" s="34">
        <v>127.22</v>
      </c>
      <c r="Y69" s="34">
        <v>100.398</v>
      </c>
      <c r="Z69" s="34">
        <v>100.213</v>
      </c>
      <c r="AA69" s="34">
        <v>3.99</v>
      </c>
      <c r="AB69" s="34">
        <v>108.5</v>
      </c>
      <c r="AC69" s="34">
        <v>100.237</v>
      </c>
      <c r="AD69" s="34">
        <v>100.285</v>
      </c>
      <c r="AE69" s="34">
        <v>8.46</v>
      </c>
      <c r="AF69" s="34">
        <v>105.38</v>
      </c>
      <c r="AG69" s="34">
        <v>100.461</v>
      </c>
      <c r="AH69" s="34">
        <v>100.458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100.779</v>
      </c>
      <c r="F70" s="34">
        <v>100.885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100.686</v>
      </c>
      <c r="R70" s="34">
        <v>100.711</v>
      </c>
      <c r="S70" s="34">
        <v>8.2</v>
      </c>
      <c r="T70" s="34">
        <v>91.61</v>
      </c>
      <c r="U70" s="34">
        <v>99.5557</v>
      </c>
      <c r="V70" s="34">
        <v>100.054</v>
      </c>
      <c r="W70" s="34">
        <v>3.93</v>
      </c>
      <c r="X70" s="34">
        <v>99.21</v>
      </c>
      <c r="Y70" s="34">
        <v>100.386</v>
      </c>
      <c r="Z70" s="34">
        <v>100.621</v>
      </c>
      <c r="AA70" s="34">
        <v>9.43</v>
      </c>
      <c r="AB70" s="34">
        <v>93.46</v>
      </c>
      <c r="AC70" s="34">
        <v>100.69</v>
      </c>
      <c r="AD70" s="34">
        <v>100.736</v>
      </c>
      <c r="AE70" s="34">
        <v>10.12</v>
      </c>
      <c r="AF70" s="34">
        <v>109.96</v>
      </c>
      <c r="AG70" s="34">
        <v>101.209</v>
      </c>
      <c r="AH70" s="34">
        <v>101.345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101.628</v>
      </c>
      <c r="F71" s="34">
        <v>101.525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101.135</v>
      </c>
      <c r="R71" s="34">
        <v>101.163</v>
      </c>
      <c r="S71" s="34">
        <v>8.63</v>
      </c>
      <c r="T71" s="34">
        <v>93.06</v>
      </c>
      <c r="U71" s="34">
        <v>100.535</v>
      </c>
      <c r="V71" s="34">
        <v>100.64</v>
      </c>
      <c r="W71" s="34">
        <v>5.28</v>
      </c>
      <c r="X71" s="34">
        <v>94.68</v>
      </c>
      <c r="Y71" s="34">
        <v>101.21</v>
      </c>
      <c r="Z71" s="34">
        <v>101.047</v>
      </c>
      <c r="AA71" s="34">
        <v>9.02</v>
      </c>
      <c r="AB71" s="34">
        <v>97.24</v>
      </c>
      <c r="AC71" s="34">
        <v>101.004</v>
      </c>
      <c r="AD71" s="34">
        <v>101.159</v>
      </c>
      <c r="AE71" s="34">
        <v>9.97</v>
      </c>
      <c r="AF71" s="34">
        <v>97.07</v>
      </c>
      <c r="AG71" s="34">
        <v>102.421</v>
      </c>
      <c r="AH71" s="34">
        <v>102.247</v>
      </c>
      <c r="AI71" s="34">
        <v>10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102.137</v>
      </c>
      <c r="F72" s="34">
        <v>102.178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102.6</v>
      </c>
      <c r="N72" s="34">
        <v>102.9</v>
      </c>
      <c r="O72" s="34">
        <v>5.3</v>
      </c>
      <c r="P72" s="34">
        <v>94.2</v>
      </c>
      <c r="Q72" s="34">
        <v>101.61</v>
      </c>
      <c r="R72" s="34">
        <v>101.664</v>
      </c>
      <c r="S72" s="34">
        <v>7.36</v>
      </c>
      <c r="T72" s="34">
        <v>91.64</v>
      </c>
      <c r="U72" s="34">
        <v>100.191</v>
      </c>
      <c r="V72" s="34">
        <v>101.208</v>
      </c>
      <c r="W72" s="34">
        <v>4.27</v>
      </c>
      <c r="X72" s="34">
        <v>95.6</v>
      </c>
      <c r="Y72" s="34">
        <v>101.213</v>
      </c>
      <c r="Z72" s="34">
        <v>101.493</v>
      </c>
      <c r="AA72" s="34">
        <v>6.46</v>
      </c>
      <c r="AB72" s="34">
        <v>97.86</v>
      </c>
      <c r="AC72" s="34">
        <v>101.223</v>
      </c>
      <c r="AD72" s="34">
        <v>101.6</v>
      </c>
      <c r="AE72" s="34">
        <v>9.35</v>
      </c>
      <c r="AF72" s="34">
        <v>96.46</v>
      </c>
      <c r="AG72" s="34">
        <v>102.671</v>
      </c>
      <c r="AH72" s="34">
        <v>103.17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102.644</v>
      </c>
      <c r="F73" s="34">
        <v>102.879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103.5</v>
      </c>
      <c r="N73" s="34">
        <v>103.7</v>
      </c>
      <c r="O73" s="34">
        <v>6</v>
      </c>
      <c r="P73" s="34">
        <v>96.6</v>
      </c>
      <c r="Q73" s="34">
        <v>102.132</v>
      </c>
      <c r="R73" s="34">
        <v>102.229</v>
      </c>
      <c r="S73" s="34">
        <v>9.22</v>
      </c>
      <c r="T73" s="34">
        <v>93.22</v>
      </c>
      <c r="U73" s="34">
        <v>101.34</v>
      </c>
      <c r="V73" s="34">
        <v>101.788</v>
      </c>
      <c r="W73" s="34">
        <v>5.19</v>
      </c>
      <c r="X73" s="34">
        <v>96.18</v>
      </c>
      <c r="Y73" s="34">
        <v>101.9</v>
      </c>
      <c r="Z73" s="34">
        <v>101.969</v>
      </c>
      <c r="AA73" s="34">
        <v>7.04</v>
      </c>
      <c r="AB73" s="34">
        <v>100.55</v>
      </c>
      <c r="AC73" s="34">
        <v>101.939</v>
      </c>
      <c r="AD73" s="34">
        <v>102.094</v>
      </c>
      <c r="AE73" s="34">
        <v>11.51</v>
      </c>
      <c r="AF73" s="34">
        <v>99.18</v>
      </c>
      <c r="AG73" s="34">
        <v>104.185</v>
      </c>
      <c r="AH73" s="34">
        <v>104.128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103.739</v>
      </c>
      <c r="F74" s="34">
        <v>103.654</v>
      </c>
      <c r="G74" s="67">
        <v>4.653891278842398</v>
      </c>
      <c r="H74" s="60">
        <v>107.04</v>
      </c>
      <c r="I74" s="60">
        <v>102.8</v>
      </c>
      <c r="J74" s="60">
        <v>102.6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103.061</v>
      </c>
      <c r="R74" s="34">
        <v>102.824</v>
      </c>
      <c r="S74" s="34">
        <v>11.56</v>
      </c>
      <c r="T74" s="34">
        <v>102.65</v>
      </c>
      <c r="U74" s="34">
        <v>103.912</v>
      </c>
      <c r="V74" s="34">
        <v>102.295</v>
      </c>
      <c r="W74" s="34">
        <v>3.56</v>
      </c>
      <c r="X74" s="34">
        <v>100.58</v>
      </c>
      <c r="Y74" s="34">
        <v>102.571</v>
      </c>
      <c r="Z74" s="34">
        <v>102.47</v>
      </c>
      <c r="AA74" s="34">
        <v>6.69</v>
      </c>
      <c r="AB74" s="34">
        <v>111.57</v>
      </c>
      <c r="AC74" s="34">
        <v>102.892</v>
      </c>
      <c r="AD74" s="34">
        <v>102.572</v>
      </c>
      <c r="AE74" s="34">
        <v>9.73</v>
      </c>
      <c r="AF74" s="34">
        <v>107.38</v>
      </c>
      <c r="AG74" s="34">
        <v>105.392</v>
      </c>
      <c r="AH74" s="34">
        <v>105.101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104.594</v>
      </c>
      <c r="F75" s="39">
        <v>104.439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106.2</v>
      </c>
      <c r="N75" s="39">
        <v>105.3</v>
      </c>
      <c r="O75" s="39">
        <v>7.2</v>
      </c>
      <c r="P75" s="39">
        <v>97.8</v>
      </c>
      <c r="Q75" s="39">
        <v>103.385</v>
      </c>
      <c r="R75" s="39">
        <v>103.384</v>
      </c>
      <c r="S75" s="39">
        <v>4.83</v>
      </c>
      <c r="T75" s="39">
        <v>96.59</v>
      </c>
      <c r="U75" s="39">
        <v>101.137</v>
      </c>
      <c r="V75" s="39">
        <v>102.674</v>
      </c>
      <c r="W75" s="39">
        <v>6.24</v>
      </c>
      <c r="X75" s="39">
        <v>96.88</v>
      </c>
      <c r="Y75" s="39">
        <v>103.017</v>
      </c>
      <c r="Z75" s="39">
        <v>102.975</v>
      </c>
      <c r="AA75" s="39">
        <v>5.88</v>
      </c>
      <c r="AB75" s="39">
        <v>89.74</v>
      </c>
      <c r="AC75" s="39">
        <v>102.678</v>
      </c>
      <c r="AD75" s="39">
        <v>102.981</v>
      </c>
      <c r="AE75" s="39">
        <v>12.59</v>
      </c>
      <c r="AF75" s="39">
        <v>99.37</v>
      </c>
      <c r="AG75" s="39">
        <v>105.85</v>
      </c>
      <c r="AH75" s="39">
        <v>106.071</v>
      </c>
      <c r="AI75" s="39">
        <v>11.6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105.762</v>
      </c>
      <c r="F76" s="34">
        <v>105.112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104.124</v>
      </c>
      <c r="R76" s="34">
        <v>103.891</v>
      </c>
      <c r="S76" s="34">
        <v>24.33</v>
      </c>
      <c r="T76" s="34">
        <v>118.54</v>
      </c>
      <c r="U76" s="34">
        <v>119.737</v>
      </c>
      <c r="V76" s="34">
        <v>103.01</v>
      </c>
      <c r="W76" s="34">
        <v>6.81</v>
      </c>
      <c r="X76" s="34">
        <v>98.77</v>
      </c>
      <c r="Y76" s="34">
        <v>104.028</v>
      </c>
      <c r="Z76" s="34">
        <v>103.466</v>
      </c>
      <c r="AA76" s="34">
        <v>6.01</v>
      </c>
      <c r="AB76" s="34">
        <v>97</v>
      </c>
      <c r="AC76" s="34">
        <v>103.259</v>
      </c>
      <c r="AD76" s="34">
        <v>103.379</v>
      </c>
      <c r="AE76" s="34">
        <v>11.39</v>
      </c>
      <c r="AF76" s="34">
        <v>101.25</v>
      </c>
      <c r="AG76" s="34">
        <v>107.196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106.5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105.786</v>
      </c>
      <c r="F77" s="34">
        <v>105.594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104.297</v>
      </c>
      <c r="R77" s="34">
        <v>104.356</v>
      </c>
      <c r="S77" s="34">
        <v>7.91</v>
      </c>
      <c r="T77" s="34">
        <v>124.43</v>
      </c>
      <c r="U77" s="34">
        <v>114.386</v>
      </c>
      <c r="V77" s="34">
        <v>103.302</v>
      </c>
      <c r="W77" s="34">
        <v>3.73</v>
      </c>
      <c r="X77" s="34">
        <v>100.33</v>
      </c>
      <c r="Y77" s="34">
        <v>103.767</v>
      </c>
      <c r="Z77" s="34">
        <v>103.931</v>
      </c>
      <c r="AA77" s="34">
        <v>3.85</v>
      </c>
      <c r="AB77" s="34">
        <v>102.58</v>
      </c>
      <c r="AC77" s="34">
        <v>103.558</v>
      </c>
      <c r="AD77" s="34">
        <v>103.808</v>
      </c>
      <c r="AE77" s="34">
        <v>10.39</v>
      </c>
      <c r="AF77" s="34">
        <v>103.35</v>
      </c>
      <c r="AG77" s="34">
        <v>107.828</v>
      </c>
      <c r="AH77" s="34">
        <v>108.042</v>
      </c>
      <c r="AI77" s="34">
        <v>9.6</v>
      </c>
      <c r="AJ77" s="34">
        <v>106.8</v>
      </c>
      <c r="AK77" s="34">
        <v>107.5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106.126</v>
      </c>
      <c r="F78" s="34">
        <v>105.937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104.884</v>
      </c>
      <c r="R78" s="34">
        <v>104.814</v>
      </c>
      <c r="S78" s="34">
        <v>11.25</v>
      </c>
      <c r="T78" s="34">
        <v>112.3</v>
      </c>
      <c r="U78" s="34">
        <v>109.089</v>
      </c>
      <c r="V78" s="34">
        <v>103.591</v>
      </c>
      <c r="W78" s="34">
        <v>6.07</v>
      </c>
      <c r="X78" s="34">
        <v>101.58</v>
      </c>
      <c r="Y78" s="34">
        <v>104.316</v>
      </c>
      <c r="Z78" s="34">
        <v>104.399</v>
      </c>
      <c r="AA78" s="34">
        <v>5.5</v>
      </c>
      <c r="AB78" s="34">
        <v>102.39</v>
      </c>
      <c r="AC78" s="34">
        <v>104.247</v>
      </c>
      <c r="AD78" s="34">
        <v>104.256</v>
      </c>
      <c r="AE78" s="34">
        <v>13.06</v>
      </c>
      <c r="AF78" s="34">
        <v>106.83</v>
      </c>
      <c r="AG78" s="34">
        <v>109.385</v>
      </c>
      <c r="AH78" s="34">
        <v>109.041</v>
      </c>
      <c r="AI78" s="34">
        <v>9.8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105.869</v>
      </c>
      <c r="F79" s="34">
        <v>106.274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103.545</v>
      </c>
      <c r="R79" s="34">
        <v>105.276</v>
      </c>
      <c r="S79" s="34">
        <v>7.81</v>
      </c>
      <c r="T79" s="34">
        <v>108.19</v>
      </c>
      <c r="U79" s="34">
        <v>107.771</v>
      </c>
      <c r="V79" s="34">
        <v>104.018</v>
      </c>
      <c r="W79" s="34">
        <v>5.19</v>
      </c>
      <c r="X79" s="34">
        <v>102.44</v>
      </c>
      <c r="Y79" s="34">
        <v>104.808</v>
      </c>
      <c r="Z79" s="34">
        <v>104.888</v>
      </c>
      <c r="AA79" s="34">
        <v>4.8</v>
      </c>
      <c r="AB79" s="34">
        <v>104.69</v>
      </c>
      <c r="AC79" s="34">
        <v>104.396</v>
      </c>
      <c r="AD79" s="34">
        <v>104.72</v>
      </c>
      <c r="AE79" s="34">
        <v>10.84</v>
      </c>
      <c r="AF79" s="34">
        <v>111.96</v>
      </c>
      <c r="AG79" s="34">
        <v>109.879</v>
      </c>
      <c r="AH79" s="34">
        <v>110.037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106.943</v>
      </c>
      <c r="F80" s="34">
        <v>106.669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105.702</v>
      </c>
      <c r="R80" s="34">
        <v>105.743</v>
      </c>
      <c r="S80" s="34">
        <v>8.31</v>
      </c>
      <c r="T80" s="34">
        <v>132.22</v>
      </c>
      <c r="U80" s="34">
        <v>107.47</v>
      </c>
      <c r="V80" s="34">
        <v>104.592</v>
      </c>
      <c r="W80" s="34">
        <v>6.8</v>
      </c>
      <c r="X80" s="34">
        <v>120.69</v>
      </c>
      <c r="Y80" s="34">
        <v>105.509</v>
      </c>
      <c r="Z80" s="34">
        <v>105.389</v>
      </c>
      <c r="AA80" s="34">
        <v>4.91</v>
      </c>
      <c r="AB80" s="34">
        <v>124.69</v>
      </c>
      <c r="AC80" s="34">
        <v>105.174</v>
      </c>
      <c r="AD80" s="34">
        <v>105.206</v>
      </c>
      <c r="AE80" s="34">
        <v>12.97</v>
      </c>
      <c r="AF80" s="34">
        <v>131.39</v>
      </c>
      <c r="AG80" s="34">
        <v>111.807</v>
      </c>
      <c r="AH80" s="34">
        <v>111.012</v>
      </c>
      <c r="AI80" s="34">
        <v>9.6</v>
      </c>
      <c r="AJ80" s="34">
        <v>129.3</v>
      </c>
      <c r="AK80" s="34">
        <v>109.7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107.068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108.4</v>
      </c>
      <c r="N81" s="34">
        <v>108</v>
      </c>
      <c r="O81" s="34">
        <v>5.9</v>
      </c>
      <c r="P81" s="34">
        <v>111.8</v>
      </c>
      <c r="Q81" s="34">
        <v>106.209</v>
      </c>
      <c r="R81" s="34">
        <v>106.248</v>
      </c>
      <c r="S81" s="34">
        <v>10.43</v>
      </c>
      <c r="T81" s="34">
        <v>112.26</v>
      </c>
      <c r="U81" s="34">
        <v>107.771</v>
      </c>
      <c r="V81" s="34">
        <v>105.213</v>
      </c>
      <c r="W81" s="34">
        <v>4.48</v>
      </c>
      <c r="X81" s="34">
        <v>132.92</v>
      </c>
      <c r="Y81" s="34">
        <v>105.717</v>
      </c>
      <c r="Z81" s="34">
        <v>105.895</v>
      </c>
      <c r="AA81" s="34">
        <v>4.95</v>
      </c>
      <c r="AB81" s="34">
        <v>113.87</v>
      </c>
      <c r="AC81" s="34">
        <v>105.526</v>
      </c>
      <c r="AD81" s="34">
        <v>105.699</v>
      </c>
      <c r="AE81" s="34">
        <v>10.32</v>
      </c>
      <c r="AF81" s="34">
        <v>116.26</v>
      </c>
      <c r="AG81" s="34">
        <v>110.965</v>
      </c>
      <c r="AH81" s="34">
        <v>111.98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107.69</v>
      </c>
      <c r="F82" s="34">
        <v>107.428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106.888</v>
      </c>
      <c r="R82" s="34">
        <v>106.778</v>
      </c>
      <c r="S82" s="34">
        <v>8.41</v>
      </c>
      <c r="T82" s="34">
        <v>99.31</v>
      </c>
      <c r="U82" s="34">
        <v>107.777</v>
      </c>
      <c r="V82" s="34">
        <v>105.787</v>
      </c>
      <c r="W82" s="34">
        <v>6.55</v>
      </c>
      <c r="X82" s="34">
        <v>105.71</v>
      </c>
      <c r="Y82" s="34">
        <v>106.715</v>
      </c>
      <c r="Z82" s="34">
        <v>106.404</v>
      </c>
      <c r="AA82" s="34">
        <v>6.89</v>
      </c>
      <c r="AB82" s="34">
        <v>99.89</v>
      </c>
      <c r="AC82" s="34">
        <v>106.227</v>
      </c>
      <c r="AD82" s="34">
        <v>106.174</v>
      </c>
      <c r="AE82" s="34">
        <v>11.46</v>
      </c>
      <c r="AF82" s="34">
        <v>122.56</v>
      </c>
      <c r="AG82" s="34">
        <v>113.054</v>
      </c>
      <c r="AH82" s="34">
        <v>112.991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107.663</v>
      </c>
      <c r="F83" s="34">
        <v>107.753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107.37</v>
      </c>
      <c r="R83" s="34">
        <v>107.289</v>
      </c>
      <c r="S83" s="34">
        <v>5.95</v>
      </c>
      <c r="T83" s="34">
        <v>98.6</v>
      </c>
      <c r="U83" s="34">
        <v>107.065</v>
      </c>
      <c r="V83" s="34">
        <v>106.287</v>
      </c>
      <c r="W83" s="34">
        <v>4.65</v>
      </c>
      <c r="X83" s="34">
        <v>99.08</v>
      </c>
      <c r="Y83" s="34">
        <v>106.89</v>
      </c>
      <c r="Z83" s="34">
        <v>106.899</v>
      </c>
      <c r="AA83" s="34">
        <v>5.7</v>
      </c>
      <c r="AB83" s="34">
        <v>102.78</v>
      </c>
      <c r="AC83" s="34">
        <v>106.497</v>
      </c>
      <c r="AD83" s="34">
        <v>106.612</v>
      </c>
      <c r="AE83" s="34">
        <v>10.45</v>
      </c>
      <c r="AF83" s="34">
        <v>107.21</v>
      </c>
      <c r="AG83" s="34">
        <v>113.812</v>
      </c>
      <c r="AH83" s="34">
        <v>114.044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108.298</v>
      </c>
      <c r="F84" s="34">
        <v>108.054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107.806</v>
      </c>
      <c r="R84" s="34">
        <v>107.774</v>
      </c>
      <c r="S84" s="34">
        <v>7.77</v>
      </c>
      <c r="T84" s="34">
        <v>98.76</v>
      </c>
      <c r="U84" s="34">
        <v>107.19</v>
      </c>
      <c r="V84" s="34">
        <v>106.75</v>
      </c>
      <c r="W84" s="34">
        <v>7.25</v>
      </c>
      <c r="X84" s="34">
        <v>102.53</v>
      </c>
      <c r="Y84" s="34">
        <v>107.776</v>
      </c>
      <c r="Z84" s="34">
        <v>107.372</v>
      </c>
      <c r="AA84" s="34">
        <v>7.25</v>
      </c>
      <c r="AB84" s="34">
        <v>104.95</v>
      </c>
      <c r="AC84" s="34">
        <v>106.976</v>
      </c>
      <c r="AD84" s="34">
        <v>107.016</v>
      </c>
      <c r="AE84" s="34">
        <v>12.5</v>
      </c>
      <c r="AF84" s="34">
        <v>108.52</v>
      </c>
      <c r="AG84" s="34">
        <v>115.276</v>
      </c>
      <c r="AH84" s="34">
        <v>115.109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108.649</v>
      </c>
      <c r="F85" s="34">
        <v>108.275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109.4</v>
      </c>
      <c r="N85" s="34">
        <v>108.5</v>
      </c>
      <c r="O85" s="34">
        <v>6.6</v>
      </c>
      <c r="P85" s="34">
        <v>103</v>
      </c>
      <c r="Q85" s="34">
        <v>108.472</v>
      </c>
      <c r="R85" s="34">
        <v>108.215</v>
      </c>
      <c r="S85" s="34">
        <v>6.62</v>
      </c>
      <c r="T85" s="34">
        <v>99.39</v>
      </c>
      <c r="U85" s="34">
        <v>107.848</v>
      </c>
      <c r="V85" s="34">
        <v>107.174</v>
      </c>
      <c r="W85" s="34">
        <v>6.14</v>
      </c>
      <c r="X85" s="34">
        <v>102.09</v>
      </c>
      <c r="Y85" s="34">
        <v>107.991</v>
      </c>
      <c r="Z85" s="34">
        <v>107.812</v>
      </c>
      <c r="AA85" s="34">
        <v>5.92</v>
      </c>
      <c r="AB85" s="34">
        <v>106.5</v>
      </c>
      <c r="AC85" s="34">
        <v>107.283</v>
      </c>
      <c r="AD85" s="34">
        <v>107.396</v>
      </c>
      <c r="AE85" s="34">
        <v>12.15</v>
      </c>
      <c r="AF85" s="34">
        <v>111.23</v>
      </c>
      <c r="AG85" s="34">
        <v>116.67</v>
      </c>
      <c r="AH85" s="34">
        <v>116.157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108.238</v>
      </c>
      <c r="F86" s="34">
        <v>108.409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108.566</v>
      </c>
      <c r="R86" s="34">
        <v>108.594</v>
      </c>
      <c r="S86" s="34">
        <v>-0.29</v>
      </c>
      <c r="T86" s="34">
        <v>102.34</v>
      </c>
      <c r="U86" s="34">
        <v>106.633</v>
      </c>
      <c r="V86" s="34">
        <v>107.57</v>
      </c>
      <c r="W86" s="34">
        <v>4.69</v>
      </c>
      <c r="X86" s="34">
        <v>105.29</v>
      </c>
      <c r="Y86" s="34">
        <v>107.94</v>
      </c>
      <c r="Z86" s="34">
        <v>108.236</v>
      </c>
      <c r="AA86" s="34">
        <v>2.98</v>
      </c>
      <c r="AB86" s="34">
        <v>114.9</v>
      </c>
      <c r="AC86" s="34">
        <v>107.508</v>
      </c>
      <c r="AD86" s="34">
        <v>107.779</v>
      </c>
      <c r="AE86" s="34">
        <v>10.59</v>
      </c>
      <c r="AF86" s="34">
        <v>118.76</v>
      </c>
      <c r="AG86" s="34">
        <v>117.058</v>
      </c>
      <c r="AH86" s="34">
        <v>117.173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108.402</v>
      </c>
      <c r="F87" s="39">
        <v>108.578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109.173</v>
      </c>
      <c r="R87" s="39">
        <v>108.923</v>
      </c>
      <c r="S87" s="39">
        <v>6.91</v>
      </c>
      <c r="T87" s="39">
        <v>103.26</v>
      </c>
      <c r="U87" s="39">
        <v>107.843</v>
      </c>
      <c r="V87" s="39">
        <v>107.99</v>
      </c>
      <c r="W87" s="39">
        <v>6.79</v>
      </c>
      <c r="X87" s="39">
        <v>103.45</v>
      </c>
      <c r="Y87" s="39">
        <v>108.816</v>
      </c>
      <c r="Z87" s="39">
        <v>108.67</v>
      </c>
      <c r="AA87" s="39">
        <v>6.79</v>
      </c>
      <c r="AB87" s="39">
        <v>95.84</v>
      </c>
      <c r="AC87" s="39">
        <v>108.213</v>
      </c>
      <c r="AD87" s="39">
        <v>108.174</v>
      </c>
      <c r="AE87" s="39">
        <v>12.46</v>
      </c>
      <c r="AF87" s="39">
        <v>111.76</v>
      </c>
      <c r="AG87" s="39">
        <v>118.453</v>
      </c>
      <c r="AH87" s="39">
        <v>118.172</v>
      </c>
      <c r="AI87" s="39">
        <v>5.7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108.432</v>
      </c>
      <c r="F88" s="34">
        <v>108.888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109.029</v>
      </c>
      <c r="R88" s="34">
        <v>109.231</v>
      </c>
      <c r="S88" s="34">
        <v>-11.61</v>
      </c>
      <c r="T88" s="34">
        <v>104.78</v>
      </c>
      <c r="U88" s="34">
        <v>107.296</v>
      </c>
      <c r="V88" s="34">
        <v>108.448</v>
      </c>
      <c r="W88" s="34">
        <v>3.62</v>
      </c>
      <c r="X88" s="34">
        <v>102.34</v>
      </c>
      <c r="Y88" s="34">
        <v>108.937</v>
      </c>
      <c r="Z88" s="34">
        <v>109.112</v>
      </c>
      <c r="AA88" s="34">
        <v>4.68</v>
      </c>
      <c r="AB88" s="34">
        <v>101.54</v>
      </c>
      <c r="AC88" s="34">
        <v>108.409</v>
      </c>
      <c r="AD88" s="34">
        <v>108.557</v>
      </c>
      <c r="AE88" s="34">
        <v>10.76</v>
      </c>
      <c r="AF88" s="34">
        <v>112.14</v>
      </c>
      <c r="AG88" s="34">
        <v>119.045</v>
      </c>
      <c r="AH88" s="34">
        <v>119.159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109.659</v>
      </c>
      <c r="F89" s="34">
        <v>109.312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109.545</v>
      </c>
      <c r="R89" s="34">
        <v>109.597</v>
      </c>
      <c r="S89" s="34">
        <v>-2.89</v>
      </c>
      <c r="T89" s="34">
        <v>120.83</v>
      </c>
      <c r="U89" s="34">
        <v>109.167</v>
      </c>
      <c r="V89" s="34">
        <v>108.922</v>
      </c>
      <c r="W89" s="34">
        <v>5.27</v>
      </c>
      <c r="X89" s="34">
        <v>105.62</v>
      </c>
      <c r="Y89" s="34">
        <v>109.791</v>
      </c>
      <c r="Z89" s="34">
        <v>109.554</v>
      </c>
      <c r="AA89" s="34">
        <v>3.75</v>
      </c>
      <c r="AB89" s="34">
        <v>106.43</v>
      </c>
      <c r="AC89" s="34">
        <v>108.753</v>
      </c>
      <c r="AD89" s="34">
        <v>108.941</v>
      </c>
      <c r="AE89" s="34">
        <v>10.82</v>
      </c>
      <c r="AF89" s="34">
        <v>114.53</v>
      </c>
      <c r="AG89" s="34">
        <v>120.254</v>
      </c>
      <c r="AH89" s="34">
        <v>120.141</v>
      </c>
      <c r="AI89" s="34">
        <v>4.3</v>
      </c>
      <c r="AJ89" s="34">
        <v>111.4</v>
      </c>
      <c r="AK89" s="34">
        <v>113.4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109.778</v>
      </c>
      <c r="F90" s="34">
        <v>109.718</v>
      </c>
      <c r="G90" s="67">
        <v>2.1437961371220595</v>
      </c>
      <c r="H90" s="34">
        <v>101.01</v>
      </c>
      <c r="I90" s="34">
        <v>106.5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110.047</v>
      </c>
      <c r="R90" s="34">
        <v>110.039</v>
      </c>
      <c r="S90" s="34">
        <v>3.05</v>
      </c>
      <c r="T90" s="34">
        <v>115.73</v>
      </c>
      <c r="U90" s="34">
        <v>110.171</v>
      </c>
      <c r="V90" s="34">
        <v>109.311</v>
      </c>
      <c r="W90" s="34">
        <v>6.04</v>
      </c>
      <c r="X90" s="34">
        <v>107.72</v>
      </c>
      <c r="Y90" s="34">
        <v>110.171</v>
      </c>
      <c r="Z90" s="34">
        <v>109.982</v>
      </c>
      <c r="AA90" s="34">
        <v>5.21</v>
      </c>
      <c r="AB90" s="34">
        <v>107.72</v>
      </c>
      <c r="AC90" s="34">
        <v>109.102</v>
      </c>
      <c r="AD90" s="34">
        <v>109.36</v>
      </c>
      <c r="AE90" s="34">
        <v>11.87</v>
      </c>
      <c r="AF90" s="34">
        <v>119.52</v>
      </c>
      <c r="AG90" s="34">
        <v>121.505</v>
      </c>
      <c r="AH90" s="34">
        <v>121.104</v>
      </c>
      <c r="AI90" s="34">
        <v>4.5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110.467</v>
      </c>
      <c r="F91" s="34">
        <v>110.03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110.679</v>
      </c>
      <c r="R91" s="34">
        <v>110.481</v>
      </c>
      <c r="S91" s="34">
        <v>2.33</v>
      </c>
      <c r="T91" s="34">
        <v>110.71</v>
      </c>
      <c r="U91" s="34">
        <v>109.473</v>
      </c>
      <c r="V91" s="34">
        <v>109.545</v>
      </c>
      <c r="W91" s="34">
        <v>6.43</v>
      </c>
      <c r="X91" s="34">
        <v>109.02</v>
      </c>
      <c r="Y91" s="34">
        <v>110.53</v>
      </c>
      <c r="Z91" s="34">
        <v>110.388</v>
      </c>
      <c r="AA91" s="34">
        <v>5.6</v>
      </c>
      <c r="AB91" s="34">
        <v>110.55</v>
      </c>
      <c r="AC91" s="34">
        <v>109.948</v>
      </c>
      <c r="AD91" s="34">
        <v>109.793</v>
      </c>
      <c r="AE91" s="34">
        <v>11.28</v>
      </c>
      <c r="AF91" s="34">
        <v>124.59</v>
      </c>
      <c r="AG91" s="34">
        <v>122.086</v>
      </c>
      <c r="AH91" s="34">
        <v>122.035</v>
      </c>
      <c r="AI91" s="34">
        <v>5.6</v>
      </c>
      <c r="AJ91" s="34">
        <v>114.3</v>
      </c>
      <c r="AK91" s="34">
        <v>113.2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110.178</v>
      </c>
      <c r="F92" s="34">
        <v>110.253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111.001</v>
      </c>
      <c r="R92" s="34">
        <v>110.861</v>
      </c>
      <c r="S92" s="34">
        <v>2.18</v>
      </c>
      <c r="T92" s="34">
        <v>135.11</v>
      </c>
      <c r="U92" s="34">
        <v>109.396</v>
      </c>
      <c r="V92" s="34">
        <v>109.671</v>
      </c>
      <c r="W92" s="34">
        <v>4.9</v>
      </c>
      <c r="X92" s="34">
        <v>126.6</v>
      </c>
      <c r="Y92" s="34">
        <v>110.566</v>
      </c>
      <c r="Z92" s="34">
        <v>110.788</v>
      </c>
      <c r="AA92" s="34">
        <v>3.33</v>
      </c>
      <c r="AB92" s="34">
        <v>128.84</v>
      </c>
      <c r="AC92" s="34">
        <v>109.953</v>
      </c>
      <c r="AD92" s="34">
        <v>110.206</v>
      </c>
      <c r="AE92" s="34">
        <v>9.33</v>
      </c>
      <c r="AF92" s="34">
        <v>143.64</v>
      </c>
      <c r="AG92" s="34">
        <v>122.601</v>
      </c>
      <c r="AH92" s="34">
        <v>122.96</v>
      </c>
      <c r="AI92" s="34">
        <v>2.2</v>
      </c>
      <c r="AJ92" s="34">
        <v>132.1</v>
      </c>
      <c r="AK92" s="34">
        <v>112.8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110.57</v>
      </c>
      <c r="F93" s="34">
        <v>110.443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111.278</v>
      </c>
      <c r="R93" s="34">
        <v>111.173</v>
      </c>
      <c r="S93" s="34">
        <v>2.25</v>
      </c>
      <c r="T93" s="34">
        <v>114.78</v>
      </c>
      <c r="U93" s="34">
        <v>109.491</v>
      </c>
      <c r="V93" s="34">
        <v>109.735</v>
      </c>
      <c r="W93" s="34">
        <v>5.76</v>
      </c>
      <c r="X93" s="34">
        <v>140.57</v>
      </c>
      <c r="Y93" s="34">
        <v>111.44</v>
      </c>
      <c r="Z93" s="34">
        <v>111.194</v>
      </c>
      <c r="AA93" s="34">
        <v>4.64</v>
      </c>
      <c r="AB93" s="34">
        <v>119.16</v>
      </c>
      <c r="AC93" s="34">
        <v>110.436</v>
      </c>
      <c r="AD93" s="34">
        <v>110.636</v>
      </c>
      <c r="AE93" s="34">
        <v>12.82</v>
      </c>
      <c r="AF93" s="34">
        <v>131.16</v>
      </c>
      <c r="AG93" s="34">
        <v>123.959</v>
      </c>
      <c r="AH93" s="34">
        <v>123.902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110.507</v>
      </c>
      <c r="F94" s="34">
        <v>110.648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111.535</v>
      </c>
      <c r="R94" s="34">
        <v>111.439</v>
      </c>
      <c r="S94" s="34">
        <v>0.24</v>
      </c>
      <c r="T94" s="34">
        <v>99.56</v>
      </c>
      <c r="U94" s="34">
        <v>108.878</v>
      </c>
      <c r="V94" s="34">
        <v>109.766</v>
      </c>
      <c r="W94" s="34">
        <v>3.13</v>
      </c>
      <c r="X94" s="34">
        <v>109.02</v>
      </c>
      <c r="Y94" s="34">
        <v>111.619</v>
      </c>
      <c r="Z94" s="34">
        <v>111.596</v>
      </c>
      <c r="AA94" s="34">
        <v>4.12</v>
      </c>
      <c r="AB94" s="34">
        <v>104.01</v>
      </c>
      <c r="AC94" s="34">
        <v>110.816</v>
      </c>
      <c r="AD94" s="34">
        <v>111.123</v>
      </c>
      <c r="AE94" s="34">
        <v>10.06</v>
      </c>
      <c r="AF94" s="34">
        <v>134.89</v>
      </c>
      <c r="AG94" s="34">
        <v>125.007</v>
      </c>
      <c r="AH94" s="34">
        <v>124.846</v>
      </c>
      <c r="AI94" s="34">
        <v>2.7</v>
      </c>
      <c r="AJ94" s="34">
        <v>114.6</v>
      </c>
      <c r="AK94" s="34">
        <v>114.4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110.802</v>
      </c>
      <c r="F95" s="67">
        <v>110.906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109.9</v>
      </c>
      <c r="O95" s="34">
        <v>4</v>
      </c>
      <c r="P95" s="34">
        <v>105.2</v>
      </c>
      <c r="Q95" s="34">
        <v>111.637</v>
      </c>
      <c r="R95" s="34">
        <v>111.695</v>
      </c>
      <c r="S95" s="34">
        <v>1.11</v>
      </c>
      <c r="T95" s="34">
        <v>99.7</v>
      </c>
      <c r="U95" s="34">
        <v>108.735</v>
      </c>
      <c r="V95" s="34">
        <v>109.819</v>
      </c>
      <c r="W95" s="34">
        <v>5.41</v>
      </c>
      <c r="X95" s="34">
        <v>104.43</v>
      </c>
      <c r="Y95" s="34">
        <v>111.907</v>
      </c>
      <c r="Z95" s="34">
        <v>111.998</v>
      </c>
      <c r="AA95" s="34">
        <v>5.29</v>
      </c>
      <c r="AB95" s="34">
        <v>108.22</v>
      </c>
      <c r="AC95" s="34">
        <v>111.718</v>
      </c>
      <c r="AD95" s="34">
        <v>111.645</v>
      </c>
      <c r="AE95" s="34">
        <v>10.92</v>
      </c>
      <c r="AF95" s="34">
        <v>118.91</v>
      </c>
      <c r="AG95" s="34">
        <v>125.914</v>
      </c>
      <c r="AH95" s="34">
        <v>125.772</v>
      </c>
      <c r="AI95" s="34">
        <v>3.9</v>
      </c>
      <c r="AJ95" s="34">
        <v>107.2</v>
      </c>
      <c r="AK95" s="34">
        <v>112.8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110.964</v>
      </c>
      <c r="F96" s="67">
        <v>111.267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111.877</v>
      </c>
      <c r="R96" s="34">
        <v>112.007</v>
      </c>
      <c r="S96" s="34">
        <v>3.22</v>
      </c>
      <c r="T96" s="34">
        <v>101.94</v>
      </c>
      <c r="U96" s="34">
        <v>109.976</v>
      </c>
      <c r="V96" s="34">
        <v>109.893</v>
      </c>
      <c r="W96" s="34">
        <v>3.86</v>
      </c>
      <c r="X96" s="34">
        <v>106.49</v>
      </c>
      <c r="Y96" s="34">
        <v>112.42</v>
      </c>
      <c r="Z96" s="34">
        <v>112.414</v>
      </c>
      <c r="AA96" s="34">
        <v>5.51</v>
      </c>
      <c r="AB96" s="34">
        <v>110.73</v>
      </c>
      <c r="AC96" s="34">
        <v>112.115</v>
      </c>
      <c r="AD96" s="34">
        <v>112.144</v>
      </c>
      <c r="AE96" s="34">
        <v>9.76</v>
      </c>
      <c r="AF96" s="34">
        <v>119.12</v>
      </c>
      <c r="AG96" s="34">
        <v>126.635</v>
      </c>
      <c r="AH96" s="34">
        <v>126.684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111.979</v>
      </c>
      <c r="F97" s="34">
        <v>111.704</v>
      </c>
      <c r="G97" s="67">
        <v>1.5688209176122383</v>
      </c>
      <c r="H97" s="34">
        <v>102.94</v>
      </c>
      <c r="I97" s="34">
        <v>107.5</v>
      </c>
      <c r="J97" s="34">
        <v>107.7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112.42</v>
      </c>
      <c r="R97" s="34">
        <v>112.4</v>
      </c>
      <c r="S97" s="34">
        <v>0.62</v>
      </c>
      <c r="T97" s="34">
        <v>100.01</v>
      </c>
      <c r="U97" s="34">
        <v>109.345</v>
      </c>
      <c r="V97" s="34">
        <v>109.936</v>
      </c>
      <c r="W97" s="34">
        <v>3.97</v>
      </c>
      <c r="X97" s="34">
        <v>106.14</v>
      </c>
      <c r="Y97" s="34">
        <v>112.888</v>
      </c>
      <c r="Z97" s="34">
        <v>112.839</v>
      </c>
      <c r="AA97" s="34">
        <v>4.42</v>
      </c>
      <c r="AB97" s="34">
        <v>111.21</v>
      </c>
      <c r="AC97" s="34">
        <v>112.531</v>
      </c>
      <c r="AD97" s="34">
        <v>112.604</v>
      </c>
      <c r="AE97" s="34">
        <v>8.56</v>
      </c>
      <c r="AF97" s="34">
        <v>120.75</v>
      </c>
      <c r="AG97" s="34">
        <v>127.44</v>
      </c>
      <c r="AH97" s="34">
        <v>127.599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112.479</v>
      </c>
      <c r="F98" s="34">
        <v>112.082</v>
      </c>
      <c r="G98" s="67">
        <v>0.331502178442895</v>
      </c>
      <c r="H98" s="34">
        <v>105.93</v>
      </c>
      <c r="I98" s="34">
        <v>107.5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112.838</v>
      </c>
      <c r="R98" s="34">
        <v>112.842</v>
      </c>
      <c r="S98" s="34">
        <v>-0.06</v>
      </c>
      <c r="T98" s="34">
        <v>102.28</v>
      </c>
      <c r="U98" s="34">
        <v>108.926</v>
      </c>
      <c r="V98" s="34">
        <v>109.975</v>
      </c>
      <c r="W98" s="34">
        <v>6.15</v>
      </c>
      <c r="X98" s="34">
        <v>111.77</v>
      </c>
      <c r="Y98" s="34">
        <v>113.584</v>
      </c>
      <c r="Z98" s="34">
        <v>113.259</v>
      </c>
      <c r="AA98" s="34">
        <v>4.14</v>
      </c>
      <c r="AB98" s="34">
        <v>119.66</v>
      </c>
      <c r="AC98" s="34">
        <v>112.764</v>
      </c>
      <c r="AD98" s="34">
        <v>113.067</v>
      </c>
      <c r="AE98" s="34">
        <v>9.89</v>
      </c>
      <c r="AF98" s="34">
        <v>130.5</v>
      </c>
      <c r="AG98" s="34">
        <v>128.811</v>
      </c>
      <c r="AH98" s="34">
        <v>128.516</v>
      </c>
      <c r="AI98" s="34">
        <v>4.9</v>
      </c>
      <c r="AJ98" s="34">
        <v>116.7</v>
      </c>
      <c r="AK98" s="34">
        <v>115.1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112.748</v>
      </c>
      <c r="F99" s="39">
        <v>112.289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113.519</v>
      </c>
      <c r="R99" s="39">
        <v>113.275</v>
      </c>
      <c r="S99" s="39">
        <v>2.27</v>
      </c>
      <c r="T99" s="39">
        <v>105.61</v>
      </c>
      <c r="U99" s="39">
        <v>108.918</v>
      </c>
      <c r="V99" s="39">
        <v>110.073</v>
      </c>
      <c r="W99" s="39">
        <v>4.06</v>
      </c>
      <c r="X99" s="39">
        <v>107.65</v>
      </c>
      <c r="Y99" s="39">
        <v>113.585</v>
      </c>
      <c r="Z99" s="39">
        <v>113.669</v>
      </c>
      <c r="AA99" s="39">
        <v>5.44</v>
      </c>
      <c r="AB99" s="39">
        <v>101.06</v>
      </c>
      <c r="AC99" s="39">
        <v>113.501</v>
      </c>
      <c r="AD99" s="39">
        <v>113.562</v>
      </c>
      <c r="AE99" s="39">
        <v>9.19</v>
      </c>
      <c r="AF99" s="39">
        <v>122.02</v>
      </c>
      <c r="AG99" s="39">
        <v>129.303</v>
      </c>
      <c r="AH99" s="39">
        <v>129.422</v>
      </c>
      <c r="AI99" s="39">
        <v>4.3</v>
      </c>
      <c r="AJ99" s="39">
        <v>108.8</v>
      </c>
      <c r="AK99" s="39">
        <v>115.9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112.079</v>
      </c>
      <c r="F100" s="67">
        <v>112.391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113.771</v>
      </c>
      <c r="R100" s="34">
        <v>113.642</v>
      </c>
      <c r="S100" s="34">
        <v>1.78</v>
      </c>
      <c r="T100" s="34">
        <v>106.65</v>
      </c>
      <c r="U100" s="34">
        <v>109.639</v>
      </c>
      <c r="V100" s="34">
        <v>110.235</v>
      </c>
      <c r="W100" s="34">
        <v>4.54</v>
      </c>
      <c r="X100" s="34">
        <v>106.99</v>
      </c>
      <c r="Y100" s="34">
        <v>113.979</v>
      </c>
      <c r="Z100" s="34">
        <v>114.087</v>
      </c>
      <c r="AA100" s="34">
        <v>4.87</v>
      </c>
      <c r="AB100" s="34">
        <v>106.49</v>
      </c>
      <c r="AC100" s="34">
        <v>113.844</v>
      </c>
      <c r="AD100" s="34">
        <v>114.081</v>
      </c>
      <c r="AE100" s="34">
        <v>9.07</v>
      </c>
      <c r="AF100" s="34">
        <v>122.32</v>
      </c>
      <c r="AG100" s="34">
        <v>130.009</v>
      </c>
      <c r="AH100" s="34">
        <v>130.338</v>
      </c>
      <c r="AI100" s="34">
        <v>3.6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111.968</v>
      </c>
      <c r="F101" s="67">
        <v>112.617</v>
      </c>
      <c r="G101" s="67">
        <v>-3.5071527457314233</v>
      </c>
      <c r="H101" s="67">
        <v>104.55</v>
      </c>
      <c r="I101" s="67">
        <v>107.2</v>
      </c>
      <c r="J101" s="67">
        <v>108.2</v>
      </c>
      <c r="K101" s="67">
        <v>-3.4849951597289395</v>
      </c>
      <c r="L101" s="67">
        <v>99.7</v>
      </c>
      <c r="M101" s="34">
        <v>111.7</v>
      </c>
      <c r="N101" s="34">
        <v>112.1</v>
      </c>
      <c r="O101" s="34">
        <v>4.2</v>
      </c>
      <c r="P101" s="34">
        <v>112.6</v>
      </c>
      <c r="Q101" s="34">
        <v>113.922</v>
      </c>
      <c r="R101" s="34">
        <v>113.969</v>
      </c>
      <c r="S101" s="34">
        <v>-5.67</v>
      </c>
      <c r="T101" s="34">
        <v>113.98</v>
      </c>
      <c r="U101" s="34">
        <v>102.936</v>
      </c>
      <c r="V101" s="34">
        <v>110.421</v>
      </c>
      <c r="W101" s="34">
        <v>4</v>
      </c>
      <c r="X101" s="34">
        <v>109.84</v>
      </c>
      <c r="Y101" s="34">
        <v>114.201</v>
      </c>
      <c r="Z101" s="34">
        <v>114.539</v>
      </c>
      <c r="AA101" s="34">
        <v>5.48</v>
      </c>
      <c r="AB101" s="34">
        <v>112.25</v>
      </c>
      <c r="AC101" s="34">
        <v>114.427</v>
      </c>
      <c r="AD101" s="34">
        <v>114.631</v>
      </c>
      <c r="AE101" s="34">
        <v>9.4</v>
      </c>
      <c r="AF101" s="34">
        <v>125.29</v>
      </c>
      <c r="AG101" s="34">
        <v>131.203</v>
      </c>
      <c r="AH101" s="34">
        <v>131.282</v>
      </c>
      <c r="AI101" s="34">
        <v>1</v>
      </c>
      <c r="AJ101" s="34">
        <v>112.4</v>
      </c>
      <c r="AK101" s="34">
        <v>114.1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113.001</v>
      </c>
      <c r="F102" s="67">
        <v>113.079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112.6</v>
      </c>
      <c r="O102" s="34">
        <v>3.8</v>
      </c>
      <c r="P102" s="34">
        <v>110.9</v>
      </c>
      <c r="Q102" s="34">
        <v>114.277</v>
      </c>
      <c r="R102" s="34">
        <v>114.333</v>
      </c>
      <c r="S102" s="34">
        <v>0.07</v>
      </c>
      <c r="T102" s="34">
        <v>115.81</v>
      </c>
      <c r="U102" s="34">
        <v>110.072</v>
      </c>
      <c r="V102" s="34">
        <v>110.608</v>
      </c>
      <c r="W102" s="34">
        <v>4.3</v>
      </c>
      <c r="X102" s="34">
        <v>112.36</v>
      </c>
      <c r="Y102" s="34">
        <v>115.069</v>
      </c>
      <c r="Z102" s="34">
        <v>115.025</v>
      </c>
      <c r="AA102" s="34">
        <v>6.08</v>
      </c>
      <c r="AB102" s="34">
        <v>114.27</v>
      </c>
      <c r="AC102" s="34">
        <v>115.289</v>
      </c>
      <c r="AD102" s="34">
        <v>115.188</v>
      </c>
      <c r="AE102" s="34">
        <v>7.8</v>
      </c>
      <c r="AF102" s="34">
        <v>128.84</v>
      </c>
      <c r="AG102" s="34">
        <v>131.699</v>
      </c>
      <c r="AH102" s="34">
        <v>132.26</v>
      </c>
      <c r="AI102" s="34">
        <v>4.9</v>
      </c>
      <c r="AJ102" s="34">
        <v>114.2</v>
      </c>
      <c r="AK102" s="34">
        <v>116.5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114.063</v>
      </c>
      <c r="F103" s="67">
        <v>113.609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113.1</v>
      </c>
      <c r="O103" s="34">
        <v>3.4</v>
      </c>
      <c r="P103" s="34">
        <v>118.6</v>
      </c>
      <c r="Q103" s="34">
        <v>114.816</v>
      </c>
      <c r="R103" s="34">
        <v>114.749</v>
      </c>
      <c r="S103" s="34">
        <v>1.02</v>
      </c>
      <c r="T103" s="34">
        <v>111.84</v>
      </c>
      <c r="U103" s="34">
        <v>110.722</v>
      </c>
      <c r="V103" s="34">
        <v>110.772</v>
      </c>
      <c r="W103" s="34">
        <v>4.44</v>
      </c>
      <c r="X103" s="34">
        <v>113.86</v>
      </c>
      <c r="Y103" s="34">
        <v>115.943</v>
      </c>
      <c r="Z103" s="34">
        <v>115.515</v>
      </c>
      <c r="AA103" s="34">
        <v>4.51</v>
      </c>
      <c r="AB103" s="34">
        <v>115.54</v>
      </c>
      <c r="AC103" s="34">
        <v>115.589</v>
      </c>
      <c r="AD103" s="34">
        <v>115.709</v>
      </c>
      <c r="AE103" s="34">
        <v>9.31</v>
      </c>
      <c r="AF103" s="34">
        <v>136.19</v>
      </c>
      <c r="AG103" s="34">
        <v>133.793</v>
      </c>
      <c r="AH103" s="34">
        <v>133.263</v>
      </c>
      <c r="AI103" s="34">
        <v>3.2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114.358</v>
      </c>
      <c r="F104" s="67">
        <v>114.015</v>
      </c>
      <c r="G104" s="67">
        <v>0.14465169394746688</v>
      </c>
      <c r="H104" s="67">
        <v>131.54</v>
      </c>
      <c r="I104" s="67">
        <v>108.4</v>
      </c>
      <c r="J104" s="67">
        <v>108.9</v>
      </c>
      <c r="K104" s="67">
        <v>0.6651884700665021</v>
      </c>
      <c r="L104" s="67">
        <v>136.2</v>
      </c>
      <c r="M104" s="34">
        <v>113.6</v>
      </c>
      <c r="N104" s="34">
        <v>113.6</v>
      </c>
      <c r="O104" s="34">
        <v>4.3</v>
      </c>
      <c r="P104" s="34">
        <v>137.1</v>
      </c>
      <c r="Q104" s="34">
        <v>115.271</v>
      </c>
      <c r="R104" s="34">
        <v>115.173</v>
      </c>
      <c r="S104" s="34">
        <v>0.43</v>
      </c>
      <c r="T104" s="34">
        <v>135.69</v>
      </c>
      <c r="U104" s="34">
        <v>109.457</v>
      </c>
      <c r="V104" s="34">
        <v>110.931</v>
      </c>
      <c r="W104" s="34">
        <v>6.92</v>
      </c>
      <c r="X104" s="34">
        <v>135.36</v>
      </c>
      <c r="Y104" s="34">
        <v>116.323</v>
      </c>
      <c r="Z104" s="34">
        <v>115.97</v>
      </c>
      <c r="AA104" s="34">
        <v>5.94</v>
      </c>
      <c r="AB104" s="34">
        <v>136.49</v>
      </c>
      <c r="AC104" s="34">
        <v>116.051</v>
      </c>
      <c r="AD104" s="34">
        <v>116.208</v>
      </c>
      <c r="AE104" s="34">
        <v>10.14</v>
      </c>
      <c r="AF104" s="34">
        <v>158.21</v>
      </c>
      <c r="AG104" s="34">
        <v>134.434</v>
      </c>
      <c r="AH104" s="34">
        <v>134.244</v>
      </c>
      <c r="AI104" s="34">
        <v>3.5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114.081</v>
      </c>
      <c r="F105" s="67">
        <v>114.332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115.635</v>
      </c>
      <c r="R105" s="34">
        <v>115.581</v>
      </c>
      <c r="S105" s="34">
        <v>1.04</v>
      </c>
      <c r="T105" s="34">
        <v>115.97</v>
      </c>
      <c r="U105" s="34">
        <v>111.409</v>
      </c>
      <c r="V105" s="34">
        <v>111.104</v>
      </c>
      <c r="W105" s="34">
        <v>3.68</v>
      </c>
      <c r="X105" s="34">
        <v>145.74</v>
      </c>
      <c r="Y105" s="34">
        <v>116.273</v>
      </c>
      <c r="Z105" s="34">
        <v>116.398</v>
      </c>
      <c r="AA105" s="34">
        <v>5.48</v>
      </c>
      <c r="AB105" s="34">
        <v>125.69</v>
      </c>
      <c r="AC105" s="34">
        <v>116.481</v>
      </c>
      <c r="AD105" s="34">
        <v>116.724</v>
      </c>
      <c r="AE105" s="34">
        <v>10.1</v>
      </c>
      <c r="AF105" s="34">
        <v>144.41</v>
      </c>
      <c r="AG105" s="34">
        <v>135.249</v>
      </c>
      <c r="AH105" s="34">
        <v>135.195</v>
      </c>
      <c r="AI105" s="34">
        <v>3.8</v>
      </c>
      <c r="AJ105" s="34">
        <v>128.6</v>
      </c>
      <c r="AK105" s="34">
        <v>116.4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114.818</v>
      </c>
      <c r="F106" s="67">
        <v>114.672</v>
      </c>
      <c r="G106" s="67">
        <v>0.8101410598551222</v>
      </c>
      <c r="H106" s="67">
        <v>105.77</v>
      </c>
      <c r="I106" s="67">
        <v>109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115.923</v>
      </c>
      <c r="R106" s="34">
        <v>116.008</v>
      </c>
      <c r="S106" s="34">
        <v>1.27</v>
      </c>
      <c r="T106" s="34">
        <v>100.82</v>
      </c>
      <c r="U106" s="34">
        <v>110.768</v>
      </c>
      <c r="V106" s="34">
        <v>111.241</v>
      </c>
      <c r="W106" s="34">
        <v>3.4</v>
      </c>
      <c r="X106" s="34">
        <v>112.72</v>
      </c>
      <c r="Y106" s="34">
        <v>116.759</v>
      </c>
      <c r="Z106" s="34">
        <v>116.83</v>
      </c>
      <c r="AA106" s="34">
        <v>5.76</v>
      </c>
      <c r="AB106" s="34">
        <v>109.99</v>
      </c>
      <c r="AC106" s="34">
        <v>117.271</v>
      </c>
      <c r="AD106" s="34">
        <v>117.25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115.136</v>
      </c>
      <c r="F107" s="67">
        <v>115.015</v>
      </c>
      <c r="G107" s="67">
        <v>2.706453851492009</v>
      </c>
      <c r="H107" s="67">
        <v>103.6</v>
      </c>
      <c r="I107" s="67">
        <v>109.1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116.619</v>
      </c>
      <c r="R107" s="34">
        <v>116.465</v>
      </c>
      <c r="S107" s="34">
        <v>2.85</v>
      </c>
      <c r="T107" s="34">
        <v>102.54</v>
      </c>
      <c r="U107" s="34">
        <v>111.264</v>
      </c>
      <c r="V107" s="34">
        <v>111.318</v>
      </c>
      <c r="W107" s="34">
        <v>5.92</v>
      </c>
      <c r="X107" s="34">
        <v>110.61</v>
      </c>
      <c r="Y107" s="34">
        <v>117.549</v>
      </c>
      <c r="Z107" s="34">
        <v>117.269</v>
      </c>
      <c r="AA107" s="34">
        <v>5.39</v>
      </c>
      <c r="AB107" s="34">
        <v>114.05</v>
      </c>
      <c r="AC107" s="34">
        <v>117.54</v>
      </c>
      <c r="AD107" s="34">
        <v>117.769</v>
      </c>
      <c r="AE107" s="34">
        <v>9.03</v>
      </c>
      <c r="AF107" s="34">
        <v>129.65</v>
      </c>
      <c r="AG107" s="34">
        <v>136.959</v>
      </c>
      <c r="AH107" s="34">
        <v>137.061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115.482</v>
      </c>
      <c r="F108" s="67">
        <v>115.309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116.988</v>
      </c>
      <c r="R108" s="34">
        <v>116.912</v>
      </c>
      <c r="S108" s="34">
        <v>0.55</v>
      </c>
      <c r="T108" s="34">
        <v>102.49</v>
      </c>
      <c r="U108" s="34">
        <v>110.592</v>
      </c>
      <c r="V108" s="34">
        <v>111.361</v>
      </c>
      <c r="W108" s="34">
        <v>3.85</v>
      </c>
      <c r="X108" s="34">
        <v>110.59</v>
      </c>
      <c r="Y108" s="34">
        <v>117.399</v>
      </c>
      <c r="Z108" s="34">
        <v>117.709</v>
      </c>
      <c r="AA108" s="34">
        <v>5.47</v>
      </c>
      <c r="AB108" s="34">
        <v>116.79</v>
      </c>
      <c r="AC108" s="34">
        <v>118.295</v>
      </c>
      <c r="AD108" s="34">
        <v>118.277</v>
      </c>
      <c r="AE108" s="34">
        <v>8.91</v>
      </c>
      <c r="AF108" s="34">
        <v>129.73</v>
      </c>
      <c r="AG108" s="34">
        <v>137.953</v>
      </c>
      <c r="AH108" s="34">
        <v>137.993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115.306</v>
      </c>
      <c r="F109" s="67">
        <v>115.605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115.7</v>
      </c>
      <c r="N109" s="67">
        <v>116.2</v>
      </c>
      <c r="O109" s="67">
        <v>3.8</v>
      </c>
      <c r="P109" s="67">
        <v>110.5</v>
      </c>
      <c r="Q109" s="67">
        <v>117.405</v>
      </c>
      <c r="R109" s="67">
        <v>117.335</v>
      </c>
      <c r="S109" s="34">
        <v>0.81</v>
      </c>
      <c r="T109" s="34">
        <v>100.82</v>
      </c>
      <c r="U109" s="34">
        <v>110.545</v>
      </c>
      <c r="V109" s="34">
        <v>111.409</v>
      </c>
      <c r="W109" s="34">
        <v>4.56</v>
      </c>
      <c r="X109" s="34">
        <v>110.99</v>
      </c>
      <c r="Y109" s="34">
        <v>117.97</v>
      </c>
      <c r="Z109" s="34">
        <v>118.174</v>
      </c>
      <c r="AA109" s="34">
        <v>4.61</v>
      </c>
      <c r="AB109" s="34">
        <v>116.34</v>
      </c>
      <c r="AC109" s="34">
        <v>118.595</v>
      </c>
      <c r="AD109" s="34">
        <v>118.769</v>
      </c>
      <c r="AE109" s="34">
        <v>8.29</v>
      </c>
      <c r="AF109" s="34">
        <v>130.76</v>
      </c>
      <c r="AG109" s="34">
        <v>138.721</v>
      </c>
      <c r="AH109" s="34">
        <v>138.939</v>
      </c>
      <c r="AI109" s="34">
        <v>1.9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115.799</v>
      </c>
      <c r="F110" s="67">
        <v>116.004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117.638</v>
      </c>
      <c r="R110" s="67">
        <v>117.787</v>
      </c>
      <c r="S110" s="34">
        <v>1.51</v>
      </c>
      <c r="T110" s="34">
        <v>103.83</v>
      </c>
      <c r="U110" s="34">
        <v>110.367</v>
      </c>
      <c r="V110" s="34">
        <v>111.508</v>
      </c>
      <c r="W110" s="34">
        <v>5.11</v>
      </c>
      <c r="X110" s="34">
        <v>117.48</v>
      </c>
      <c r="Y110" s="34">
        <v>118.597</v>
      </c>
      <c r="Z110" s="34">
        <v>118.671</v>
      </c>
      <c r="AA110" s="34">
        <v>6.37</v>
      </c>
      <c r="AB110" s="34">
        <v>127.28</v>
      </c>
      <c r="AC110" s="34">
        <v>119.127</v>
      </c>
      <c r="AD110" s="34">
        <v>119.258</v>
      </c>
      <c r="AE110" s="34">
        <v>8.12</v>
      </c>
      <c r="AF110" s="34">
        <v>141.1</v>
      </c>
      <c r="AG110" s="34">
        <v>139.073</v>
      </c>
      <c r="AH110" s="34">
        <v>139.928</v>
      </c>
      <c r="AI110" s="34">
        <v>3</v>
      </c>
      <c r="AJ110" s="34">
        <v>120.2</v>
      </c>
      <c r="AK110" s="34">
        <v>117.2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116.671</v>
      </c>
      <c r="F111" s="39">
        <v>116.492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118.491</v>
      </c>
      <c r="R111" s="39">
        <v>118.279</v>
      </c>
      <c r="S111" s="39">
        <v>5.67</v>
      </c>
      <c r="T111" s="39">
        <v>111.6</v>
      </c>
      <c r="U111" s="39">
        <v>112.919</v>
      </c>
      <c r="V111" s="39">
        <v>111.592</v>
      </c>
      <c r="W111" s="39">
        <v>5.47</v>
      </c>
      <c r="X111" s="39">
        <v>113.54</v>
      </c>
      <c r="Y111" s="39">
        <v>119.804</v>
      </c>
      <c r="Z111" s="39">
        <v>119.162</v>
      </c>
      <c r="AA111" s="39">
        <v>5</v>
      </c>
      <c r="AB111" s="39">
        <v>106.11</v>
      </c>
      <c r="AC111" s="39">
        <v>119.272</v>
      </c>
      <c r="AD111" s="39">
        <v>119.794</v>
      </c>
      <c r="AE111" s="39">
        <v>9.72</v>
      </c>
      <c r="AF111" s="39">
        <v>133.88</v>
      </c>
      <c r="AG111" s="39">
        <v>142.031</v>
      </c>
      <c r="AH111" s="39">
        <v>140.947</v>
      </c>
      <c r="AI111" s="39">
        <v>3.4</v>
      </c>
      <c r="AJ111" s="39">
        <v>112.6</v>
      </c>
      <c r="AK111" s="39">
        <v>120.3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117.096</v>
      </c>
      <c r="F112" s="67">
        <v>116.97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118.735</v>
      </c>
      <c r="R112" s="67">
        <v>118.773</v>
      </c>
      <c r="S112" s="67">
        <v>1.73</v>
      </c>
      <c r="T112" s="67">
        <v>108.49</v>
      </c>
      <c r="U112" s="34">
        <v>110.453</v>
      </c>
      <c r="V112" s="34">
        <v>111.584</v>
      </c>
      <c r="W112" s="34">
        <v>4.66</v>
      </c>
      <c r="X112" s="34">
        <v>111.98</v>
      </c>
      <c r="Y112" s="34">
        <v>119.787</v>
      </c>
      <c r="Z112" s="34">
        <v>119.607</v>
      </c>
      <c r="AA112" s="34">
        <v>5.65</v>
      </c>
      <c r="AB112" s="34">
        <v>112.5</v>
      </c>
      <c r="AC112" s="34">
        <v>120.507</v>
      </c>
      <c r="AD112" s="34">
        <v>120.382</v>
      </c>
      <c r="AE112" s="34">
        <v>9.32</v>
      </c>
      <c r="AF112" s="34">
        <v>133.71</v>
      </c>
      <c r="AG112" s="34">
        <v>142.161</v>
      </c>
      <c r="AH112" s="34">
        <v>141.918</v>
      </c>
      <c r="AI112" s="34">
        <v>2.7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117.529</v>
      </c>
      <c r="F113" s="34">
        <v>117.401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121.02</v>
      </c>
      <c r="R113" s="67">
        <v>119.237</v>
      </c>
      <c r="S113" s="67">
        <v>8.08</v>
      </c>
      <c r="T113" s="67">
        <v>123.19</v>
      </c>
      <c r="U113" s="34">
        <v>111.957</v>
      </c>
      <c r="V113" s="34">
        <v>111.518</v>
      </c>
      <c r="W113" s="34">
        <v>6.35</v>
      </c>
      <c r="X113" s="34">
        <v>116.82</v>
      </c>
      <c r="Y113" s="34">
        <v>120.247</v>
      </c>
      <c r="Z113" s="34">
        <v>120.011</v>
      </c>
      <c r="AA113" s="34">
        <v>6.67</v>
      </c>
      <c r="AB113" s="34">
        <v>119.74</v>
      </c>
      <c r="AC113" s="34">
        <v>121.089</v>
      </c>
      <c r="AD113" s="34">
        <v>120.928</v>
      </c>
      <c r="AE113" s="34">
        <v>9.66</v>
      </c>
      <c r="AF113" s="34">
        <v>137.39</v>
      </c>
      <c r="AG113" s="34">
        <v>142.954</v>
      </c>
      <c r="AH113" s="34">
        <v>142.834</v>
      </c>
      <c r="AI113" s="34">
        <v>5.9</v>
      </c>
      <c r="AJ113" s="34">
        <v>119</v>
      </c>
      <c r="AK113" s="107">
        <v>119.5</v>
      </c>
      <c r="AL113" s="119">
        <v>119.6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117.758</v>
      </c>
      <c r="F114" s="34">
        <v>117.814</v>
      </c>
      <c r="G114" s="67">
        <v>8.539174064067922</v>
      </c>
      <c r="H114" s="34">
        <v>112.49</v>
      </c>
      <c r="I114" s="67">
        <v>111.3</v>
      </c>
      <c r="J114" s="67">
        <v>111.6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120.439</v>
      </c>
      <c r="R114" s="67">
        <v>119.702</v>
      </c>
      <c r="S114" s="67">
        <v>-0.17</v>
      </c>
      <c r="T114" s="67">
        <v>115.61</v>
      </c>
      <c r="U114" s="34">
        <v>109.773</v>
      </c>
      <c r="V114" s="34">
        <v>111.449</v>
      </c>
      <c r="W114" s="34">
        <v>4.53</v>
      </c>
      <c r="X114" s="34">
        <v>117.45</v>
      </c>
      <c r="Y114" s="34">
        <v>120.442</v>
      </c>
      <c r="Z114" s="34">
        <v>120.39</v>
      </c>
      <c r="AA114" s="34">
        <v>4.6</v>
      </c>
      <c r="AB114" s="34">
        <v>119.53</v>
      </c>
      <c r="AC114" s="34">
        <v>121.243</v>
      </c>
      <c r="AD114" s="34">
        <v>121.39</v>
      </c>
      <c r="AE114" s="34">
        <v>9.11</v>
      </c>
      <c r="AF114" s="34">
        <v>140.58</v>
      </c>
      <c r="AG114" s="34">
        <v>143.361</v>
      </c>
      <c r="AH114" s="34">
        <v>143.748</v>
      </c>
      <c r="AI114" s="107">
        <v>3.2</v>
      </c>
      <c r="AJ114" s="34">
        <v>117.8</v>
      </c>
      <c r="AK114" s="34">
        <v>120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118.267</v>
      </c>
      <c r="F115" s="34">
        <v>118.246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121.085</v>
      </c>
      <c r="R115" s="67">
        <v>120.241</v>
      </c>
      <c r="S115" s="67">
        <v>-1.1</v>
      </c>
      <c r="T115" s="67">
        <v>110.62</v>
      </c>
      <c r="U115" s="34">
        <v>110.85</v>
      </c>
      <c r="V115" s="34">
        <v>111.438</v>
      </c>
      <c r="W115" s="34">
        <v>3.3</v>
      </c>
      <c r="X115" s="34">
        <v>117.63</v>
      </c>
      <c r="Y115" s="34">
        <v>120.672</v>
      </c>
      <c r="Z115" s="34">
        <v>120.763</v>
      </c>
      <c r="AA115" s="34">
        <v>4.84</v>
      </c>
      <c r="AB115" s="34">
        <v>121.13</v>
      </c>
      <c r="AC115" s="34">
        <v>121.43</v>
      </c>
      <c r="AD115" s="34">
        <v>121.851</v>
      </c>
      <c r="AE115" s="34">
        <v>7.76</v>
      </c>
      <c r="AF115" s="34">
        <v>146.77</v>
      </c>
      <c r="AG115" s="34">
        <v>144.834</v>
      </c>
      <c r="AH115" s="34">
        <v>144.678</v>
      </c>
      <c r="AI115" s="34">
        <v>1.7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118.958</v>
      </c>
      <c r="F116" s="34">
        <v>118.665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121.138</v>
      </c>
      <c r="R116" s="67">
        <v>120.875</v>
      </c>
      <c r="S116" s="34">
        <v>3.34</v>
      </c>
      <c r="T116" s="34">
        <v>140.22</v>
      </c>
      <c r="U116" s="34">
        <v>111.512</v>
      </c>
      <c r="V116" s="34">
        <v>111.464</v>
      </c>
      <c r="W116" s="34">
        <v>5.39</v>
      </c>
      <c r="X116" s="34">
        <v>142.65</v>
      </c>
      <c r="Y116" s="34">
        <v>121.14</v>
      </c>
      <c r="Z116" s="34">
        <v>121.145</v>
      </c>
      <c r="AA116" s="34">
        <v>5.83</v>
      </c>
      <c r="AB116" s="34">
        <v>144.44</v>
      </c>
      <c r="AC116" s="34">
        <v>122.287</v>
      </c>
      <c r="AD116" s="34">
        <v>122.367</v>
      </c>
      <c r="AE116" s="34">
        <v>8.51</v>
      </c>
      <c r="AF116" s="34">
        <v>171.68</v>
      </c>
      <c r="AG116" s="34">
        <v>145.327</v>
      </c>
      <c r="AH116" s="34">
        <v>145.622</v>
      </c>
      <c r="AI116" s="34">
        <v>5.2</v>
      </c>
      <c r="AJ116" s="34">
        <v>143.9</v>
      </c>
      <c r="AK116" s="34">
        <v>121.6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</v>
      </c>
      <c r="F117" s="34">
        <v>119.007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120.3</v>
      </c>
      <c r="N117" s="67">
        <v>119.8</v>
      </c>
      <c r="O117" s="67">
        <v>6</v>
      </c>
      <c r="P117" s="67">
        <v>129.9</v>
      </c>
      <c r="Q117" s="67">
        <v>122.32</v>
      </c>
      <c r="R117" s="67">
        <v>121.546</v>
      </c>
      <c r="S117" s="34">
        <v>-3.24</v>
      </c>
      <c r="T117" s="34">
        <v>112.21</v>
      </c>
      <c r="U117" s="34">
        <v>109.894</v>
      </c>
      <c r="V117" s="34">
        <v>111.504</v>
      </c>
      <c r="W117" s="34">
        <v>3.8</v>
      </c>
      <c r="X117" s="34">
        <v>151.28</v>
      </c>
      <c r="Y117" s="34">
        <v>121.38</v>
      </c>
      <c r="Z117" s="34">
        <v>121.541</v>
      </c>
      <c r="AA117" s="34">
        <v>5.37</v>
      </c>
      <c r="AB117" s="34">
        <v>132.44</v>
      </c>
      <c r="AC117" s="34">
        <v>122.684</v>
      </c>
      <c r="AD117" s="34">
        <v>122.917</v>
      </c>
      <c r="AE117" s="34">
        <v>8.92</v>
      </c>
      <c r="AF117" s="34">
        <v>157.29</v>
      </c>
      <c r="AG117" s="34">
        <v>146.586</v>
      </c>
      <c r="AH117" s="34">
        <v>146.581</v>
      </c>
      <c r="AI117" s="34">
        <v>4.9</v>
      </c>
      <c r="AJ117" s="34">
        <v>134.9</v>
      </c>
      <c r="AK117" s="34">
        <v>122.4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119.164</v>
      </c>
      <c r="F118" s="34">
        <v>119.303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122.395</v>
      </c>
      <c r="R118" s="67">
        <v>122.169</v>
      </c>
      <c r="S118" s="34">
        <v>-0.39</v>
      </c>
      <c r="T118" s="34">
        <v>100.43</v>
      </c>
      <c r="U118" s="34">
        <v>111.007</v>
      </c>
      <c r="V118" s="34">
        <v>111.621</v>
      </c>
      <c r="W118" s="34">
        <v>4.57</v>
      </c>
      <c r="X118" s="34">
        <v>117.88</v>
      </c>
      <c r="Y118" s="34">
        <v>122.095</v>
      </c>
      <c r="Z118" s="34">
        <v>121.951</v>
      </c>
      <c r="AA118" s="34">
        <v>5.16</v>
      </c>
      <c r="AB118" s="34">
        <v>115.67</v>
      </c>
      <c r="AC118" s="34">
        <v>123.412</v>
      </c>
      <c r="AD118" s="34">
        <v>123.475</v>
      </c>
      <c r="AE118" s="34">
        <v>8.11</v>
      </c>
      <c r="AF118" s="34">
        <v>158.02</v>
      </c>
      <c r="AG118" s="34">
        <v>147.649</v>
      </c>
      <c r="AH118" s="34">
        <v>147.549</v>
      </c>
      <c r="AI118" s="34">
        <v>2.7</v>
      </c>
      <c r="AJ118" s="34">
        <v>120.9</v>
      </c>
      <c r="AK118" s="107">
        <v>121.2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119.274</v>
      </c>
      <c r="F119" s="34">
        <v>119.685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123.076</v>
      </c>
      <c r="R119" s="67">
        <v>122.745</v>
      </c>
      <c r="S119" s="34">
        <v>-0.27</v>
      </c>
      <c r="T119" s="34">
        <v>102.27</v>
      </c>
      <c r="U119" s="34">
        <v>111.2</v>
      </c>
      <c r="V119" s="34">
        <v>111.805</v>
      </c>
      <c r="W119" s="34">
        <v>3.81</v>
      </c>
      <c r="X119" s="34">
        <v>114.83</v>
      </c>
      <c r="Y119" s="34">
        <v>122.203</v>
      </c>
      <c r="Z119" s="34">
        <v>122.368</v>
      </c>
      <c r="AA119" s="34">
        <v>5.45</v>
      </c>
      <c r="AB119" s="34">
        <v>120.26</v>
      </c>
      <c r="AC119" s="34">
        <v>124.066</v>
      </c>
      <c r="AD119" s="34">
        <v>124.01</v>
      </c>
      <c r="AE119" s="34">
        <v>8.18</v>
      </c>
      <c r="AF119" s="34">
        <v>140.25</v>
      </c>
      <c r="AG119" s="34">
        <v>148.078</v>
      </c>
      <c r="AH119" s="34">
        <v>148.527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120.486</v>
      </c>
      <c r="F120" s="34">
        <v>120.173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123.466</v>
      </c>
      <c r="R120" s="67">
        <v>123.307</v>
      </c>
      <c r="S120" s="34">
        <v>0.71</v>
      </c>
      <c r="T120" s="34">
        <v>103.22</v>
      </c>
      <c r="U120" s="34">
        <v>111.581</v>
      </c>
      <c r="V120" s="34">
        <v>112.013</v>
      </c>
      <c r="W120" s="34">
        <v>4.95</v>
      </c>
      <c r="X120" s="34">
        <v>116.07</v>
      </c>
      <c r="Y120" s="34">
        <v>123.192</v>
      </c>
      <c r="Z120" s="34">
        <v>122.785</v>
      </c>
      <c r="AA120" s="34">
        <v>4.27</v>
      </c>
      <c r="AB120" s="34">
        <v>121.77</v>
      </c>
      <c r="AC120" s="34">
        <v>124.15</v>
      </c>
      <c r="AD120" s="34">
        <v>124.524</v>
      </c>
      <c r="AE120" s="34">
        <v>7.95</v>
      </c>
      <c r="AF120" s="34">
        <v>140.04</v>
      </c>
      <c r="AG120" s="34">
        <v>149.906</v>
      </c>
      <c r="AH120" s="34">
        <v>149.521</v>
      </c>
      <c r="AI120" s="34">
        <v>3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120.716</v>
      </c>
      <c r="F121" s="34">
        <v>120.65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122.1</v>
      </c>
      <c r="O121" s="67">
        <v>5.6</v>
      </c>
      <c r="P121" s="67">
        <v>116.7</v>
      </c>
      <c r="Q121" s="67">
        <v>124.051</v>
      </c>
      <c r="R121" s="67">
        <v>123.85</v>
      </c>
      <c r="S121" s="34">
        <v>1.39</v>
      </c>
      <c r="T121" s="34">
        <v>102.22</v>
      </c>
      <c r="U121" s="34">
        <v>112.105</v>
      </c>
      <c r="V121" s="34">
        <v>112.221</v>
      </c>
      <c r="W121" s="34">
        <v>5.27</v>
      </c>
      <c r="X121" s="34">
        <v>116.84</v>
      </c>
      <c r="Y121" s="34">
        <v>123.342</v>
      </c>
      <c r="Z121" s="34">
        <v>123.182</v>
      </c>
      <c r="AA121" s="34">
        <v>5.58</v>
      </c>
      <c r="AB121" s="34">
        <v>122.83</v>
      </c>
      <c r="AC121" s="34">
        <v>124.76</v>
      </c>
      <c r="AD121" s="34">
        <v>125.084</v>
      </c>
      <c r="AE121" s="34">
        <v>9.08</v>
      </c>
      <c r="AF121" s="34">
        <v>142.63</v>
      </c>
      <c r="AG121" s="34">
        <v>150.284</v>
      </c>
      <c r="AH121" s="34">
        <v>150.515</v>
      </c>
      <c r="AI121" s="34">
        <v>5.2</v>
      </c>
      <c r="AJ121" s="34">
        <v>116</v>
      </c>
      <c r="AK121" s="34">
        <v>122.9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121.175</v>
      </c>
      <c r="F122" s="34">
        <v>121.083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122.3</v>
      </c>
      <c r="N122" s="67">
        <v>122.7</v>
      </c>
      <c r="O122" s="67">
        <v>6.1</v>
      </c>
      <c r="P122" s="67">
        <v>127.7</v>
      </c>
      <c r="Q122" s="67">
        <v>124.443</v>
      </c>
      <c r="R122" s="67">
        <v>124.386</v>
      </c>
      <c r="S122" s="34">
        <v>2.51</v>
      </c>
      <c r="T122" s="34">
        <v>106.43</v>
      </c>
      <c r="U122" s="34">
        <v>111.283</v>
      </c>
      <c r="V122" s="34">
        <v>112.437</v>
      </c>
      <c r="W122" s="34">
        <v>5.32</v>
      </c>
      <c r="X122" s="34">
        <v>123.74</v>
      </c>
      <c r="Y122" s="34">
        <v>123.65</v>
      </c>
      <c r="Z122" s="34">
        <v>123.559</v>
      </c>
      <c r="AA122" s="34">
        <v>5.36</v>
      </c>
      <c r="AB122" s="34">
        <v>134.09</v>
      </c>
      <c r="AC122" s="34">
        <v>125.532</v>
      </c>
      <c r="AD122" s="34">
        <v>125.703</v>
      </c>
      <c r="AE122" s="34">
        <v>9.53</v>
      </c>
      <c r="AF122" s="34">
        <v>154.55</v>
      </c>
      <c r="AG122" s="34">
        <v>151.712</v>
      </c>
      <c r="AH122" s="34">
        <v>151.506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121.125</v>
      </c>
      <c r="F123" s="39">
        <v>121.563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123.4</v>
      </c>
      <c r="O123" s="39">
        <v>4.7</v>
      </c>
      <c r="P123" s="39">
        <v>117.9</v>
      </c>
      <c r="Q123" s="39">
        <v>124.79</v>
      </c>
      <c r="R123" s="39">
        <v>124.979</v>
      </c>
      <c r="S123" s="39">
        <v>-1.69</v>
      </c>
      <c r="T123" s="39">
        <v>109.72</v>
      </c>
      <c r="U123" s="39">
        <v>112.801</v>
      </c>
      <c r="V123" s="39">
        <v>112.679</v>
      </c>
      <c r="W123" s="39">
        <v>1.84</v>
      </c>
      <c r="X123" s="39">
        <v>115.63</v>
      </c>
      <c r="Y123" s="39">
        <v>123.394</v>
      </c>
      <c r="Z123" s="39">
        <v>123.951</v>
      </c>
      <c r="AA123" s="39">
        <v>7.34</v>
      </c>
      <c r="AB123" s="39">
        <v>113.89</v>
      </c>
      <c r="AC123" s="39">
        <v>126.703</v>
      </c>
      <c r="AD123" s="39">
        <v>126.283</v>
      </c>
      <c r="AE123" s="39">
        <v>6.12</v>
      </c>
      <c r="AF123" s="39">
        <v>142.07</v>
      </c>
      <c r="AG123" s="39">
        <v>151.46</v>
      </c>
      <c r="AH123" s="39">
        <v>152.529</v>
      </c>
      <c r="AI123" s="39">
        <v>3.1</v>
      </c>
      <c r="AJ123" s="39">
        <v>116</v>
      </c>
      <c r="AK123" s="39">
        <v>124.2</v>
      </c>
      <c r="AL123" s="39">
        <v>124.6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122.276</v>
      </c>
      <c r="F124" s="34">
        <v>122.152</v>
      </c>
      <c r="G124" s="34">
        <v>5.383657438451964</v>
      </c>
      <c r="H124" s="34">
        <v>110.01</v>
      </c>
      <c r="I124" s="34">
        <v>114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124.2</v>
      </c>
      <c r="O124" s="34">
        <v>5.2</v>
      </c>
      <c r="P124" s="34">
        <v>119.5</v>
      </c>
      <c r="Q124" s="34">
        <v>125.581</v>
      </c>
      <c r="R124" s="34">
        <v>125.707</v>
      </c>
      <c r="S124" s="34">
        <v>3.41</v>
      </c>
      <c r="T124" s="34">
        <v>112.19</v>
      </c>
      <c r="U124" s="34">
        <v>111.932</v>
      </c>
      <c r="V124" s="34">
        <v>112.935</v>
      </c>
      <c r="W124" s="34">
        <v>4.43</v>
      </c>
      <c r="X124" s="34">
        <v>116.93</v>
      </c>
      <c r="Y124" s="34">
        <v>124.058</v>
      </c>
      <c r="Z124" s="34">
        <v>124.397</v>
      </c>
      <c r="AA124" s="34">
        <v>4.92</v>
      </c>
      <c r="AB124" s="34">
        <v>118.04</v>
      </c>
      <c r="AC124" s="34">
        <v>126.347</v>
      </c>
      <c r="AD124" s="34">
        <v>126.771</v>
      </c>
      <c r="AE124" s="34">
        <v>8.18</v>
      </c>
      <c r="AF124" s="34">
        <v>144.65</v>
      </c>
      <c r="AG124" s="34">
        <v>153.418</v>
      </c>
      <c r="AH124" s="34">
        <v>153.623</v>
      </c>
      <c r="AI124" s="107">
        <v>5.8</v>
      </c>
      <c r="AJ124" s="107">
        <v>118.3</v>
      </c>
      <c r="AK124" s="107">
        <v>125.2</v>
      </c>
      <c r="AL124" s="107">
        <v>125.4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123.125</v>
      </c>
      <c r="F125" s="34">
        <v>122.741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124.1</v>
      </c>
      <c r="N125" s="34">
        <v>125</v>
      </c>
      <c r="O125" s="34">
        <v>5.2</v>
      </c>
      <c r="P125" s="34">
        <v>126.7</v>
      </c>
      <c r="Q125" s="34">
        <v>126.648</v>
      </c>
      <c r="R125" s="34">
        <v>126.544</v>
      </c>
      <c r="S125" s="34">
        <v>-1.96</v>
      </c>
      <c r="T125" s="34">
        <v>120.77</v>
      </c>
      <c r="U125" s="34">
        <v>111.817</v>
      </c>
      <c r="V125" s="34">
        <v>113.256</v>
      </c>
      <c r="W125" s="34">
        <v>3</v>
      </c>
      <c r="X125" s="34">
        <v>120.32</v>
      </c>
      <c r="Y125" s="34">
        <v>125.177</v>
      </c>
      <c r="Z125" s="34">
        <v>124.88</v>
      </c>
      <c r="AA125" s="34">
        <v>3.7</v>
      </c>
      <c r="AB125" s="34">
        <v>124.17</v>
      </c>
      <c r="AC125" s="34">
        <v>126.974</v>
      </c>
      <c r="AD125" s="34">
        <v>127.258</v>
      </c>
      <c r="AE125" s="34">
        <v>7.5</v>
      </c>
      <c r="AF125" s="34">
        <v>147.69</v>
      </c>
      <c r="AG125" s="34">
        <v>154.842</v>
      </c>
      <c r="AH125" s="34">
        <v>154.764</v>
      </c>
      <c r="AI125" s="107">
        <v>4.9</v>
      </c>
      <c r="AJ125" s="107">
        <v>124.8</v>
      </c>
      <c r="AK125" s="107">
        <v>126.7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123.622</v>
      </c>
      <c r="F126" s="34">
        <v>123.187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126.7</v>
      </c>
      <c r="N126" s="34">
        <v>125.9</v>
      </c>
      <c r="O126" s="34">
        <v>6.6</v>
      </c>
      <c r="P126" s="34">
        <v>124.9</v>
      </c>
      <c r="Q126" s="34">
        <v>127.89</v>
      </c>
      <c r="R126" s="34">
        <v>127.321</v>
      </c>
      <c r="S126" s="34">
        <v>5.52</v>
      </c>
      <c r="T126" s="34">
        <v>121.99</v>
      </c>
      <c r="U126" s="34">
        <v>113.652</v>
      </c>
      <c r="V126" s="34">
        <v>113.663</v>
      </c>
      <c r="W126" s="34">
        <v>4.14</v>
      </c>
      <c r="X126" s="34">
        <v>122.31</v>
      </c>
      <c r="Y126" s="34">
        <v>125.572</v>
      </c>
      <c r="Z126" s="34">
        <v>125.351</v>
      </c>
      <c r="AA126" s="34">
        <v>5.19</v>
      </c>
      <c r="AB126" s="34">
        <v>125.74</v>
      </c>
      <c r="AC126" s="34">
        <v>127.593</v>
      </c>
      <c r="AD126" s="34">
        <v>127.789</v>
      </c>
      <c r="AE126" s="34">
        <v>10.24</v>
      </c>
      <c r="AF126" s="34">
        <v>154.98</v>
      </c>
      <c r="AG126" s="34">
        <v>156.907</v>
      </c>
      <c r="AH126" s="34">
        <v>155.874</v>
      </c>
      <c r="AI126" s="107">
        <v>6.8</v>
      </c>
      <c r="AJ126" s="107">
        <v>125.8</v>
      </c>
      <c r="AK126" s="107">
        <v>127.3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123.45</v>
      </c>
      <c r="F127" s="34">
        <v>123.505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127.1</v>
      </c>
      <c r="N127" s="34">
        <v>126.7</v>
      </c>
      <c r="O127" s="34">
        <v>5.5</v>
      </c>
      <c r="P127" s="34">
        <v>131.4</v>
      </c>
      <c r="Q127" s="34">
        <v>128.002</v>
      </c>
      <c r="R127" s="34">
        <v>127.919</v>
      </c>
      <c r="S127" s="34">
        <v>1.1</v>
      </c>
      <c r="T127" s="34">
        <v>111.83</v>
      </c>
      <c r="U127" s="34">
        <v>113.23</v>
      </c>
      <c r="V127" s="34">
        <v>114.097</v>
      </c>
      <c r="W127" s="34">
        <v>3.77</v>
      </c>
      <c r="X127" s="34">
        <v>122.06</v>
      </c>
      <c r="Y127" s="34">
        <v>125.893</v>
      </c>
      <c r="Z127" s="34">
        <v>125.792</v>
      </c>
      <c r="AA127" s="34">
        <v>6.32</v>
      </c>
      <c r="AB127" s="34">
        <v>128.78</v>
      </c>
      <c r="AC127" s="34">
        <v>128.383</v>
      </c>
      <c r="AD127" s="34">
        <v>128.305</v>
      </c>
      <c r="AE127" s="34">
        <v>7.7</v>
      </c>
      <c r="AF127" s="34">
        <v>158.07</v>
      </c>
      <c r="AG127" s="34">
        <v>156.516</v>
      </c>
      <c r="AH127" s="34">
        <v>156.928</v>
      </c>
      <c r="AI127" s="34">
        <v>5.4</v>
      </c>
      <c r="AJ127" s="34">
        <v>126.5</v>
      </c>
      <c r="AK127" s="107">
        <v>126.5</v>
      </c>
      <c r="AL127" s="119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123.29</v>
      </c>
      <c r="F128" s="34">
        <v>123.878</v>
      </c>
      <c r="G128" s="34">
        <v>-2.019144481005077</v>
      </c>
      <c r="H128" s="34">
        <v>131.02</v>
      </c>
      <c r="I128" s="34">
        <v>114.4</v>
      </c>
      <c r="J128" s="34">
        <v>115.1</v>
      </c>
      <c r="K128" s="34">
        <v>6.038820992092025</v>
      </c>
      <c r="L128" s="34">
        <v>147.5</v>
      </c>
      <c r="M128" s="34">
        <v>127.3</v>
      </c>
      <c r="N128" s="34">
        <v>127.6</v>
      </c>
      <c r="O128" s="34">
        <v>6.9</v>
      </c>
      <c r="P128" s="34">
        <v>154</v>
      </c>
      <c r="Q128" s="34">
        <v>128.7</v>
      </c>
      <c r="R128" s="34">
        <v>128.374</v>
      </c>
      <c r="S128" s="34">
        <v>3.49</v>
      </c>
      <c r="T128" s="34">
        <v>145.12</v>
      </c>
      <c r="U128" s="34">
        <v>114.264</v>
      </c>
      <c r="V128" s="34">
        <v>114.545</v>
      </c>
      <c r="W128" s="34">
        <v>4.47</v>
      </c>
      <c r="X128" s="34">
        <v>149.03</v>
      </c>
      <c r="Y128" s="34">
        <v>126.402</v>
      </c>
      <c r="Z128" s="34">
        <v>126.207</v>
      </c>
      <c r="AA128" s="34">
        <v>4.55</v>
      </c>
      <c r="AB128" s="34">
        <v>151.02</v>
      </c>
      <c r="AC128" s="34">
        <v>128.599</v>
      </c>
      <c r="AD128" s="34">
        <v>128.758</v>
      </c>
      <c r="AE128" s="34">
        <v>9.07</v>
      </c>
      <c r="AF128" s="34">
        <v>187.24</v>
      </c>
      <c r="AG128" s="34">
        <v>158.221</v>
      </c>
      <c r="AH128" s="34">
        <v>157.964</v>
      </c>
      <c r="AI128" s="107">
        <v>5</v>
      </c>
      <c r="AJ128" s="107">
        <v>151.1</v>
      </c>
      <c r="AK128" s="107">
        <v>127.7</v>
      </c>
      <c r="AL128" s="107">
        <v>127.8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124.457</v>
      </c>
      <c r="F129" s="34">
        <v>124.427</v>
      </c>
      <c r="G129" s="34">
        <f aca="true" t="shared" si="0" ref="G129:G138">((H129-H117)/H117)*100</f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128.7</v>
      </c>
      <c r="N129" s="34">
        <v>128.5</v>
      </c>
      <c r="O129" s="34">
        <v>4.3</v>
      </c>
      <c r="P129" s="34">
        <v>135.5</v>
      </c>
      <c r="Q129" s="34">
        <v>128.487</v>
      </c>
      <c r="R129" s="34">
        <v>128.784</v>
      </c>
      <c r="S129" s="34">
        <v>3.84</v>
      </c>
      <c r="T129" s="34">
        <v>116.52</v>
      </c>
      <c r="U129" s="34">
        <v>114.545</v>
      </c>
      <c r="V129" s="34">
        <v>115.001</v>
      </c>
      <c r="W129" s="34">
        <v>4.93</v>
      </c>
      <c r="X129" s="34">
        <v>158.74</v>
      </c>
      <c r="Y129" s="34">
        <v>126.854</v>
      </c>
      <c r="Z129" s="34">
        <v>126.59</v>
      </c>
      <c r="AA129" s="34">
        <v>6.46</v>
      </c>
      <c r="AB129" s="34">
        <v>141</v>
      </c>
      <c r="AC129" s="34">
        <v>129.215</v>
      </c>
      <c r="AD129" s="34">
        <v>129.14</v>
      </c>
      <c r="AE129" s="34">
        <v>9.3</v>
      </c>
      <c r="AF129" s="34">
        <v>171.92</v>
      </c>
      <c r="AG129" s="34">
        <v>159.685</v>
      </c>
      <c r="AH129" s="34">
        <v>158.97</v>
      </c>
      <c r="AI129" s="107">
        <v>4.7</v>
      </c>
      <c r="AJ129" s="119">
        <v>141.3</v>
      </c>
      <c r="AK129" s="34">
        <v>128.9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125.189</v>
      </c>
      <c r="F130" s="34">
        <v>125.049</v>
      </c>
      <c r="G130" s="34">
        <f t="shared" si="0"/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129.444</v>
      </c>
      <c r="R130" s="34">
        <v>129.228</v>
      </c>
      <c r="S130" s="34">
        <v>3.1</v>
      </c>
      <c r="T130" s="34">
        <v>103.54</v>
      </c>
      <c r="U130" s="34">
        <v>114.816</v>
      </c>
      <c r="V130" s="34">
        <v>115.462</v>
      </c>
      <c r="W130" s="34">
        <v>3.21</v>
      </c>
      <c r="X130" s="34">
        <v>121.66</v>
      </c>
      <c r="Y130" s="34">
        <v>126.801</v>
      </c>
      <c r="Z130" s="34">
        <v>126.944</v>
      </c>
      <c r="AA130" s="34">
        <v>4.74</v>
      </c>
      <c r="AB130" s="34">
        <v>121.15</v>
      </c>
      <c r="AC130" s="34">
        <v>129.209</v>
      </c>
      <c r="AD130" s="34">
        <v>129.461</v>
      </c>
      <c r="AE130" s="34">
        <v>7.66</v>
      </c>
      <c r="AF130" s="34">
        <v>170.14</v>
      </c>
      <c r="AG130" s="34">
        <v>159.297</v>
      </c>
      <c r="AH130" s="34">
        <v>159.937</v>
      </c>
      <c r="AI130" s="107">
        <v>6.6</v>
      </c>
      <c r="AJ130" s="107">
        <v>128.9</v>
      </c>
      <c r="AK130" s="107">
        <v>128.8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126.234</v>
      </c>
      <c r="F131" s="34">
        <v>125.573</v>
      </c>
      <c r="G131" s="34">
        <f t="shared" si="0"/>
        <v>14.366453965360066</v>
      </c>
      <c r="H131" s="34">
        <v>125.46</v>
      </c>
      <c r="I131" s="34">
        <v>127.8</v>
      </c>
      <c r="J131" s="34">
        <v>115.7</v>
      </c>
      <c r="K131" s="34">
        <f aca="true" t="shared" si="1" ref="K131:K138">((L131-L119)/L119)*100</f>
        <v>17.865804365400166</v>
      </c>
      <c r="L131" s="34">
        <v>145.8</v>
      </c>
      <c r="M131" s="67">
        <v>130.8</v>
      </c>
      <c r="N131" s="67">
        <v>130.2</v>
      </c>
      <c r="O131" s="67">
        <v>6</v>
      </c>
      <c r="P131" s="67">
        <v>123.8</v>
      </c>
      <c r="Q131" s="67">
        <v>129.634</v>
      </c>
      <c r="R131" s="67">
        <v>129.685</v>
      </c>
      <c r="S131" s="67">
        <v>3.34</v>
      </c>
      <c r="T131" s="34">
        <v>105.68</v>
      </c>
      <c r="U131" s="34">
        <v>115.306</v>
      </c>
      <c r="V131" s="34">
        <v>115.945</v>
      </c>
      <c r="W131" s="34">
        <v>5.33</v>
      </c>
      <c r="X131" s="34">
        <v>120.95</v>
      </c>
      <c r="Y131" s="34">
        <v>127.471</v>
      </c>
      <c r="Z131" s="34">
        <v>127.282</v>
      </c>
      <c r="AA131" s="34">
        <v>4.13</v>
      </c>
      <c r="AB131" s="34">
        <v>125.23</v>
      </c>
      <c r="AC131" s="34">
        <v>129.471</v>
      </c>
      <c r="AD131" s="34">
        <v>129.772</v>
      </c>
      <c r="AE131" s="34">
        <v>9.36</v>
      </c>
      <c r="AF131" s="34">
        <v>153.38</v>
      </c>
      <c r="AG131" s="34">
        <v>161.381</v>
      </c>
      <c r="AH131" s="34">
        <v>160.903</v>
      </c>
      <c r="AI131" s="34">
        <v>7.9</v>
      </c>
      <c r="AJ131" s="34">
        <v>126.5</v>
      </c>
      <c r="AK131" s="34">
        <v>131.4</v>
      </c>
      <c r="AL131" s="34">
        <v>130.1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125.824</v>
      </c>
      <c r="F132" s="34">
        <v>125.954</v>
      </c>
      <c r="G132" s="34">
        <f t="shared" si="0"/>
        <v>-1.7835800312586172</v>
      </c>
      <c r="H132" s="34">
        <v>106.83</v>
      </c>
      <c r="I132" s="34">
        <v>115.4</v>
      </c>
      <c r="J132" s="34">
        <v>115.9</v>
      </c>
      <c r="K132" s="34">
        <f t="shared" si="1"/>
        <v>-0.8308157099697842</v>
      </c>
      <c r="L132" s="34">
        <v>131.3</v>
      </c>
      <c r="M132" s="67">
        <v>130.3</v>
      </c>
      <c r="N132" s="67">
        <v>131</v>
      </c>
      <c r="O132" s="67">
        <v>5</v>
      </c>
      <c r="P132" s="67">
        <v>120.7</v>
      </c>
      <c r="Q132" s="67">
        <v>130.287</v>
      </c>
      <c r="R132" s="67">
        <v>130.121</v>
      </c>
      <c r="S132" s="67">
        <v>3.41</v>
      </c>
      <c r="T132" s="34">
        <v>106.74</v>
      </c>
      <c r="U132" s="34">
        <v>115.776</v>
      </c>
      <c r="V132" s="34">
        <v>116.457</v>
      </c>
      <c r="W132" s="34">
        <v>3.35</v>
      </c>
      <c r="X132" s="34">
        <v>119.96</v>
      </c>
      <c r="Y132" s="34">
        <v>127.565</v>
      </c>
      <c r="Z132" s="34">
        <v>127.602</v>
      </c>
      <c r="AA132" s="34">
        <v>5.15</v>
      </c>
      <c r="AB132" s="34">
        <v>128.04</v>
      </c>
      <c r="AC132" s="34">
        <v>130.03</v>
      </c>
      <c r="AD132" s="34">
        <v>130.089</v>
      </c>
      <c r="AE132" s="34">
        <v>7.49</v>
      </c>
      <c r="AF132" s="34">
        <v>150.53</v>
      </c>
      <c r="AG132" s="34">
        <v>161.489</v>
      </c>
      <c r="AH132" s="34">
        <v>161.865</v>
      </c>
      <c r="AI132" s="34">
        <v>5.4</v>
      </c>
      <c r="AJ132" s="34">
        <v>122.6</v>
      </c>
      <c r="AK132" s="34">
        <v>130.2</v>
      </c>
      <c r="AL132" s="34">
        <v>130.7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126.36</v>
      </c>
      <c r="F133" s="34">
        <v>126.297</v>
      </c>
      <c r="G133" s="34">
        <f t="shared" si="0"/>
        <v>4.659675504550859</v>
      </c>
      <c r="H133" s="34">
        <v>105.79</v>
      </c>
      <c r="I133" s="34">
        <v>115.9</v>
      </c>
      <c r="J133" s="34">
        <v>116.2</v>
      </c>
      <c r="K133" s="34">
        <f t="shared" si="1"/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130.481</v>
      </c>
      <c r="R133" s="67">
        <v>130.549</v>
      </c>
      <c r="S133" s="67">
        <v>2.93</v>
      </c>
      <c r="T133" s="34">
        <v>105.22</v>
      </c>
      <c r="U133" s="34">
        <v>116.089</v>
      </c>
      <c r="V133" s="34">
        <v>117.007</v>
      </c>
      <c r="W133" s="34">
        <v>4.87</v>
      </c>
      <c r="X133" s="34">
        <v>122.53</v>
      </c>
      <c r="Y133" s="34">
        <v>128.075</v>
      </c>
      <c r="Z133" s="34">
        <v>127.902</v>
      </c>
      <c r="AA133" s="34">
        <v>4.87</v>
      </c>
      <c r="AB133" s="34">
        <v>128.81</v>
      </c>
      <c r="AC133" s="34">
        <v>130.357</v>
      </c>
      <c r="AD133" s="34">
        <v>130.364</v>
      </c>
      <c r="AE133" s="34">
        <v>8.86</v>
      </c>
      <c r="AF133" s="34">
        <v>155.27</v>
      </c>
      <c r="AG133" s="34">
        <v>163.15</v>
      </c>
      <c r="AH133" s="34">
        <v>162.821</v>
      </c>
      <c r="AI133" s="34">
        <v>6.5</v>
      </c>
      <c r="AJ133" s="34">
        <v>123.6</v>
      </c>
      <c r="AK133" s="34">
        <v>130.9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126.655</v>
      </c>
      <c r="F134" s="34">
        <v>126.666</v>
      </c>
      <c r="G134" s="34">
        <f t="shared" si="0"/>
        <v>2.6297872340425563</v>
      </c>
      <c r="H134" s="34">
        <v>120.59</v>
      </c>
      <c r="I134" s="34">
        <v>116.1</v>
      </c>
      <c r="J134" s="34">
        <v>116.4</v>
      </c>
      <c r="K134" s="34">
        <f t="shared" si="1"/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131.197</v>
      </c>
      <c r="R134" s="67">
        <v>130.957</v>
      </c>
      <c r="S134" s="67">
        <v>8.52</v>
      </c>
      <c r="T134" s="34">
        <v>115.5</v>
      </c>
      <c r="U134" s="34">
        <v>118.179</v>
      </c>
      <c r="V134" s="34">
        <v>117.557</v>
      </c>
      <c r="W134" s="34">
        <v>3.47</v>
      </c>
      <c r="X134" s="34">
        <v>128.03</v>
      </c>
      <c r="Y134" s="34">
        <v>128.298</v>
      </c>
      <c r="Z134" s="34">
        <v>128.176</v>
      </c>
      <c r="AA134" s="34">
        <v>4.11</v>
      </c>
      <c r="AB134" s="34">
        <v>139.61</v>
      </c>
      <c r="AC134" s="34">
        <v>130.498</v>
      </c>
      <c r="AD134" s="34">
        <v>130.573</v>
      </c>
      <c r="AE134" s="34">
        <v>7.54</v>
      </c>
      <c r="AF134" s="34">
        <v>166.2</v>
      </c>
      <c r="AG134" s="34">
        <v>163.873</v>
      </c>
      <c r="AH134" s="34">
        <v>163.758</v>
      </c>
      <c r="AI134" s="34">
        <v>5.4</v>
      </c>
      <c r="AJ134" s="34">
        <v>135.5</v>
      </c>
      <c r="AK134" s="34">
        <v>132.2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4.7</v>
      </c>
      <c r="D135" s="39">
        <v>116.9</v>
      </c>
      <c r="E135" s="39">
        <v>127.214</v>
      </c>
      <c r="F135" s="39">
        <v>127.028</v>
      </c>
      <c r="G135" s="39">
        <f t="shared" si="0"/>
        <v>2.7538058760787387</v>
      </c>
      <c r="H135" s="39">
        <v>105.97</v>
      </c>
      <c r="I135" s="39">
        <v>116.3</v>
      </c>
      <c r="J135" s="39">
        <v>116.6</v>
      </c>
      <c r="K135" s="39">
        <f t="shared" si="1"/>
        <v>8.998988877654188</v>
      </c>
      <c r="L135" s="39">
        <v>107.8</v>
      </c>
      <c r="M135" s="39">
        <v>134.6</v>
      </c>
      <c r="N135" s="39">
        <v>133.7</v>
      </c>
      <c r="O135" s="39">
        <v>4.9</v>
      </c>
      <c r="P135" s="39">
        <v>123.7</v>
      </c>
      <c r="Q135" s="39">
        <v>131.319</v>
      </c>
      <c r="R135" s="39">
        <v>131.325</v>
      </c>
      <c r="S135" s="39">
        <v>-0.37</v>
      </c>
      <c r="T135" s="39">
        <v>109.31</v>
      </c>
      <c r="U135" s="39">
        <v>115.935</v>
      </c>
      <c r="V135" s="39">
        <v>118.103</v>
      </c>
      <c r="W135" s="39">
        <v>4.44</v>
      </c>
      <c r="X135" s="39">
        <v>120.76</v>
      </c>
      <c r="Y135" s="39">
        <v>128.655</v>
      </c>
      <c r="Z135" s="39">
        <v>128.417</v>
      </c>
      <c r="AA135" s="39">
        <v>2.66</v>
      </c>
      <c r="AB135" s="39">
        <v>116.92</v>
      </c>
      <c r="AC135" s="39">
        <v>130.418</v>
      </c>
      <c r="AD135" s="39">
        <v>130.748</v>
      </c>
      <c r="AE135" s="39">
        <v>9.39</v>
      </c>
      <c r="AF135" s="39">
        <v>155.41</v>
      </c>
      <c r="AG135" s="39">
        <v>164.989</v>
      </c>
      <c r="AH135" s="39">
        <v>164.663</v>
      </c>
      <c r="AI135" s="39">
        <v>6.3</v>
      </c>
      <c r="AJ135" s="39">
        <v>123.4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</v>
      </c>
      <c r="D136" s="34">
        <v>121</v>
      </c>
      <c r="E136" s="34">
        <v>127.555</v>
      </c>
      <c r="F136" s="34">
        <v>127.343</v>
      </c>
      <c r="G136" s="34">
        <f t="shared" si="0"/>
        <v>3.1088082901554417</v>
      </c>
      <c r="H136" s="34">
        <v>113.43</v>
      </c>
      <c r="I136" s="34">
        <v>116.5</v>
      </c>
      <c r="J136" s="34">
        <v>116.8</v>
      </c>
      <c r="K136" s="34">
        <f t="shared" si="1"/>
        <v>8.309178743961347</v>
      </c>
      <c r="L136" s="34">
        <v>112.1</v>
      </c>
      <c r="M136" s="67">
        <v>134.5</v>
      </c>
      <c r="N136" s="67">
        <v>134.5</v>
      </c>
      <c r="O136" s="67">
        <v>5.7</v>
      </c>
      <c r="P136" s="67">
        <v>126.3</v>
      </c>
      <c r="Q136" s="67">
        <v>131.94</v>
      </c>
      <c r="R136" s="67">
        <v>131.63</v>
      </c>
      <c r="S136" s="67">
        <v>9.2</v>
      </c>
      <c r="T136" s="34">
        <v>122.51</v>
      </c>
      <c r="U136" s="34">
        <v>119.336</v>
      </c>
      <c r="V136" s="34">
        <v>118.687</v>
      </c>
      <c r="W136" s="34">
        <v>5.13</v>
      </c>
      <c r="X136" s="34">
        <v>122.93</v>
      </c>
      <c r="Y136" s="34">
        <v>129.039</v>
      </c>
      <c r="Z136" s="34">
        <v>128.614</v>
      </c>
      <c r="AA136" s="34">
        <v>4.28</v>
      </c>
      <c r="AB136" s="34">
        <v>123.09</v>
      </c>
      <c r="AC136" s="34">
        <v>130.925</v>
      </c>
      <c r="AD136" s="34">
        <v>130.919</v>
      </c>
      <c r="AE136" s="34">
        <v>8.18</v>
      </c>
      <c r="AF136" s="34">
        <v>156.49</v>
      </c>
      <c r="AG136" s="34">
        <v>165.745</v>
      </c>
      <c r="AH136" s="34">
        <v>165.53</v>
      </c>
      <c r="AI136" s="34">
        <v>5.9</v>
      </c>
      <c r="AJ136" s="34">
        <v>125.2</v>
      </c>
      <c r="AK136" s="34">
        <v>132.4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5.4</v>
      </c>
      <c r="D137" s="34">
        <v>128.9</v>
      </c>
      <c r="E137" s="34">
        <v>127.603</v>
      </c>
      <c r="F137" s="34">
        <v>127.604</v>
      </c>
      <c r="G137" s="34">
        <f t="shared" si="0"/>
        <v>7.1658283169786525</v>
      </c>
      <c r="H137" s="34">
        <v>129.96</v>
      </c>
      <c r="I137" s="34">
        <v>116.7</v>
      </c>
      <c r="J137" s="34">
        <v>117</v>
      </c>
      <c r="K137" s="34">
        <f t="shared" si="1"/>
        <v>18.693284936479134</v>
      </c>
      <c r="L137" s="34">
        <v>130.8</v>
      </c>
      <c r="M137" s="67">
        <v>136.2</v>
      </c>
      <c r="N137" s="67">
        <v>135.3</v>
      </c>
      <c r="O137" s="67">
        <v>3.9</v>
      </c>
      <c r="P137" s="67">
        <v>131.7</v>
      </c>
      <c r="Q137" s="67">
        <v>131.811</v>
      </c>
      <c r="R137" s="67">
        <v>131.872</v>
      </c>
      <c r="S137" s="67">
        <v>5.1</v>
      </c>
      <c r="T137" s="34">
        <v>126.93</v>
      </c>
      <c r="U137" s="34">
        <v>118.471</v>
      </c>
      <c r="V137" s="34">
        <v>119.257</v>
      </c>
      <c r="W137" s="34">
        <v>2.43</v>
      </c>
      <c r="X137" s="34">
        <v>123.24</v>
      </c>
      <c r="Y137" s="34">
        <v>128.593</v>
      </c>
      <c r="Z137" s="34">
        <v>128.773</v>
      </c>
      <c r="AA137" s="34">
        <v>2.73</v>
      </c>
      <c r="AB137" s="34">
        <v>127.56</v>
      </c>
      <c r="AC137" s="34">
        <v>130.869</v>
      </c>
      <c r="AD137" s="34">
        <v>131.068</v>
      </c>
      <c r="AE137" s="34">
        <v>7.78</v>
      </c>
      <c r="AF137" s="34">
        <v>159.18</v>
      </c>
      <c r="AG137" s="34">
        <v>166.177</v>
      </c>
      <c r="AH137" s="34">
        <v>166.375</v>
      </c>
      <c r="AI137" s="34">
        <v>5.2</v>
      </c>
      <c r="AJ137" s="34">
        <v>131.3</v>
      </c>
      <c r="AK137" s="34">
        <v>131.9</v>
      </c>
      <c r="AL137" s="34">
        <v>132.2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0.7</v>
      </c>
      <c r="D138" s="34">
        <v>123.2</v>
      </c>
      <c r="E138" s="34">
        <v>127.727</v>
      </c>
      <c r="F138" s="34">
        <v>127.883</v>
      </c>
      <c r="G138" s="34">
        <f t="shared" si="0"/>
        <v>-4.264063704084257</v>
      </c>
      <c r="H138" s="34">
        <v>111.81</v>
      </c>
      <c r="I138" s="34">
        <v>116.6</v>
      </c>
      <c r="J138" s="34">
        <v>117.2</v>
      </c>
      <c r="K138" s="34">
        <f t="shared" si="1"/>
        <v>-2.2881355932203413</v>
      </c>
      <c r="L138" s="34">
        <v>115.3</v>
      </c>
      <c r="M138" s="67">
        <v>135.5</v>
      </c>
      <c r="N138" s="67">
        <v>136.1</v>
      </c>
      <c r="O138" s="67">
        <v>3</v>
      </c>
      <c r="P138" s="67">
        <v>128.6</v>
      </c>
      <c r="Q138" s="67">
        <v>132.118</v>
      </c>
      <c r="R138" s="67">
        <v>132.11</v>
      </c>
      <c r="S138" s="67">
        <v>6.7</v>
      </c>
      <c r="T138" s="34">
        <v>130.16</v>
      </c>
      <c r="U138" s="34">
        <v>119.657</v>
      </c>
      <c r="V138" s="34">
        <v>119.787</v>
      </c>
      <c r="W138" s="34">
        <v>1.29</v>
      </c>
      <c r="X138" s="34">
        <v>123.89</v>
      </c>
      <c r="Y138" s="34">
        <v>128.758</v>
      </c>
      <c r="Z138" s="34">
        <v>128.932</v>
      </c>
      <c r="AA138" s="34">
        <v>1.3</v>
      </c>
      <c r="AB138" s="34">
        <v>127.37</v>
      </c>
      <c r="AC138" s="34">
        <v>130.992</v>
      </c>
      <c r="AD138" s="34">
        <v>131.209</v>
      </c>
      <c r="AE138" s="34">
        <v>5.11</v>
      </c>
      <c r="AF138" s="34">
        <v>162.9</v>
      </c>
      <c r="AG138" s="34">
        <v>166.833</v>
      </c>
      <c r="AH138" s="34">
        <v>167.235</v>
      </c>
      <c r="AI138" s="34">
        <v>2.5</v>
      </c>
      <c r="AJ138" s="34">
        <v>129</v>
      </c>
      <c r="AK138" s="34">
        <v>132.7</v>
      </c>
      <c r="AL138" s="34">
        <v>132.3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3.2</v>
      </c>
      <c r="D139" s="34">
        <v>125.1</v>
      </c>
      <c r="E139" s="34">
        <v>128.038</v>
      </c>
      <c r="F139" s="34">
        <v>128.254</v>
      </c>
      <c r="G139" s="34">
        <f>((H139-H127)/H127)*100</f>
        <v>2.834190811445077</v>
      </c>
      <c r="H139" s="34">
        <v>113.93</v>
      </c>
      <c r="I139" s="34">
        <v>116.9</v>
      </c>
      <c r="J139" s="34">
        <v>117.3</v>
      </c>
      <c r="K139" s="34">
        <f>((L139-L127)/L127)*100</f>
        <v>5.541346973572037</v>
      </c>
      <c r="L139" s="34">
        <v>123.8</v>
      </c>
      <c r="M139" s="67">
        <v>136.5</v>
      </c>
      <c r="N139" s="67">
        <v>136.9</v>
      </c>
      <c r="O139" s="67">
        <v>3.3</v>
      </c>
      <c r="P139" s="67">
        <v>135.7</v>
      </c>
      <c r="Q139" s="67">
        <v>132.29</v>
      </c>
      <c r="R139" s="110">
        <v>132.406</v>
      </c>
      <c r="S139" s="67">
        <v>5.07</v>
      </c>
      <c r="T139" s="34">
        <v>117.49</v>
      </c>
      <c r="U139" s="34">
        <v>119.55</v>
      </c>
      <c r="V139" s="34">
        <v>120.303</v>
      </c>
      <c r="W139" s="34">
        <v>1.67</v>
      </c>
      <c r="X139" s="34">
        <v>124.1</v>
      </c>
      <c r="Y139" s="34">
        <v>128.995</v>
      </c>
      <c r="Z139" s="34">
        <v>129.111</v>
      </c>
      <c r="AA139" s="34">
        <v>2.33</v>
      </c>
      <c r="AB139" s="34">
        <v>131.79</v>
      </c>
      <c r="AC139" s="34">
        <v>131.184</v>
      </c>
      <c r="AD139" s="34">
        <v>131.362</v>
      </c>
      <c r="AE139" s="34">
        <v>6.81</v>
      </c>
      <c r="AF139" s="34">
        <v>168.84</v>
      </c>
      <c r="AG139" s="34">
        <v>167.832</v>
      </c>
      <c r="AH139" s="34">
        <v>168.135</v>
      </c>
      <c r="AI139" s="34">
        <v>4</v>
      </c>
      <c r="AJ139" s="34">
        <v>131.5</v>
      </c>
      <c r="AK139" s="34">
        <v>131.8</v>
      </c>
      <c r="AL139" s="34">
        <v>132.5</v>
      </c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34"/>
      <c r="Q141" s="117"/>
      <c r="R141" s="110"/>
      <c r="S141" s="67"/>
      <c r="W141" s="34"/>
      <c r="X141" s="34"/>
      <c r="AB141" s="34"/>
      <c r="AF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8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8" sqref="C12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7.591719644483541</v>
      </c>
      <c r="E6" s="72">
        <f>100*(SUM(Taulukko!F15:F17)-SUM(Taulukko!F3:F5))/SUM(Taulukko!F3:F5)</f>
        <v>5.749247305871043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6.021409455842985</v>
      </c>
      <c r="H6" s="72">
        <f>100*(SUM(Taulukko!J15:J17)-SUM(Taulukko!J3:J5))/SUM(Taulukko!J3:J5)</f>
        <v>5.955555555555545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8.338192419825079</v>
      </c>
      <c r="K6" s="72">
        <f>100*(SUM(Taulukko!N15:N17)-SUM(Taulukko!N3:N5))/SUM(Taulukko!N3:N5)</f>
        <v>8.6448598130841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7.668237107361764</v>
      </c>
      <c r="N6" s="72">
        <f>100*(SUM(Taulukko!R15:R17)-SUM(Taulukko!R3:R5))/SUM(Taulukko!R3:R5)</f>
        <v>7.619855516110808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2.2801944938575063</v>
      </c>
      <c r="Q6" s="72">
        <f>100*(SUM(Taulukko!V15:V17)-SUM(Taulukko!V3:V5))/SUM(Taulukko!V3:V5)</f>
        <v>-1.4628872932122168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9.226863324368264</v>
      </c>
      <c r="T6" s="72">
        <f>100*(SUM(Taulukko!Z15:Z17)-SUM(Taulukko!Z3:Z5))/SUM(Taulukko!Z3:Z5)</f>
        <v>6.835099684819755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11.05585038373976</v>
      </c>
      <c r="W6" s="72">
        <f>100*(SUM(Taulukko!AD15:AD17)-SUM(Taulukko!AD3:AD5))/SUM(Taulukko!AD3:AD5)</f>
        <v>11.044449768353692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11.998267822657585</v>
      </c>
      <c r="Z6" s="72">
        <f>100*(SUM(Taulukko!AH15:AH17)-SUM(Taulukko!AH3:AH5))/SUM(Taulukko!AH3:AH5)</f>
        <v>11.61979204590544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7.211282837337308</v>
      </c>
      <c r="E7" s="72">
        <f>100*(SUM(Taulukko!F16:F18)-SUM(Taulukko!F4:F6))/SUM(Taulukko!F4:F6)</f>
        <v>5.549902239601845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5.992010652463382</v>
      </c>
      <c r="H7" s="72">
        <f>100*(SUM(Taulukko!J16:J18)-SUM(Taulukko!J4:J6))/SUM(Taulukko!J4:J6)</f>
        <v>5.835543766578257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9.30232558139535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7.361652760828834</v>
      </c>
      <c r="N7" s="72">
        <f>100*(SUM(Taulukko!R16:R18)-SUM(Taulukko!R4:R6))/SUM(Taulukko!R4:R6)</f>
        <v>7.488883352548445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-1.472475491692099</v>
      </c>
      <c r="Q7" s="72">
        <f>100*(SUM(Taulukko!V16:V18)-SUM(Taulukko!V4:V6))/SUM(Taulukko!V4:V6)</f>
        <v>-1.8972181911493626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8.756867379991512</v>
      </c>
      <c r="T7" s="72">
        <f>100*(SUM(Taulukko!Z16:Z18)-SUM(Taulukko!Z4:Z6))/SUM(Taulukko!Z4:Z6)</f>
        <v>6.505219673224916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10.97429033517372</v>
      </c>
      <c r="W7" s="72">
        <f>100*(SUM(Taulukko!AD16:AD18)-SUM(Taulukko!AD4:AD6))/SUM(Taulukko!AD4:AD6)</f>
        <v>10.93887565690444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11.539319629144819</v>
      </c>
      <c r="Z7" s="72">
        <f>100*(SUM(Taulukko!AH16:AH18)-SUM(Taulukko!AH4:AH6))/SUM(Taulukko!AH4:AH6)</f>
        <v>11.345565185218714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7.051065663548364</v>
      </c>
      <c r="E8" s="72">
        <f>100*(SUM(Taulukko!F17:F19)-SUM(Taulukko!F5:F7))/SUM(Taulukko!F5:F7)</f>
        <v>5.36736011753615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5.916114790286991</v>
      </c>
      <c r="H8" s="72">
        <f>100*(SUM(Taulukko!J17:J19)-SUM(Taulukko!J5:J7))/SUM(Taulukko!J5:J7)</f>
        <v>5.7633084029916395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9.832272990167727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7.421617175438492</v>
      </c>
      <c r="N8" s="72">
        <f>100*(SUM(Taulukko!R17:R19)-SUM(Taulukko!R5:R7))/SUM(Taulukko!R5:R7)</f>
        <v>7.38554325664072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-1.5985995517522094</v>
      </c>
      <c r="Q8" s="72">
        <f>100*(SUM(Taulukko!V17:V19)-SUM(Taulukko!V5:V7))/SUM(Taulukko!V5:V7)</f>
        <v>-2.417793349706221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8.296054606567964</v>
      </c>
      <c r="T8" s="72">
        <f>100*(SUM(Taulukko!Z17:Z19)-SUM(Taulukko!Z5:Z7))/SUM(Taulukko!Z5:Z7)</f>
        <v>6.154388203150801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10.855167838355014</v>
      </c>
      <c r="W8" s="72">
        <f>100*(SUM(Taulukko!AD17:AD19)-SUM(Taulukko!AD5:AD7))/SUM(Taulukko!AD5:AD7)</f>
        <v>10.867719149264687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10.905536414465125</v>
      </c>
      <c r="Z8" s="72">
        <f>100*(SUM(Taulukko!AH17:AH19)-SUM(Taulukko!AH5:AH7))/SUM(Taulukko!AH5:AH7)</f>
        <v>11.05028844956628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5.204317452955725</v>
      </c>
      <c r="E9" s="72">
        <f>100*(SUM(Taulukko!F18:F20)-SUM(Taulukko!F6:F8))/SUM(Taulukko!F6:F8)</f>
        <v>5.2082412549139585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5.662862159789278</v>
      </c>
      <c r="H9" s="72">
        <f>100*(SUM(Taulukko!J18:J20)-SUM(Taulukko!J6:J8))/SUM(Taulukko!J6:J8)</f>
        <v>5.691768826619966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10.390355912743987</v>
      </c>
      <c r="K9" s="72">
        <f>100*(SUM(Taulukko!N18:N20)-SUM(Taulukko!N6:N8))/SUM(Taulukko!N6:N8)</f>
        <v>9.994256174612294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7.206251383430549</v>
      </c>
      <c r="N9" s="72">
        <f>100*(SUM(Taulukko!R18:R20)-SUM(Taulukko!R6:R8))/SUM(Taulukko!R6:R8)</f>
        <v>7.308696379288025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-3.6254917375890447</v>
      </c>
      <c r="Q9" s="72">
        <f>100*(SUM(Taulukko!V18:V20)-SUM(Taulukko!V6:V8))/SUM(Taulukko!V6:V8)</f>
        <v>-2.9783904790186666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5.730985746796</v>
      </c>
      <c r="T9" s="72">
        <f>100*(SUM(Taulukko!Z18:Z20)-SUM(Taulukko!Z6:Z8))/SUM(Taulukko!Z6:Z8)</f>
        <v>5.798819926017561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10.64583617840656</v>
      </c>
      <c r="W9" s="72">
        <f>100*(SUM(Taulukko!AD18:AD20)-SUM(Taulukko!AD6:AD8))/SUM(Taulukko!AD6:AD8)</f>
        <v>10.867299903441603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10.4278117267495</v>
      </c>
      <c r="Z9" s="72">
        <f>100*(SUM(Taulukko!AH18:AH20)-SUM(Taulukko!AH6:AH8))/SUM(Taulukko!AH6:AH8)</f>
        <v>10.770102527259434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5.050966858744848</v>
      </c>
      <c r="E10" s="72">
        <f>100*(SUM(Taulukko!F19:F21)-SUM(Taulukko!F7:F9))/SUM(Taulukko!F7:F9)</f>
        <v>5.057661844697549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11.085714285714273</v>
      </c>
      <c r="K10" s="72">
        <f>100*(SUM(Taulukko!N19:N21)-SUM(Taulukko!N7:N9))/SUM(Taulukko!N7:N9)</f>
        <v>10.331050228310517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7.3262337235379045</v>
      </c>
      <c r="N10" s="72">
        <f>100*(SUM(Taulukko!R19:R21)-SUM(Taulukko!R7:R9))/SUM(Taulukko!R7:R9)</f>
        <v>7.2478796246724615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-3.686060204326332</v>
      </c>
      <c r="Q10" s="72">
        <f>100*(SUM(Taulukko!V19:V21)-SUM(Taulukko!V7:V9))/SUM(Taulukko!V7:V9)</f>
        <v>-3.4946309197368746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5.268484624540638</v>
      </c>
      <c r="T10" s="72">
        <f>100*(SUM(Taulukko!Z19:Z21)-SUM(Taulukko!Z7:Z9))/SUM(Taulukko!Z7:Z9)</f>
        <v>5.452867891239738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10.735533964606079</v>
      </c>
      <c r="W10" s="72">
        <f>100*(SUM(Taulukko!AD19:AD21)-SUM(Taulukko!AD7:AD9))/SUM(Taulukko!AD7:AD9)</f>
        <v>10.99363222084348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10.243485398086392</v>
      </c>
      <c r="Z10" s="72">
        <f>100*(SUM(Taulukko!AH19:AH21)-SUM(Taulukko!AH7:AH9))/SUM(Taulukko!AH7:AH9)</f>
        <v>10.528429996297877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5.199807414540193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4.854739411743938</v>
      </c>
      <c r="E11" s="72">
        <f>100*(SUM(Taulukko!F20:F22)-SUM(Taulukko!F8:F10))/SUM(Taulukko!F8:F10)</f>
        <v>4.918374931973669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5.504984828781963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10.600907029478469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7.161756907150256</v>
      </c>
      <c r="N11" s="72">
        <f>100*(SUM(Taulukko!R20:R22)-SUM(Taulukko!R8:R10))/SUM(Taulukko!R8:R10)</f>
        <v>7.1833489556686905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-4.990689679323021</v>
      </c>
      <c r="Q11" s="72">
        <f>100*(SUM(Taulukko!V20:V22)-SUM(Taulukko!V8:V10))/SUM(Taulukko!V8:V10)</f>
        <v>-3.9061542362003268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4.93822290249791</v>
      </c>
      <c r="T11" s="72">
        <f>100*(SUM(Taulukko!Z20:Z22)-SUM(Taulukko!Z8:Z10))/SUM(Taulukko!Z8:Z10)</f>
        <v>5.130103334075621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12.280117399447764</v>
      </c>
      <c r="W11" s="72">
        <f>100*(SUM(Taulukko!AD20:AD22)-SUM(Taulukko!AD8:AD10))/SUM(Taulukko!AD8:AD10)</f>
        <v>11.290157300139652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10.253402814750253</v>
      </c>
      <c r="Z11" s="72">
        <f>100*(SUM(Taulukko!AH20:AH22)-SUM(Taulukko!AH8:AH10))/SUM(Taulukko!AH8:AH10)</f>
        <v>10.322544558220288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5.478135511773188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4.650387051494363</v>
      </c>
      <c r="E12" s="72">
        <f>100*(SUM(Taulukko!F21:F23)-SUM(Taulukko!F9:F11))/SUM(Taulukko!F9:F11)</f>
        <v>4.818608266022705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5.390254420008625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7.06872290882704</v>
      </c>
      <c r="N12" s="72">
        <f>100*(SUM(Taulukko!R21:R23)-SUM(Taulukko!R9:R11))/SUM(Taulukko!R9:R11)</f>
        <v>7.123769570559772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-4.516018995333781</v>
      </c>
      <c r="Q12" s="72">
        <f>100*(SUM(Taulukko!V21:V23)-SUM(Taulukko!V9:V11))/SUM(Taulukko!V9:V11)</f>
        <v>-4.185825345999268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4.531801437642481</v>
      </c>
      <c r="T12" s="72">
        <f>100*(SUM(Taulukko!Z21:Z23)-SUM(Taulukko!Z9:Z11))/SUM(Taulukko!Z9:Z11)</f>
        <v>4.841574246736696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13.999840225814152</v>
      </c>
      <c r="W12" s="72">
        <f>100*(SUM(Taulukko!AD21:AD23)-SUM(Taulukko!AD9:AD11))/SUM(Taulukko!AD9:AD11)</f>
        <v>11.753119717980056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9.912366821085511</v>
      </c>
      <c r="Z12" s="72">
        <f>100*(SUM(Taulukko!AH21:AH23)-SUM(Taulukko!AH9:AH11))/SUM(Taulukko!AH9:AH11)</f>
        <v>10.14317735851472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5.311004784688993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4.675196107074448</v>
      </c>
      <c r="E13" s="72">
        <f>100*(SUM(Taulukko!F22:F24)-SUM(Taulukko!F10:F12))/SUM(Taulukko!F10:F12)</f>
        <v>4.784670201722643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5.364806866952789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7.0756842168303065</v>
      </c>
      <c r="N13" s="72">
        <f>100*(SUM(Taulukko!R22:R24)-SUM(Taulukko!R10:R12))/SUM(Taulukko!R10:R12)</f>
        <v>7.090006676991648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-4.991475043006892</v>
      </c>
      <c r="Q13" s="72">
        <f>100*(SUM(Taulukko!V22:V24)-SUM(Taulukko!V10:V12))/SUM(Taulukko!V10:V12)</f>
        <v>-4.340124814695394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4.704752816674829</v>
      </c>
      <c r="T13" s="72">
        <f>100*(SUM(Taulukko!Z22:Z24)-SUM(Taulukko!Z10:Z12))/SUM(Taulukko!Z10:Z12)</f>
        <v>4.582143625476013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15.384969227840863</v>
      </c>
      <c r="W13" s="72">
        <f>100*(SUM(Taulukko!AD22:AD24)-SUM(Taulukko!AD10:AD12))/SUM(Taulukko!AD10:AD12)</f>
        <v>12.306547650479363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10.166694959488373</v>
      </c>
      <c r="Z13" s="72">
        <f>100*(SUM(Taulukko!AH22:AH24)-SUM(Taulukko!AH10:AH12))/SUM(Taulukko!AH10:AH12)</f>
        <v>9.981612638169258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5.719733079122974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4.836975071321397</v>
      </c>
      <c r="E14" s="72">
        <f>100*(SUM(Taulukko!F23:F25)-SUM(Taulukko!F11:F13))/SUM(Taulukko!F11:F13)</f>
        <v>4.795928009965222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5.29688167449808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11.624026696329258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7.181935972680501</v>
      </c>
      <c r="N14" s="72">
        <f>100*(SUM(Taulukko!R23:R25)-SUM(Taulukko!R11:R13))/SUM(Taulukko!R11:R13)</f>
        <v>7.050587846503552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-4.591333180154632</v>
      </c>
      <c r="Q14" s="72">
        <f>100*(SUM(Taulukko!V23:V25)-SUM(Taulukko!V11:V13))/SUM(Taulukko!V11:V13)</f>
        <v>-4.386700451987653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4.558865403612812</v>
      </c>
      <c r="T14" s="72">
        <f>100*(SUM(Taulukko!Z23:Z25)-SUM(Taulukko!Z11:Z13))/SUM(Taulukko!Z11:Z13)</f>
        <v>4.323727466709335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15.317728000487273</v>
      </c>
      <c r="W14" s="72">
        <f>100*(SUM(Taulukko!AD23:AD25)-SUM(Taulukko!AD11:AD13))/SUM(Taulukko!AD11:AD13)</f>
        <v>12.837788988951228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9.770260748479478</v>
      </c>
      <c r="Z14" s="72">
        <f>100*(SUM(Taulukko!AH23:AH25)-SUM(Taulukko!AH11:AH13))/SUM(Taulukko!AH11:AH13)</f>
        <v>9.825149632922528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4.878340407724029</v>
      </c>
      <c r="E15" s="72">
        <f>100*(SUM(Taulukko!F24:F26)-SUM(Taulukko!F12:F14))/SUM(Taulukko!F12:F14)</f>
        <v>4.802881694816859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5.115089514066509</v>
      </c>
      <c r="H15" s="72">
        <f>100*(SUM(Taulukko!J24:J26)-SUM(Taulukko!J12:J14))/SUM(Taulukko!J12:J14)</f>
        <v>5.316886431305815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12.576177285318554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7.086721125741948</v>
      </c>
      <c r="N15" s="72">
        <f>100*(SUM(Taulukko!R24:R26)-SUM(Taulukko!R12:R14))/SUM(Taulukko!R12:R14)</f>
        <v>6.951448805829342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-4.510307791587458</v>
      </c>
      <c r="Q15" s="72">
        <f>100*(SUM(Taulukko!V24:V26)-SUM(Taulukko!V12:V14))/SUM(Taulukko!V12:V14)</f>
        <v>-4.346722746157251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4.253824870985645</v>
      </c>
      <c r="T15" s="72">
        <f>100*(SUM(Taulukko!Z24:Z26)-SUM(Taulukko!Z12:Z14))/SUM(Taulukko!Z12:Z14)</f>
        <v>4.04611210699777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14.83642356133257</v>
      </c>
      <c r="W15" s="72">
        <f>100*(SUM(Taulukko!AD24:AD26)-SUM(Taulukko!AD12:AD14))/SUM(Taulukko!AD12:AD14)</f>
        <v>13.276234378669558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9.762279367058861</v>
      </c>
      <c r="Z15" s="72">
        <f>100*(SUM(Taulukko!AH24:AH26)-SUM(Taulukko!AH12:AH14))/SUM(Taulukko!AH12:AH14)</f>
        <v>9.672070457720078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4.927518861926275</v>
      </c>
      <c r="E16" s="72">
        <f>100*(SUM(Taulukko!F25:F27)-SUM(Taulukko!F13:F15))/SUM(Taulukko!F13:F15)</f>
        <v>4.767249436893813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5.2207130730050855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12.947658402203857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6.732496807757053</v>
      </c>
      <c r="N16" s="72">
        <f>100*(SUM(Taulukko!R25:R27)-SUM(Taulukko!R13:R15))/SUM(Taulukko!R13:R15)</f>
        <v>6.801868324346581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-6.930849934210741</v>
      </c>
      <c r="Q16" s="72">
        <f>100*(SUM(Taulukko!V25:V27)-SUM(Taulukko!V13:V15))/SUM(Taulukko!V13:V15)</f>
        <v>-4.2487012367855375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3.7128045193820833</v>
      </c>
      <c r="T16" s="72">
        <f>100*(SUM(Taulukko!Z25:Z27)-SUM(Taulukko!Z13:Z15))/SUM(Taulukko!Z13:Z15)</f>
        <v>3.75739115887603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14.752240348287202</v>
      </c>
      <c r="W16" s="72">
        <f>100*(SUM(Taulukko!AD25:AD27)-SUM(Taulukko!AD13:AD15))/SUM(Taulukko!AD13:AD15)</f>
        <v>13.628944588989915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9.281000204960028</v>
      </c>
      <c r="Z16" s="72">
        <f>100*(SUM(Taulukko!AH25:AH27)-SUM(Taulukko!AH13:AH15))/SUM(Taulukko!AH13:AH15)</f>
        <v>9.532612583720862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4.675292999763721</v>
      </c>
      <c r="E17" s="72">
        <f>100*(SUM(Taulukko!F26:F28)-SUM(Taulukko!F14:F16))/SUM(Taulukko!F14:F16)</f>
        <v>4.6850641242792905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5.23869877482045</v>
      </c>
      <c r="H17" s="72">
        <f>100*(SUM(Taulukko!J26:J28)-SUM(Taulukko!J14:J16))/SUM(Taulukko!J14:J16)</f>
        <v>5.309734513274321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12.098092643051782</v>
      </c>
      <c r="K17" s="72">
        <f>100*(SUM(Taulukko!N26:N28)-SUM(Taulukko!N14:N16))/SUM(Taulukko!N14:N16)</f>
        <v>11.55724362452522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6.529062146486863</v>
      </c>
      <c r="N17" s="72">
        <f>100*(SUM(Taulukko!R26:R28)-SUM(Taulukko!R14:R16))/SUM(Taulukko!R14:R16)</f>
        <v>6.682598694011141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-6.366624042268952</v>
      </c>
      <c r="Q17" s="72">
        <f>100*(SUM(Taulukko!V26:V28)-SUM(Taulukko!V14:V16))/SUM(Taulukko!V14:V16)</f>
        <v>-4.130577172178038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3.2959471994401053</v>
      </c>
      <c r="T17" s="72">
        <f>100*(SUM(Taulukko!Z26:Z28)-SUM(Taulukko!Z14:Z16))/SUM(Taulukko!Z14:Z16)</f>
        <v>3.482249289960128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14.695377882752304</v>
      </c>
      <c r="W17" s="72">
        <f>100*(SUM(Taulukko!AD26:AD28)-SUM(Taulukko!AD14:AD16))/SUM(Taulukko!AD14:AD16)</f>
        <v>13.912704100893537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8.807060014792903</v>
      </c>
      <c r="Z17" s="72">
        <f>100*(SUM(Taulukko!AH26:AH28)-SUM(Taulukko!AH14:AH16))/SUM(Taulukko!AH14:AH16)</f>
        <v>9.436815399074042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4.638048233200925</v>
      </c>
      <c r="E18" s="72">
        <f>100*(SUM(Taulukko!F27:F29)-SUM(Taulukko!F15:F17))/SUM(Taulukko!F15:F17)</f>
        <v>4.580270708050516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5.258729490954986</v>
      </c>
      <c r="H18" s="72">
        <f>100*(SUM(Taulukko!J27:J29)-SUM(Taulukko!J15:J17))/SUM(Taulukko!J15:J17)</f>
        <v>5.285234899328869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11.194833153928945</v>
      </c>
      <c r="K18" s="72">
        <f>100*(SUM(Taulukko!N27:N29)-SUM(Taulukko!N15:N17))/SUM(Taulukko!N15:N17)</f>
        <v>11.397849462365587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5.637219750776383</v>
      </c>
      <c r="N18" s="72">
        <f>100*(SUM(Taulukko!R27:R29)-SUM(Taulukko!R15:R17))/SUM(Taulukko!R15:R17)</f>
        <v>6.653992990431715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-6.856132031088295</v>
      </c>
      <c r="Q18" s="72">
        <f>100*(SUM(Taulukko!V27:V29)-SUM(Taulukko!V15:V17))/SUM(Taulukko!V15:V17)</f>
        <v>-4.0136994043770775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3.204539443446368</v>
      </c>
      <c r="T18" s="72">
        <f>100*(SUM(Taulukko!Z27:Z29)-SUM(Taulukko!Z15:Z17))/SUM(Taulukko!Z15:Z17)</f>
        <v>3.2358263565607714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14.760284220296077</v>
      </c>
      <c r="W18" s="72">
        <f>100*(SUM(Taulukko!AD27:AD29)-SUM(Taulukko!AD15:AD17))/SUM(Taulukko!AD15:AD17)</f>
        <v>14.116994036043065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9.093304447111885</v>
      </c>
      <c r="Z18" s="72">
        <f>100*(SUM(Taulukko!AH27:AH29)-SUM(Taulukko!AH15:AH17))/SUM(Taulukko!AH15:AH17)</f>
        <v>9.410357107097763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4.247906905664146</v>
      </c>
      <c r="E19" s="72">
        <f>100*(SUM(Taulukko!F28:F30)-SUM(Taulukko!F16:F18))/SUM(Taulukko!F16:F18)</f>
        <v>4.496157319406628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5.30492898913951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11.288604898828536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5.311094070781057</v>
      </c>
      <c r="N19" s="72">
        <f>100*(SUM(Taulukko!R28:R30)-SUM(Taulukko!R16:R18))/SUM(Taulukko!R16:R18)</f>
        <v>6.686187602959821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-4.385726352930913</v>
      </c>
      <c r="Q19" s="72">
        <f>100*(SUM(Taulukko!V28:V30)-SUM(Taulukko!V16:V18))/SUM(Taulukko!V16:V18)</f>
        <v>-3.8525817319127933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2.8193548803700135</v>
      </c>
      <c r="T19" s="72">
        <f>100*(SUM(Taulukko!Z28:Z30)-SUM(Taulukko!Z16:Z18))/SUM(Taulukko!Z16:Z18)</f>
        <v>3.019923505052891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14.576356363197783</v>
      </c>
      <c r="W19" s="72">
        <f>100*(SUM(Taulukko!AD28:AD30)-SUM(Taulukko!AD16:AD18))/SUM(Taulukko!AD16:AD18)</f>
        <v>14.23902425801866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9.092896098160338</v>
      </c>
      <c r="Z19" s="72">
        <f>100*(SUM(Taulukko!AH28:AH30)-SUM(Taulukko!AH16:AH18))/SUM(Taulukko!AH16:AH18)</f>
        <v>9.44623330731606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4.270634242397046</v>
      </c>
      <c r="E20" s="72">
        <f>100*(SUM(Taulukko!F29:F31)-SUM(Taulukko!F17:F19))/SUM(Taulukko!F17:F19)</f>
        <v>4.499080703070227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5.08545227177989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10.584518167456567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4.811532709230292</v>
      </c>
      <c r="N20" s="72">
        <f>100*(SUM(Taulukko!R29:R31)-SUM(Taulukko!R17:R19))/SUM(Taulukko!R17:R19)</f>
        <v>6.712379512513328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-4.9247054007427185</v>
      </c>
      <c r="Q20" s="72">
        <f>100*(SUM(Taulukko!V29:V31)-SUM(Taulukko!V17:V19))/SUM(Taulukko!V17:V19)</f>
        <v>-3.5591812766402633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2.6957849461388284</v>
      </c>
      <c r="T20" s="72">
        <f>100*(SUM(Taulukko!Z29:Z31)-SUM(Taulukko!Z17:Z19))/SUM(Taulukko!Z17:Z19)</f>
        <v>2.8393817013329525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14.449145706825806</v>
      </c>
      <c r="W20" s="72">
        <f>100*(SUM(Taulukko!AD29:AD31)-SUM(Taulukko!AD17:AD19))/SUM(Taulukko!AD17:AD19)</f>
        <v>14.30481329967795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9.475293020611813</v>
      </c>
      <c r="Z20" s="72">
        <f>100*(SUM(Taulukko!AH29:AH31)-SUM(Taulukko!AH17:AH19))/SUM(Taulukko!AH17:AH19)</f>
        <v>9.526391271112383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4.302380191993391</v>
      </c>
      <c r="E21" s="72">
        <f>100*(SUM(Taulukko!F30:F32)-SUM(Taulukko!F18:F20))/SUM(Taulukko!F18:F20)</f>
        <v>4.635861800288086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5.276277523888666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9.984399375975048</v>
      </c>
      <c r="K21" s="72">
        <f>100*(SUM(Taulukko!N30:N32)-SUM(Taulukko!N18:N20))/SUM(Taulukko!N18:N20)</f>
        <v>11.22715404699739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5.446277044175372</v>
      </c>
      <c r="N21" s="72">
        <f>100*(SUM(Taulukko!R30:R32)-SUM(Taulukko!R18:R20))/SUM(Taulukko!R18:R20)</f>
        <v>6.71401037388057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-3.1089658423013833</v>
      </c>
      <c r="Q21" s="72">
        <f>100*(SUM(Taulukko!V30:V32)-SUM(Taulukko!V18:V20))/SUM(Taulukko!V18:V20)</f>
        <v>-3.105412870641035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2.5786521181583093</v>
      </c>
      <c r="T21" s="72">
        <f>100*(SUM(Taulukko!Z30:Z32)-SUM(Taulukko!Z18:Z20))/SUM(Taulukko!Z18:Z20)</f>
        <v>2.6945036763664274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14.624015940456344</v>
      </c>
      <c r="W21" s="72">
        <f>100*(SUM(Taulukko!AD30:AD32)-SUM(Taulukko!AD18:AD20))/SUM(Taulukko!AD18:AD20)</f>
        <v>14.318930363478186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9.580666933739929</v>
      </c>
      <c r="Z21" s="72">
        <f>100*(SUM(Taulukko!AH30:AH32)-SUM(Taulukko!AH18:AH20))/SUM(Taulukko!AH18:AH20)</f>
        <v>9.63155650235438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4.8789101560043395</v>
      </c>
      <c r="E22" s="72">
        <f>100*(SUM(Taulukko!F31:F33)-SUM(Taulukko!F19:F21))/SUM(Taulukko!F19:F21)</f>
        <v>4.889755312247802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10.082304526748985</v>
      </c>
      <c r="K22" s="72">
        <f>100*(SUM(Taulukko!N31:N33)-SUM(Taulukko!N19:N21))/SUM(Taulukko!N19:N21)</f>
        <v>11.329539575788917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5.675828597459216</v>
      </c>
      <c r="N22" s="72">
        <f>100*(SUM(Taulukko!R31:R33)-SUM(Taulukko!R19:R21))/SUM(Taulukko!R19:R21)</f>
        <v>6.71388010187101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-2.5144583834837455</v>
      </c>
      <c r="Q22" s="72">
        <f>100*(SUM(Taulukko!V31:V33)-SUM(Taulukko!V19:V21))/SUM(Taulukko!V19:V21)</f>
        <v>-2.56416121325602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2.8738345065244997</v>
      </c>
      <c r="T22" s="72">
        <f>100*(SUM(Taulukko!Z31:Z33)-SUM(Taulukko!Z19:Z21))/SUM(Taulukko!Z19:Z21)</f>
        <v>2.566243654917931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14.628159974189817</v>
      </c>
      <c r="W22" s="72">
        <f>100*(SUM(Taulukko!AD31:AD33)-SUM(Taulukko!AD19:AD21))/SUM(Taulukko!AD19:AD21)</f>
        <v>14.224728041469549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9.788855575285838</v>
      </c>
      <c r="Z22" s="72">
        <f>100*(SUM(Taulukko!AH31:AH33)-SUM(Taulukko!AH19:AH21))/SUM(Taulukko!AH19:AH21)</f>
        <v>9.747825036368056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5.3549113448659815</v>
      </c>
      <c r="E23" s="72">
        <f>100*(SUM(Taulukko!F32:F34)-SUM(Taulukko!F20:F22))/SUM(Taulukko!F20:F22)</f>
        <v>5.167140306659579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5.819232356582747</v>
      </c>
      <c r="H23" s="72">
        <f>100*(SUM(Taulukko!J32:J34)-SUM(Taulukko!J20:J22))/SUM(Taulukko!J20:J22)</f>
        <v>5.587510271158597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6.166691787821801</v>
      </c>
      <c r="N23" s="72">
        <f>100*(SUM(Taulukko!R32:R34)-SUM(Taulukko!R20:R22))/SUM(Taulukko!R20:R22)</f>
        <v>6.723832768030876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-1.1742025586550335</v>
      </c>
      <c r="Q23" s="72">
        <f>100*(SUM(Taulukko!V32:V34)-SUM(Taulukko!V20:V22))/SUM(Taulukko!V20:V22)</f>
        <v>-2.021871453217623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2.729483853990446</v>
      </c>
      <c r="T23" s="72">
        <f>100*(SUM(Taulukko!Z32:Z34)-SUM(Taulukko!Z20:Z22))/SUM(Taulukko!Z20:Z22)</f>
        <v>2.4246541747834582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12.98069367116422</v>
      </c>
      <c r="W23" s="72">
        <f>100*(SUM(Taulukko!AD32:AD34)-SUM(Taulukko!AD20:AD22))/SUM(Taulukko!AD20:AD22)</f>
        <v>13.962614344425278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9.995849086238065</v>
      </c>
      <c r="Z23" s="72">
        <f>100*(SUM(Taulukko!AH32:AH34)-SUM(Taulukko!AH20:AH22))/SUM(Taulukko!AH20:AH22)</f>
        <v>9.865120412707054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7.7904328018223215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5.835520128393309</v>
      </c>
      <c r="E24" s="72">
        <f>100*(SUM(Taulukko!F33:F35)-SUM(Taulukko!F21:F23))/SUM(Taulukko!F21:F23)</f>
        <v>5.337607247835186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6.090534979423873</v>
      </c>
      <c r="H24" s="72">
        <f>100*(SUM(Taulukko!J33:J35)-SUM(Taulukko!J21:J23))/SUM(Taulukko!J21:J23)</f>
        <v>5.687397708674319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6.405666656267232</v>
      </c>
      <c r="N24" s="72">
        <f>100*(SUM(Taulukko!R33:R35)-SUM(Taulukko!R21:R23))/SUM(Taulukko!R21:R23)</f>
        <v>6.69459273734526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-1.4113292423381942</v>
      </c>
      <c r="Q24" s="72">
        <f>100*(SUM(Taulukko!V33:V35)-SUM(Taulukko!V21:V23))/SUM(Taulukko!V21:V23)</f>
        <v>-1.516038417122925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2.735549766191049</v>
      </c>
      <c r="T24" s="72">
        <f>100*(SUM(Taulukko!Z33:Z35)-SUM(Taulukko!Z21:Z23))/SUM(Taulukko!Z21:Z23)</f>
        <v>2.2505623316609005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11.315718905423854</v>
      </c>
      <c r="W24" s="72">
        <f>100*(SUM(Taulukko!AD33:AD35)-SUM(Taulukko!AD21:AD23))/SUM(Taulukko!AD21:AD23)</f>
        <v>13.539909108182972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10.52525860228618</v>
      </c>
      <c r="Z24" s="72">
        <f>100*(SUM(Taulukko!AH33:AH35)-SUM(Taulukko!AH21:AH23))/SUM(Taulukko!AH21:AH23)</f>
        <v>9.95949179916988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8.677873693775554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5.622609834248873</v>
      </c>
      <c r="E25" s="72">
        <f>100*(SUM(Taulukko!F34:F36)-SUM(Taulukko!F22:F24))/SUM(Taulukko!F22:F24)</f>
        <v>5.3223163509012235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6.145022531749259</v>
      </c>
      <c r="H25" s="72">
        <f>100*(SUM(Taulukko!J34:J36)-SUM(Taulukko!J22:J24))/SUM(Taulukko!J22:J24)</f>
        <v>5.661914460285123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12.979797979797976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6.340940419666086</v>
      </c>
      <c r="N25" s="72">
        <f>100*(SUM(Taulukko!R34:R36)-SUM(Taulukko!R22:R24))/SUM(Taulukko!R22:R24)</f>
        <v>6.586181939602471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-0.8915320741604117</v>
      </c>
      <c r="Q25" s="72">
        <f>100*(SUM(Taulukko!V34:V36)-SUM(Taulukko!V22:V24))/SUM(Taulukko!V22:V24)</f>
        <v>-1.0271469965025102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1.9639978476122888</v>
      </c>
      <c r="T25" s="72">
        <f>100*(SUM(Taulukko!Z34:Z36)-SUM(Taulukko!Z22:Z24))/SUM(Taulukko!Z22:Z24)</f>
        <v>2.054125330727948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10.026902821290756</v>
      </c>
      <c r="W25" s="72">
        <f>100*(SUM(Taulukko!AD34:AD36)-SUM(Taulukko!AD22:AD24))/SUM(Taulukko!AD22:AD24)</f>
        <v>13.037126616804668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10.089934403329538</v>
      </c>
      <c r="Z25" s="72">
        <f>100*(SUM(Taulukko!AH34:AH36)-SUM(Taulukko!AH22:AH24))/SUM(Taulukko!AH22:AH24)</f>
        <v>10.014822013402698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8.746618575293047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5.007678415666421</v>
      </c>
      <c r="E26" s="72">
        <f>100*(SUM(Taulukko!F35:F37)-SUM(Taulukko!F23:F25))/SUM(Taulukko!F23:F25)</f>
        <v>5.193228497627182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5.679513184584178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12.157448928749396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5.992315595857193</v>
      </c>
      <c r="N26" s="72">
        <f>100*(SUM(Taulukko!R35:R37)-SUM(Taulukko!R23:R25))/SUM(Taulukko!R23:R25)</f>
        <v>6.473598336235128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-0.6579471085305213</v>
      </c>
      <c r="Q26" s="72">
        <f>100*(SUM(Taulukko!V35:V37)-SUM(Taulukko!V23:V25))/SUM(Taulukko!V23:V25)</f>
        <v>-0.5236322337349617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1.5959693757562727</v>
      </c>
      <c r="T26" s="72">
        <f>100*(SUM(Taulukko!Z35:Z37)-SUM(Taulukko!Z23:Z25))/SUM(Taulukko!Z23:Z25)</f>
        <v>1.8783569012137167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10.262552981441246</v>
      </c>
      <c r="W26" s="72">
        <f>100*(SUM(Taulukko!AD35:AD37)-SUM(Taulukko!AD23:AD25))/SUM(Taulukko!AD23:AD25)</f>
        <v>12.547571591269438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9.959227359413989</v>
      </c>
      <c r="Z26" s="72">
        <f>100*(SUM(Taulukko!AH35:AH37)-SUM(Taulukko!AH23:AH25))/SUM(Taulukko!AH23:AH25)</f>
        <v>10.05320271583023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4.612014560142021</v>
      </c>
      <c r="E27" s="72">
        <f>100*(SUM(Taulukko!F36:F38)-SUM(Taulukko!F24:F26))/SUM(Taulukko!F24:F26)</f>
        <v>5.1410406656749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5.677210056772112</v>
      </c>
      <c r="H27" s="72">
        <f>100*(SUM(Taulukko!J36:J38)-SUM(Taulukko!J24:J26))/SUM(Taulukko!J24:J26)</f>
        <v>5.654281098546053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11.76181102362205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5.935302689322671</v>
      </c>
      <c r="N27" s="72">
        <f>100*(SUM(Taulukko!R36:R38)-SUM(Taulukko!R24:R26))/SUM(Taulukko!R24:R26)</f>
        <v>6.507665693211554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-0.2538878592146749</v>
      </c>
      <c r="Q27" s="72">
        <f>100*(SUM(Taulukko!V36:V38)-SUM(Taulukko!V24:V26))/SUM(Taulukko!V24:V26)</f>
        <v>0.015789773196350627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1.168136991486178</v>
      </c>
      <c r="T27" s="72">
        <f>100*(SUM(Taulukko!Z36:Z38)-SUM(Taulukko!Z24:Z26))/SUM(Taulukko!Z24:Z26)</f>
        <v>1.7700156912992375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10.625787046683753</v>
      </c>
      <c r="W27" s="72">
        <f>100*(SUM(Taulukko!AD36:AD38)-SUM(Taulukko!AD24:AD26))/SUM(Taulukko!AD24:AD26)</f>
        <v>12.117453654097384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9.458324525908925</v>
      </c>
      <c r="Z27" s="72">
        <f>100*(SUM(Taulukko!AH36:AH38)-SUM(Taulukko!AH24:AH26))/SUM(Taulukko!AH24:AH26)</f>
        <v>10.118920983781084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4.740631887126964</v>
      </c>
      <c r="E28" s="72">
        <f>100*(SUM(Taulukko!F37:F39)-SUM(Taulukko!F25:F27))/SUM(Taulukko!F25:F27)</f>
        <v>5.320066480517934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5.6070996369503625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11.707317073170719</v>
      </c>
      <c r="K28" s="72">
        <f>100*(SUM(Taulukko!N37:N39)-SUM(Taulukko!N25:N27))/SUM(Taulukko!N25:N27)</f>
        <v>12.849435998038249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6.470323898774171</v>
      </c>
      <c r="N28" s="72">
        <f>100*(SUM(Taulukko!R37:R39)-SUM(Taulukko!R25:R27))/SUM(Taulukko!R25:R27)</f>
        <v>6.755112316525713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0.3180885070002317</v>
      </c>
      <c r="Q28" s="72">
        <f>100*(SUM(Taulukko!V37:V39)-SUM(Taulukko!V25:V27))/SUM(Taulukko!V25:V27)</f>
        <v>0.6091719100717543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1.2316867434220315</v>
      </c>
      <c r="T28" s="72">
        <f>100*(SUM(Taulukko!Z37:Z39)-SUM(Taulukko!Z25:Z27))/SUM(Taulukko!Z25:Z27)</f>
        <v>1.7562314302488824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10.547170591333213</v>
      </c>
      <c r="W28" s="72">
        <f>100*(SUM(Taulukko!AD37:AD39)-SUM(Taulukko!AD25:AD27))/SUM(Taulukko!AD25:AD27)</f>
        <v>11.754533364830644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9.910312051044468</v>
      </c>
      <c r="Z28" s="72">
        <f>100*(SUM(Taulukko!AH37:AH39)-SUM(Taulukko!AH25:AH27))/SUM(Taulukko!AH25:AH27)</f>
        <v>10.242850030944517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8.300395256917012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5.637175781082504</v>
      </c>
      <c r="E29" s="72">
        <f>100*(SUM(Taulukko!F38:F40)-SUM(Taulukko!F26:F28))/SUM(Taulukko!F26:F28)</f>
        <v>5.7246167267283985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7.306302689682866</v>
      </c>
      <c r="H29" s="72">
        <f>100*(SUM(Taulukko!J38:J40)-SUM(Taulukko!J26:J28))/SUM(Taulukko!J26:J28)</f>
        <v>5.6422569027611145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12.980068060281942</v>
      </c>
      <c r="K29" s="72">
        <f>100*(SUM(Taulukko!N38:N40)-SUM(Taulukko!N26:N28))/SUM(Taulukko!N26:N28)</f>
        <v>13.18093385214009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7.171680395637072</v>
      </c>
      <c r="N29" s="72">
        <f>100*(SUM(Taulukko!R38:R40)-SUM(Taulukko!R26:R28))/SUM(Taulukko!R26:R28)</f>
        <v>7.1108435825869964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0.6728666483825417</v>
      </c>
      <c r="Q29" s="72">
        <f>100*(SUM(Taulukko!V38:V40)-SUM(Taulukko!V26:V28))/SUM(Taulukko!V26:V28)</f>
        <v>1.2710249839356578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1.6986331565587935</v>
      </c>
      <c r="T29" s="72">
        <f>100*(SUM(Taulukko!Z38:Z40)-SUM(Taulukko!Z26:Z28))/SUM(Taulukko!Z26:Z28)</f>
        <v>1.8279602917542763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10.571586234931873</v>
      </c>
      <c r="W29" s="72">
        <f>100*(SUM(Taulukko!AD38:AD40)-SUM(Taulukko!AD26:AD28))/SUM(Taulukko!AD26:AD28)</f>
        <v>11.477794714285011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10.512816926362134</v>
      </c>
      <c r="Z29" s="72">
        <f>100*(SUM(Taulukko!AH38:AH40)-SUM(Taulukko!AH26:AH28))/SUM(Taulukko!AH26:AH28)</f>
        <v>10.407073975049972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9.705753184014052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6.376209565101552</v>
      </c>
      <c r="E30" s="72">
        <f>100*(SUM(Taulukko!F39:F41)-SUM(Taulukko!F27:F29))/SUM(Taulukko!F27:F29)</f>
        <v>6.204027483323847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8.59312549960032</v>
      </c>
      <c r="H30" s="72">
        <f>100*(SUM(Taulukko!J39:J41)-SUM(Taulukko!J27:J29))/SUM(Taulukko!J27:J29)</f>
        <v>5.617529880478097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14.133591481122952</v>
      </c>
      <c r="K30" s="72">
        <f>100*(SUM(Taulukko!N39:N41)-SUM(Taulukko!N27:N29))/SUM(Taulukko!N27:N29)</f>
        <v>13.561776061776074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8.535297463843973</v>
      </c>
      <c r="N30" s="72">
        <f>100*(SUM(Taulukko!R39:R41)-SUM(Taulukko!R27:R29))/SUM(Taulukko!R27:R29)</f>
        <v>7.404032053872498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1.4084046054891333</v>
      </c>
      <c r="Q30" s="72">
        <f>100*(SUM(Taulukko!V39:V41)-SUM(Taulukko!V27:V29))/SUM(Taulukko!V27:V29)</f>
        <v>2.020571107769032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2.0257243394525486</v>
      </c>
      <c r="T30" s="72">
        <f>100*(SUM(Taulukko!Z39:Z41)-SUM(Taulukko!Z27:Z29))/SUM(Taulukko!Z27:Z29)</f>
        <v>1.9448452455951257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10.648373211239463</v>
      </c>
      <c r="W30" s="72">
        <f>100*(SUM(Taulukko!AD39:AD41)-SUM(Taulukko!AD27:AD29))/SUM(Taulukko!AD27:AD29)</f>
        <v>11.297881480797702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10.82926856352838</v>
      </c>
      <c r="Z30" s="72">
        <f>100*(SUM(Taulukko!AH39:AH41)-SUM(Taulukko!AH27:AH29))/SUM(Taulukko!AH27:AH29)</f>
        <v>10.566502371981398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9.3205574912892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7.151124378688088</v>
      </c>
      <c r="E31" s="72">
        <f>100*(SUM(Taulukko!F40:F42)-SUM(Taulukko!F28:F30))/SUM(Taulukko!F28:F30)</f>
        <v>6.579047029683028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5.593018643395498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13.779904306220088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9.097301900228011</v>
      </c>
      <c r="N31" s="72">
        <f>100*(SUM(Taulukko!R40:R42)-SUM(Taulukko!R28:R30))/SUM(Taulukko!R28:R30)</f>
        <v>7.567537814754613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2.943179192612264</v>
      </c>
      <c r="Q31" s="72">
        <f>100*(SUM(Taulukko!V40:V42)-SUM(Taulukko!V28:V30))/SUM(Taulukko!V28:V30)</f>
        <v>2.838669253779611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2.5295145745124388</v>
      </c>
      <c r="T31" s="72">
        <f>100*(SUM(Taulukko!Z40:Z42)-SUM(Taulukko!Z28:Z30))/SUM(Taulukko!Z28:Z30)</f>
        <v>2.0608373745345907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10.93778235491235</v>
      </c>
      <c r="W31" s="72">
        <f>100*(SUM(Taulukko!AD40:AD42)-SUM(Taulukko!AD28:AD30))/SUM(Taulukko!AD28:AD30)</f>
        <v>11.174731339892993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10.960177560473511</v>
      </c>
      <c r="Z31" s="72">
        <f>100*(SUM(Taulukko!AH40:AH42)-SUM(Taulukko!AH28:AH30))/SUM(Taulukko!AH28:AH30)</f>
        <v>10.695225179652533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7.1469418219898175</v>
      </c>
      <c r="E32" s="72">
        <f>100*(SUM(Taulukko!F41:F43)-SUM(Taulukko!F29:F31))/SUM(Taulukko!F29:F31)</f>
        <v>6.734065528232064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8.488694962316544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15.285714285714267</v>
      </c>
      <c r="K32" s="72">
        <f>100*(SUM(Taulukko!N41:N43)-SUM(Taulukko!N29:N31))/SUM(Taulukko!N29:N31)</f>
        <v>13.940256045519208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9.573892484263954</v>
      </c>
      <c r="N32" s="72">
        <f>100*(SUM(Taulukko!R41:R43)-SUM(Taulukko!R29:R31))/SUM(Taulukko!R29:R31)</f>
        <v>7.663706368505078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4.519459856229583</v>
      </c>
      <c r="Q32" s="72">
        <f>100*(SUM(Taulukko!V41:V43)-SUM(Taulukko!V29:V31))/SUM(Taulukko!V29:V31)</f>
        <v>3.6393610005307426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2.479400707631089</v>
      </c>
      <c r="T32" s="72">
        <f>100*(SUM(Taulukko!Z41:Z43)-SUM(Taulukko!Z29:Z31))/SUM(Taulukko!Z29:Z31)</f>
        <v>2.142251607904507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10.95252990128539</v>
      </c>
      <c r="W32" s="72">
        <f>100*(SUM(Taulukko!AD41:AD43)-SUM(Taulukko!AD29:AD31))/SUM(Taulukko!AD29:AD31)</f>
        <v>11.040108189770715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11.003893099416361</v>
      </c>
      <c r="Z32" s="72">
        <f>100*(SUM(Taulukko!AH41:AH43)-SUM(Taulukko!AH29:AH31))/SUM(Taulukko!AH29:AH31)</f>
        <v>10.788313024867893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10.426540284360197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6.954620737464059</v>
      </c>
      <c r="E33" s="72">
        <f>100*(SUM(Taulukko!F42:F44)-SUM(Taulukko!F30:F32))/SUM(Taulukko!F30:F32)</f>
        <v>6.674030544780504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7.616416732438824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15.03546099290779</v>
      </c>
      <c r="K33" s="72">
        <f>100*(SUM(Taulukko!N42:N44)-SUM(Taulukko!N30:N32))/SUM(Taulukko!N30:N32)</f>
        <v>13.896713615023472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9.029328314465257</v>
      </c>
      <c r="N33" s="72">
        <f>100*(SUM(Taulukko!R42:R44)-SUM(Taulukko!R30:R32))/SUM(Taulukko!R30:R32)</f>
        <v>7.764664822042763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4.512577993928206</v>
      </c>
      <c r="Q33" s="72">
        <f>100*(SUM(Taulukko!V42:V44)-SUM(Taulukko!V30:V32))/SUM(Taulukko!V30:V32)</f>
        <v>4.358366160426796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2.4572497370729596</v>
      </c>
      <c r="T33" s="72">
        <f>100*(SUM(Taulukko!Z42:Z44)-SUM(Taulukko!Z30:Z32))/SUM(Taulukko!Z30:Z32)</f>
        <v>2.1838804375853207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10.716514633554892</v>
      </c>
      <c r="W33" s="72">
        <f>100*(SUM(Taulukko!AD42:AD44)-SUM(Taulukko!AD30:AD32))/SUM(Taulukko!AD30:AD32)</f>
        <v>10.866119813571242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11.068667966622904</v>
      </c>
      <c r="Z33" s="72">
        <f>100*(SUM(Taulukko!AH42:AH44)-SUM(Taulukko!AH30:AH32))/SUM(Taulukko!AH30:AH32)</f>
        <v>10.847618093518145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6.460863891965279</v>
      </c>
      <c r="E34" s="72">
        <f>100*(SUM(Taulukko!F43:F45)-SUM(Taulukko!F31:F33))/SUM(Taulukko!F31:F33)</f>
        <v>6.491499779743809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14.485981308411228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8.914532229198313</v>
      </c>
      <c r="N34" s="72">
        <f>100*(SUM(Taulukko!R43:R45)-SUM(Taulukko!R31:R33))/SUM(Taulukko!R31:R33)</f>
        <v>7.872646435466616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5.028452773438821</v>
      </c>
      <c r="Q34" s="72">
        <f>100*(SUM(Taulukko!V43:V45)-SUM(Taulukko!V31:V33))/SUM(Taulukko!V31:V33)</f>
        <v>5.016954695467116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1.9265297506022436</v>
      </c>
      <c r="T34" s="72">
        <f>100*(SUM(Taulukko!Z43:Z45)-SUM(Taulukko!Z31:Z33))/SUM(Taulukko!Z31:Z33)</f>
        <v>2.212039544012181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10.43602561073693</v>
      </c>
      <c r="W34" s="72">
        <f>100*(SUM(Taulukko!AD43:AD45)-SUM(Taulukko!AD31:AD33))/SUM(Taulukko!AD31:AD33)</f>
        <v>10.68663874570812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11.042073423909452</v>
      </c>
      <c r="Z34" s="72">
        <f>100*(SUM(Taulukko!AH43:AH45)-SUM(Taulukko!AH31:AH33))/SUM(Taulukko!AH31:AH33)</f>
        <v>10.875528729027609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6.117169043725569</v>
      </c>
      <c r="E35" s="72">
        <f>100*(SUM(Taulukko!F44:F46)-SUM(Taulukko!F32:F34))/SUM(Taulukko!F32:F34)</f>
        <v>6.3016487723550565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6.201248049922011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13.517241379310335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8.627422499108564</v>
      </c>
      <c r="N35" s="72">
        <f>100*(SUM(Taulukko!R44:R46)-SUM(Taulukko!R32:R34))/SUM(Taulukko!R32:R34)</f>
        <v>7.951714403124587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5.131897284219674</v>
      </c>
      <c r="Q35" s="72">
        <f>100*(SUM(Taulukko!V44:V46)-SUM(Taulukko!V32:V34))/SUM(Taulukko!V32:V34)</f>
        <v>5.664474011394695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1.9258193432373294</v>
      </c>
      <c r="T35" s="72">
        <f>100*(SUM(Taulukko!Z44:Z46)-SUM(Taulukko!Z32:Z34))/SUM(Taulukko!Z32:Z34)</f>
        <v>2.2679255660463866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10.441645487037041</v>
      </c>
      <c r="W35" s="72">
        <f>100*(SUM(Taulukko!AD44:AD46)-SUM(Taulukko!AD32:AD34))/SUM(Taulukko!AD32:AD34)</f>
        <v>10.529599759724727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10.787506080712825</v>
      </c>
      <c r="Z35" s="72">
        <f>100*(SUM(Taulukko!AH44:AH46)-SUM(Taulukko!AH32:AH34))/SUM(Taulukko!AH32:AH34)</f>
        <v>10.883371183984341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10.819949281487764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5.911785739182733</v>
      </c>
      <c r="E36" s="72">
        <f>100*(SUM(Taulukko!F45:F47)-SUM(Taulukko!F33:F35))/SUM(Taulukko!F33:F35)</f>
        <v>6.195182480547631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5.740884406516684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13.181818181818182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8.456793667819504</v>
      </c>
      <c r="N36" s="72">
        <f>100*(SUM(Taulukko!R45:R47)-SUM(Taulukko!R33:R35))/SUM(Taulukko!R33:R35)</f>
        <v>8.001905814764225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6.899501833543429</v>
      </c>
      <c r="Q36" s="72">
        <f>100*(SUM(Taulukko!V45:V47)-SUM(Taulukko!V33:V35))/SUM(Taulukko!V33:V35)</f>
        <v>6.298302341770208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2.051207703358769</v>
      </c>
      <c r="T36" s="72">
        <f>100*(SUM(Taulukko!Z45:Z47)-SUM(Taulukko!Z33:Z35))/SUM(Taulukko!Z33:Z35)</f>
        <v>2.3725225951045266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10.390631262504007</v>
      </c>
      <c r="W36" s="72">
        <f>100*(SUM(Taulukko!AD45:AD47)-SUM(Taulukko!AD33:AD35))/SUM(Taulukko!AD33:AD35)</f>
        <v>10.373386550836377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10.719205413136176</v>
      </c>
      <c r="Z36" s="72">
        <f>100*(SUM(Taulukko!AH45:AH47)-SUM(Taulukko!AH33:AH35))/SUM(Taulukko!AH33:AH35)</f>
        <v>10.892074598946843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6.01586139275486</v>
      </c>
      <c r="E37" s="72">
        <f>100*(SUM(Taulukko!F46:F48)-SUM(Taulukko!F34:F36))/SUM(Taulukko!F34:F36)</f>
        <v>6.204580396291841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5.364724044770373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12.114438980777827</v>
      </c>
      <c r="K37" s="72">
        <f>100*(SUM(Taulukko!N46:N48)-SUM(Taulukko!N34:N36))/SUM(Taulukko!N34:N36)</f>
        <v>12.85393258426966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8.3230705245118</v>
      </c>
      <c r="N37" s="72">
        <f>100*(SUM(Taulukko!R46:R48)-SUM(Taulukko!R34:R36))/SUM(Taulukko!R34:R36)</f>
        <v>8.050293391574305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7.30553638118566</v>
      </c>
      <c r="Q37" s="72">
        <f>100*(SUM(Taulukko!V46:V48)-SUM(Taulukko!V34:V36))/SUM(Taulukko!V34:V36)</f>
        <v>6.855207613753697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2.564457030048568</v>
      </c>
      <c r="T37" s="72">
        <f>100*(SUM(Taulukko!Z46:Z48)-SUM(Taulukko!Z34:Z36))/SUM(Taulukko!Z34:Z36)</f>
        <v>2.5113568936289488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10.275930025871315</v>
      </c>
      <c r="W37" s="72">
        <f>100*(SUM(Taulukko!AD46:AD48)-SUM(Taulukko!AD34:AD36))/SUM(Taulukko!AD34:AD36)</f>
        <v>10.179873606377829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10.91556250891152</v>
      </c>
      <c r="Z37" s="72">
        <f>100*(SUM(Taulukko!AH46:AH48)-SUM(Taulukko!AH34:AH36))/SUM(Taulukko!AH34:AH36)</f>
        <v>10.908993306399486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6.468857843383842</v>
      </c>
      <c r="E38" s="72">
        <f>100*(SUM(Taulukko!F47:F49)-SUM(Taulukko!F35:F37))/SUM(Taulukko!F35:F37)</f>
        <v>6.2696184933620644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12.57219013771656</v>
      </c>
      <c r="K38" s="72">
        <f>100*(SUM(Taulukko!N47:N49)-SUM(Taulukko!N35:N37))/SUM(Taulukko!N35:N37)</f>
        <v>12.533333333333342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8.396216422806331</v>
      </c>
      <c r="N38" s="72">
        <f>100*(SUM(Taulukko!R47:R49)-SUM(Taulukko!R35:R37))/SUM(Taulukko!R35:R37)</f>
        <v>8.093539624993367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7.7275359714632135</v>
      </c>
      <c r="Q38" s="72">
        <f>100*(SUM(Taulukko!V47:V49)-SUM(Taulukko!V35:V37))/SUM(Taulukko!V35:V37)</f>
        <v>7.29932993395821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2.8171362747069884</v>
      </c>
      <c r="T38" s="72">
        <f>100*(SUM(Taulukko!Z47:Z49)-SUM(Taulukko!Z35:Z37))/SUM(Taulukko!Z35:Z37)</f>
        <v>2.651062935657433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9.834176019638042</v>
      </c>
      <c r="W38" s="72">
        <f>100*(SUM(Taulukko!AD47:AD49)-SUM(Taulukko!AD35:AD37))/SUM(Taulukko!AD35:AD37)</f>
        <v>9.948863833248904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11.149980259653788</v>
      </c>
      <c r="Z38" s="72">
        <f>100*(SUM(Taulukko!AH47:AH49)-SUM(Taulukko!AH35:AH37))/SUM(Taulukko!AH35:AH37)</f>
        <v>10.917611305799007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6.800200210797393</v>
      </c>
      <c r="E39" s="72">
        <f>100*(SUM(Taulukko!F48:F50)-SUM(Taulukko!F36:F38))/SUM(Taulukko!F36:F38)</f>
        <v>6.234692408831462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13.03390576838397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8.47978753778737</v>
      </c>
      <c r="N39" s="72">
        <f>100*(SUM(Taulukko!R48:R50)-SUM(Taulukko!R36:R38))/SUM(Taulukko!R36:R38)</f>
        <v>8.068434477500535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8.37761973479033</v>
      </c>
      <c r="Q39" s="72">
        <f>100*(SUM(Taulukko!V48:V50)-SUM(Taulukko!V36:V38))/SUM(Taulukko!V36:V38)</f>
        <v>7.621530003846629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3.166773985362439</v>
      </c>
      <c r="T39" s="72">
        <f>100*(SUM(Taulukko!Z48:Z50)-SUM(Taulukko!Z36:Z38))/SUM(Taulukko!Z36:Z38)</f>
        <v>2.7592534068258323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9.623834604661281</v>
      </c>
      <c r="W39" s="72">
        <f>100*(SUM(Taulukko!AD48:AD50)-SUM(Taulukko!AD36:AD38))/SUM(Taulukko!AD36:AD38)</f>
        <v>9.716140054592216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11.40818988519262</v>
      </c>
      <c r="Z39" s="72">
        <f>100*(SUM(Taulukko!AH48:AH50)-SUM(Taulukko!AH36:AH38))/SUM(Taulukko!AH36:AH38)</f>
        <v>10.888323129631392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6.396080228472871</v>
      </c>
      <c r="E40" s="72">
        <f>100*(SUM(Taulukko!F49:F51)-SUM(Taulukko!F37:F39))/SUM(Taulukko!F37:F39)</f>
        <v>5.977993577441994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5.309396485867088</v>
      </c>
      <c r="H40" s="72">
        <f>100*(SUM(Taulukko!J49:J51)-SUM(Taulukko!J37:J39))/SUM(Taulukko!J37:J39)</f>
        <v>5.060882800608832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13.013100436681242</v>
      </c>
      <c r="K40" s="72">
        <f>100*(SUM(Taulukko!N49:N51)-SUM(Taulukko!N37:N39))/SUM(Taulukko!N37:N39)</f>
        <v>11.777488048674488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8.16245662238246</v>
      </c>
      <c r="N40" s="72">
        <f>100*(SUM(Taulukko!R49:R51)-SUM(Taulukko!R37:R39))/SUM(Taulukko!R37:R39)</f>
        <v>7.916495082758594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8.094363367000353</v>
      </c>
      <c r="Q40" s="72">
        <f>100*(SUM(Taulukko!V49:V51)-SUM(Taulukko!V37:V39))/SUM(Taulukko!V37:V39)</f>
        <v>7.81401348419001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3.3918294075253415</v>
      </c>
      <c r="T40" s="72">
        <f>100*(SUM(Taulukko!Z49:Z51)-SUM(Taulukko!Z37:Z39))/SUM(Taulukko!Z37:Z39)</f>
        <v>2.807652883928199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9.56376289057895</v>
      </c>
      <c r="W40" s="72">
        <f>100*(SUM(Taulukko!AD49:AD51)-SUM(Taulukko!AD37:AD39))/SUM(Taulukko!AD37:AD39)</f>
        <v>9.482356043777678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11.210671271726998</v>
      </c>
      <c r="Z40" s="72">
        <f>100*(SUM(Taulukko!AH49:AH51)-SUM(Taulukko!AH37:AH39))/SUM(Taulukko!AH37:AH39)</f>
        <v>10.799129358527564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5.552794127220583</v>
      </c>
      <c r="E41" s="72">
        <f>100*(SUM(Taulukko!F50:F52)-SUM(Taulukko!F38:F40))/SUM(Taulukko!F38:F40)</f>
        <v>5.544127235130481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3.4418256640478817</v>
      </c>
      <c r="H41" s="72">
        <f>100*(SUM(Taulukko!J50:J52)-SUM(Taulukko!J38:J40))/SUM(Taulukko!J38:J40)</f>
        <v>4.962121212121221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11.790017211703976</v>
      </c>
      <c r="K41" s="72">
        <f>100*(SUM(Taulukko!N50:N52)-SUM(Taulukko!N38:N40))/SUM(Taulukko!N38:N40)</f>
        <v>11.259131929522972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7.751897750694569</v>
      </c>
      <c r="N41" s="72">
        <f>100*(SUM(Taulukko!R50:R52)-SUM(Taulukko!R38:R40))/SUM(Taulukko!R38:R40)</f>
        <v>7.670466276415221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7.995067520010742</v>
      </c>
      <c r="Q41" s="72">
        <f>100*(SUM(Taulukko!V50:V52)-SUM(Taulukko!V38:V40))/SUM(Taulukko!V38:V40)</f>
        <v>7.906016355000927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3.0918458375655598</v>
      </c>
      <c r="T41" s="72">
        <f>100*(SUM(Taulukko!Z50:Z52)-SUM(Taulukko!Z38:Z40))/SUM(Taulukko!Z38:Z40)</f>
        <v>2.7861298563490933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9.496554729471779</v>
      </c>
      <c r="W41" s="72">
        <f>100*(SUM(Taulukko!AD50:AD52)-SUM(Taulukko!AD38:AD40))/SUM(Taulukko!AD38:AD40)</f>
        <v>9.190374279921475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10.827148113256492</v>
      </c>
      <c r="Z41" s="72">
        <f>100*(SUM(Taulukko!AH50:AH52)-SUM(Taulukko!AH38:AH40))/SUM(Taulukko!AH38:AH40)</f>
        <v>10.656311993375821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7.966373098478809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4.794850397161063</v>
      </c>
      <c r="E42" s="72">
        <f>100*(SUM(Taulukko!F51:F53)-SUM(Taulukko!F39:F41))/SUM(Taulukko!F39:F41)</f>
        <v>5.095805727422877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1.9874861980125265</v>
      </c>
      <c r="H42" s="72">
        <f>100*(SUM(Taulukko!J51:J53)-SUM(Taulukko!J39:J41))/SUM(Taulukko!J39:J41)</f>
        <v>4.903809883062995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10.008481764206964</v>
      </c>
      <c r="K42" s="72">
        <f>100*(SUM(Taulukko!N51:N53)-SUM(Taulukko!N39:N41))/SUM(Taulukko!N39:N41)</f>
        <v>10.709732256693579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7.257617642176369</v>
      </c>
      <c r="N42" s="72">
        <f>100*(SUM(Taulukko!R51:R53)-SUM(Taulukko!R39:R41))/SUM(Taulukko!R39:R41)</f>
        <v>7.432908708695115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8.141682415931184</v>
      </c>
      <c r="Q42" s="72">
        <f>100*(SUM(Taulukko!V51:V53)-SUM(Taulukko!V39:V41))/SUM(Taulukko!V39:V41)</f>
        <v>7.92549168899235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2.679671472769673</v>
      </c>
      <c r="T42" s="72">
        <f>100*(SUM(Taulukko!Z51:Z53)-SUM(Taulukko!Z39:Z41))/SUM(Taulukko!Z39:Z41)</f>
        <v>2.7224884198012473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8.96758178444972</v>
      </c>
      <c r="W42" s="72">
        <f>100*(SUM(Taulukko!AD51:AD53)-SUM(Taulukko!AD39:AD41))/SUM(Taulukko!AD39:AD41)</f>
        <v>8.796998537389097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10.543806167239044</v>
      </c>
      <c r="Z42" s="72">
        <f>100*(SUM(Taulukko!AH51:AH53)-SUM(Taulukko!AH39:AH41))/SUM(Taulukko!AH39:AH41)</f>
        <v>10.483536548661322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4.437699775636951</v>
      </c>
      <c r="E43" s="72">
        <f>100*(SUM(Taulukko!F52:F54)-SUM(Taulukko!F40:F42))/SUM(Taulukko!F40:F42)</f>
        <v>4.766934176057227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4.845980465815167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8.980785296574771</v>
      </c>
      <c r="K43" s="72">
        <f>100*(SUM(Taulukko!N52:N54)-SUM(Taulukko!N40:N42))/SUM(Taulukko!N40:N42)</f>
        <v>10.260723296888145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7.246227480705486</v>
      </c>
      <c r="N43" s="72">
        <f>100*(SUM(Taulukko!R52:R54)-SUM(Taulukko!R40:R42))/SUM(Taulukko!R40:R42)</f>
        <v>7.277162742700676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8.490645580247959</v>
      </c>
      <c r="Q43" s="72">
        <f>100*(SUM(Taulukko!V52:V54)-SUM(Taulukko!V40:V42))/SUM(Taulukko!V40:V42)</f>
        <v>7.858222979902305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2.2807540947929765</v>
      </c>
      <c r="T43" s="72">
        <f>100*(SUM(Taulukko!Z52:Z54)-SUM(Taulukko!Z40:Z42))/SUM(Taulukko!Z40:Z42)</f>
        <v>2.666245369771156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8.218538998444625</v>
      </c>
      <c r="W43" s="72">
        <f>100*(SUM(Taulukko!AD52:AD54)-SUM(Taulukko!AD40:AD42))/SUM(Taulukko!AD40:AD42)</f>
        <v>8.346306877579137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10.411811795478554</v>
      </c>
      <c r="Z43" s="72">
        <f>100*(SUM(Taulukko!AH52:AH54)-SUM(Taulukko!AH40:AH42))/SUM(Taulukko!AH40:AH42)</f>
        <v>10.295426372519119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4.339311122395868</v>
      </c>
      <c r="E44" s="72">
        <f>100*(SUM(Taulukko!F53:F55)-SUM(Taulukko!F41:F43))/SUM(Taulukko!F41:F43)</f>
        <v>4.5945402131336595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2.010968921389397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8.591491119372153</v>
      </c>
      <c r="K44" s="72">
        <f>100*(SUM(Taulukko!N53:N55)-SUM(Taulukko!N41:N43))/SUM(Taulukko!N41:N43)</f>
        <v>9.904286308780708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7.16638561985267</v>
      </c>
      <c r="N44" s="72">
        <f>100*(SUM(Taulukko!R53:R55)-SUM(Taulukko!R41:R43))/SUM(Taulukko!R41:R43)</f>
        <v>7.1869511805673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7.9620310873022815</v>
      </c>
      <c r="Q44" s="72">
        <f>100*(SUM(Taulukko!V53:V55)-SUM(Taulukko!V41:V43))/SUM(Taulukko!V41:V43)</f>
        <v>7.687358663845254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2.271344387019838</v>
      </c>
      <c r="T44" s="72">
        <f>100*(SUM(Taulukko!Z53:Z55)-SUM(Taulukko!Z41:Z43))/SUM(Taulukko!Z41:Z43)</f>
        <v>2.6573433131594353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7.8299659622954465</v>
      </c>
      <c r="W44" s="72">
        <f>100*(SUM(Taulukko!AD53:AD55)-SUM(Taulukko!AD41:AD43))/SUM(Taulukko!AD41:AD43)</f>
        <v>7.919649077983274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9.977698035088173</v>
      </c>
      <c r="Z44" s="72">
        <f>100*(SUM(Taulukko!AH53:AH55)-SUM(Taulukko!AH41:AH43))/SUM(Taulukko!AH41:AH43)</f>
        <v>10.10145976228864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7.140070230198989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4.3138792880205425</v>
      </c>
      <c r="E45" s="72">
        <f>100*(SUM(Taulukko!F54:F56)-SUM(Taulukko!F42:F44))/SUM(Taulukko!F42:F44)</f>
        <v>4.562938274147797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2.530253025302543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9.001233045622703</v>
      </c>
      <c r="K45" s="72">
        <f>100*(SUM(Taulukko!N54:N56)-SUM(Taulukko!N42:N44))/SUM(Taulukko!N42:N44)</f>
        <v>9.686727122835956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7.159445851255646</v>
      </c>
      <c r="N45" s="72">
        <f>100*(SUM(Taulukko!R54:R56)-SUM(Taulukko!R42:R44))/SUM(Taulukko!R42:R44)</f>
        <v>7.118496130648721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8.204496422191223</v>
      </c>
      <c r="Q45" s="72">
        <f>100*(SUM(Taulukko!V54:V56)-SUM(Taulukko!V42:V44))/SUM(Taulukko!V42:V44)</f>
        <v>7.411510863955108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2.296171610165681</v>
      </c>
      <c r="T45" s="72">
        <f>100*(SUM(Taulukko!Z54:Z56)-SUM(Taulukko!Z42:Z44))/SUM(Taulukko!Z42:Z44)</f>
        <v>2.711752511411908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7.4878509152077095</v>
      </c>
      <c r="W45" s="72">
        <f>100*(SUM(Taulukko!AD54:AD56)-SUM(Taulukko!AD42:AD44))/SUM(Taulukko!AD42:AD44)</f>
        <v>7.548742847881265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9.55719937033965</v>
      </c>
      <c r="Z45" s="72">
        <f>100*(SUM(Taulukko!AH54:AH56)-SUM(Taulukko!AH42:AH44))/SUM(Taulukko!AH42:AH44)</f>
        <v>9.924804010452773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4.6192379350280826</v>
      </c>
      <c r="E46" s="72">
        <f>100*(SUM(Taulukko!F55:F57)-SUM(Taulukko!F43:F45))/SUM(Taulukko!F43:F45)</f>
        <v>4.631794424957161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3.046989720998536</v>
      </c>
      <c r="H46" s="72">
        <f>100*(SUM(Taulukko!J55:J57)-SUM(Taulukko!J43:J45))/SUM(Taulukko!J43:J45)</f>
        <v>4.671857619577317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9.469387755102023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7.013646485572769</v>
      </c>
      <c r="N46" s="72">
        <f>100*(SUM(Taulukko!R55:R57)-SUM(Taulukko!R43:R45))/SUM(Taulukko!R43:R45)</f>
        <v>7.059205713827082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6.82481000032524</v>
      </c>
      <c r="Q46" s="72">
        <f>100*(SUM(Taulukko!V55:V57)-SUM(Taulukko!V43:V45))/SUM(Taulukko!V43:V45)</f>
        <v>7.051223746038012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2.86393975906647</v>
      </c>
      <c r="T46" s="72">
        <f>100*(SUM(Taulukko!Z55:Z57)-SUM(Taulukko!Z43:Z45))/SUM(Taulukko!Z43:Z45)</f>
        <v>2.816898878342167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8.256521863369684</v>
      </c>
      <c r="W46" s="72">
        <f>100*(SUM(Taulukko!AD55:AD57)-SUM(Taulukko!AD43:AD45))/SUM(Taulukko!AD43:AD45)</f>
        <v>7.223974045676148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9.624455754900334</v>
      </c>
      <c r="Z46" s="72">
        <f>100*(SUM(Taulukko!AH55:AH57)-SUM(Taulukko!AH43:AH45))/SUM(Taulukko!AH43:AH45)</f>
        <v>9.783668176308877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6.408288564850318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4.833289794868814</v>
      </c>
      <c r="E47" s="72">
        <f>100*(SUM(Taulukko!F56:F58)-SUM(Taulukko!F44:F46))/SUM(Taulukko!F44:F46)</f>
        <v>4.725607830754649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4.68980797636634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9.477521263669518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6.9867717273056815</v>
      </c>
      <c r="N47" s="72">
        <f>100*(SUM(Taulukko!R56:R58)-SUM(Taulukko!R44:R46))/SUM(Taulukko!R44:R46)</f>
        <v>7.021804215683308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7.078847518277448</v>
      </c>
      <c r="Q47" s="72">
        <f>100*(SUM(Taulukko!V56:V58)-SUM(Taulukko!V44:V46))/SUM(Taulukko!V44:V46)</f>
        <v>6.646745905835943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3.2008728576177763</v>
      </c>
      <c r="T47" s="72">
        <f>100*(SUM(Taulukko!Z56:Z58)-SUM(Taulukko!Z44:Z46))/SUM(Taulukko!Z44:Z46)</f>
        <v>2.9347080171323787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7.6937153742992495</v>
      </c>
      <c r="W47" s="72">
        <f>100*(SUM(Taulukko!AD56:AD58)-SUM(Taulukko!AD44:AD46))/SUM(Taulukko!AD44:AD46)</f>
        <v>6.957483533432574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9.674472891686836</v>
      </c>
      <c r="Z47" s="72">
        <f>100*(SUM(Taulukko!AH56:AH58)-SUM(Taulukko!AH44:AH46))/SUM(Taulukko!AH44:AH46)</f>
        <v>9.668404925283971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6.331045003813869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4.930881063067908</v>
      </c>
      <c r="E48" s="72">
        <f>100*(SUM(Taulukko!F57:F59)-SUM(Taulukko!F45:F47))/SUM(Taulukko!F45:F47)</f>
        <v>4.7785283952370525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4.744391320338373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9.437751004016064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7.044826824905502</v>
      </c>
      <c r="N48" s="72">
        <f>100*(SUM(Taulukko!R57:R59)-SUM(Taulukko!R45:R47))/SUM(Taulukko!R45:R47)</f>
        <v>7.001406879883103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5.359329985897591</v>
      </c>
      <c r="Q48" s="72">
        <f>100*(SUM(Taulukko!V57:V59)-SUM(Taulukko!V45:V47))/SUM(Taulukko!V45:V47)</f>
        <v>6.244997760744159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3.222214150832311</v>
      </c>
      <c r="T48" s="72">
        <f>100*(SUM(Taulukko!Z57:Z59)-SUM(Taulukko!Z45:Z47))/SUM(Taulukko!Z45:Z47)</f>
        <v>3.0362737375450077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7.601792029392703</v>
      </c>
      <c r="W48" s="72">
        <f>100*(SUM(Taulukko!AD57:AD59)-SUM(Taulukko!AD45:AD47))/SUM(Taulukko!AD45:AD47)</f>
        <v>6.7924429355447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9.681630989465955</v>
      </c>
      <c r="Z48" s="72">
        <f>100*(SUM(Taulukko!AH57:AH59)-SUM(Taulukko!AH45:AH47))/SUM(Taulukko!AH45:AH47)</f>
        <v>9.559066866128857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6.046863189720311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4.809233351018226</v>
      </c>
      <c r="E49" s="72">
        <f>100*(SUM(Taulukko!F58:F60)-SUM(Taulukko!F46:F48))/SUM(Taulukko!F46:F48)</f>
        <v>4.779239144244444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4.8369366068157005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9.39864595778574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7.048475590398258</v>
      </c>
      <c r="N49" s="72">
        <f>100*(SUM(Taulukko!R58:R60)-SUM(Taulukko!R46:R48))/SUM(Taulukko!R46:R48)</f>
        <v>6.961654055556634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5.561610618049997</v>
      </c>
      <c r="Q49" s="72">
        <f>100*(SUM(Taulukko!V58:V60)-SUM(Taulukko!V46:V48))/SUM(Taulukko!V46:V48)</f>
        <v>5.906947008714643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3.1452021813809403</v>
      </c>
      <c r="T49" s="72">
        <f>100*(SUM(Taulukko!Z58:Z60)-SUM(Taulukko!Z46:Z48))/SUM(Taulukko!Z46:Z48)</f>
        <v>3.1242952046796963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6.5867704891472325</v>
      </c>
      <c r="W49" s="72">
        <f>100*(SUM(Taulukko!AD58:AD60)-SUM(Taulukko!AD46:AD48))/SUM(Taulukko!AD46:AD48)</f>
        <v>6.740878636398472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9.471001434124638</v>
      </c>
      <c r="Z49" s="72">
        <f>100*(SUM(Taulukko!AH58:AH60)-SUM(Taulukko!AH46:AH48))/SUM(Taulukko!AH46:AH48)</f>
        <v>9.447004426955242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4.693328039201976</v>
      </c>
      <c r="E50" s="72">
        <f>100*(SUM(Taulukko!F59:F61)-SUM(Taulukko!F47:F49))/SUM(Taulukko!F47:F49)</f>
        <v>4.765702255255366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4.927007299270073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9.3996840442338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7.0279012412647415</v>
      </c>
      <c r="N50" s="72">
        <f>100*(SUM(Taulukko!R59:R61)-SUM(Taulukko!R47:R49))/SUM(Taulukko!R47:R49)</f>
        <v>6.86154425704404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5.145090384235387</v>
      </c>
      <c r="Q50" s="72">
        <f>100*(SUM(Taulukko!V59:V61)-SUM(Taulukko!V47:V49))/SUM(Taulukko!V47:V49)</f>
        <v>5.654478233763752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3.1735113206567562</v>
      </c>
      <c r="T50" s="72">
        <f>100*(SUM(Taulukko!Z59:Z61)-SUM(Taulukko!Z47:Z49))/SUM(Taulukko!Z47:Z49)</f>
        <v>3.2146559433151007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6.976443383279141</v>
      </c>
      <c r="W50" s="72">
        <f>100*(SUM(Taulukko!AD59:AD61)-SUM(Taulukko!AD47:AD49))/SUM(Taulukko!AD47:AD49)</f>
        <v>6.75150302706498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9.275177425530416</v>
      </c>
      <c r="Z50" s="72">
        <f>100*(SUM(Taulukko!AH59:AH61)-SUM(Taulukko!AH47:AH49))/SUM(Taulukko!AH47:AH49)</f>
        <v>9.338651246332192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5.628028326500195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4.586063675447111</v>
      </c>
      <c r="E51" s="72">
        <f>100*(SUM(Taulukko!F60:F62)-SUM(Taulukko!F48:F50))/SUM(Taulukko!F48:F50)</f>
        <v>4.796579146495713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8.414491624464365</v>
      </c>
      <c r="K51" s="72">
        <f>100*(SUM(Taulukko!N60:N62)-SUM(Taulukko!N48:N50))/SUM(Taulukko!N48:N50)</f>
        <v>9.439874657265946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6.6891870441506205</v>
      </c>
      <c r="N51" s="72">
        <f>100*(SUM(Taulukko!R60:R62)-SUM(Taulukko!R48:R50))/SUM(Taulukko!R48:R50)</f>
        <v>6.696233661754258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4.442194213553626</v>
      </c>
      <c r="Q51" s="72">
        <f>100*(SUM(Taulukko!V60:V62)-SUM(Taulukko!V48:V50))/SUM(Taulukko!V48:V50)</f>
        <v>5.505514189156753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3.378021869623214</v>
      </c>
      <c r="T51" s="72">
        <f>100*(SUM(Taulukko!Z60:Z62)-SUM(Taulukko!Z48:Z50))/SUM(Taulukko!Z48:Z50)</f>
        <v>3.3144946950186167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6.834825547300783</v>
      </c>
      <c r="W51" s="72">
        <f>100*(SUM(Taulukko!AD60:AD62)-SUM(Taulukko!AD48:AD50))/SUM(Taulukko!AD48:AD50)</f>
        <v>6.757411824016448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9.2289816807072</v>
      </c>
      <c r="Z51" s="72">
        <f>100*(SUM(Taulukko!AH60:AH62)-SUM(Taulukko!AH48:AH50))/SUM(Taulukko!AH48:AH50)</f>
        <v>9.242177097783705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5.5514433752775725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4.684146421692753</v>
      </c>
      <c r="E52" s="72">
        <f>100*(SUM(Taulukko!F61:F63)-SUM(Taulukko!F49:F51))/SUM(Taulukko!F49:F51)</f>
        <v>4.9230909223265735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4.715270221254987</v>
      </c>
      <c r="H52" s="72">
        <f>100*(SUM(Taulukko!J61:J63)-SUM(Taulukko!J49:J51))/SUM(Taulukko!J49:J51)</f>
        <v>5.179282868525879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8.462132921174666</v>
      </c>
      <c r="K52" s="72">
        <f>100*(SUM(Taulukko!N61:N63)-SUM(Taulukko!N49:N51))/SUM(Taulukko!N49:N51)</f>
        <v>9.642301710730953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6.412770478070658</v>
      </c>
      <c r="N52" s="72">
        <f>100*(SUM(Taulukko!R61:R63)-SUM(Taulukko!R49:R51))/SUM(Taulukko!R49:R51)</f>
        <v>6.527400663802219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4.706814091865739</v>
      </c>
      <c r="Q52" s="72">
        <f>100*(SUM(Taulukko!V61:V63)-SUM(Taulukko!V49:V51))/SUM(Taulukko!V49:V51)</f>
        <v>5.499170982039252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3.149172110463486</v>
      </c>
      <c r="T52" s="72">
        <f>100*(SUM(Taulukko!Z61:Z63)-SUM(Taulukko!Z49:Z51))/SUM(Taulukko!Z49:Z51)</f>
        <v>3.431374112146527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6.71237150846381</v>
      </c>
      <c r="W52" s="72">
        <f>100*(SUM(Taulukko!AD61:AD63)-SUM(Taulukko!AD49:AD51))/SUM(Taulukko!AD49:AD51)</f>
        <v>6.759463526876119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8.67091491885308</v>
      </c>
      <c r="Z52" s="72">
        <f>100*(SUM(Taulukko!AH61:AH63)-SUM(Taulukko!AH49:AH51))/SUM(Taulukko!AH49:AH51)</f>
        <v>9.173878454753483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6.289542240416835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5.010967307049039</v>
      </c>
      <c r="E53" s="72">
        <f>100*(SUM(Taulukko!F62:F64)-SUM(Taulukko!F50:F52))/SUM(Taulukko!F50:F52)</f>
        <v>5.158169890991673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5.099457504520804</v>
      </c>
      <c r="H53" s="72">
        <f>100*(SUM(Taulukko!J62:J64)-SUM(Taulukko!J50:J52))/SUM(Taulukko!J50:J52)</f>
        <v>5.341032118368803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9.314857582755963</v>
      </c>
      <c r="K53" s="72">
        <f>100*(SUM(Taulukko!N62:N64)-SUM(Taulukko!N50:N52))/SUM(Taulukko!N50:N52)</f>
        <v>9.965237543453075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6.2037435055717625</v>
      </c>
      <c r="N53" s="72">
        <f>100*(SUM(Taulukko!R62:R64)-SUM(Taulukko!R50:R52))/SUM(Taulukko!R50:R52)</f>
        <v>6.438592326095276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5.331239793531107</v>
      </c>
      <c r="Q53" s="72">
        <f>100*(SUM(Taulukko!V62:V64)-SUM(Taulukko!V50:V52))/SUM(Taulukko!V50:V52)</f>
        <v>5.617968012731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3.1600127982299555</v>
      </c>
      <c r="T53" s="72">
        <f>100*(SUM(Taulukko!Z62:Z64)-SUM(Taulukko!Z50:Z52))/SUM(Taulukko!Z50:Z52)</f>
        <v>3.5897738678632725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6.4379102893981885</v>
      </c>
      <c r="W53" s="72">
        <f>100*(SUM(Taulukko!AD62:AD64)-SUM(Taulukko!AD50:AD52))/SUM(Taulukko!AD50:AD52)</f>
        <v>6.828174356684495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8.7009699890024</v>
      </c>
      <c r="Z53" s="72">
        <f>100*(SUM(Taulukko!AH62:AH64)-SUM(Taulukko!AH50:AH52))/SUM(Taulukko!AH50:AH52)</f>
        <v>9.162909381446925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6.711160548757865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5.422417773432187</v>
      </c>
      <c r="E54" s="72">
        <f>100*(SUM(Taulukko!F63:F65)-SUM(Taulukko!F51:F53))/SUM(Taulukko!F51:F53)</f>
        <v>5.46940515749025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5.501618122977329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10.909791827293757</v>
      </c>
      <c r="K54" s="72">
        <f>100*(SUM(Taulukko!N63:N65)-SUM(Taulukko!N51:N53))/SUM(Taulukko!N51:N53)</f>
        <v>10.326295585412659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6.452337182011743</v>
      </c>
      <c r="N54" s="72">
        <f>100*(SUM(Taulukko!R63:R65)-SUM(Taulukko!R51:R53))/SUM(Taulukko!R51:R53)</f>
        <v>6.447524018680889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10.48033727737395</v>
      </c>
      <c r="Q54" s="72">
        <f>100*(SUM(Taulukko!V63:V65)-SUM(Taulukko!V51:V53))/SUM(Taulukko!V51:V53)</f>
        <v>5.794848502607985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3.5981729429746308</v>
      </c>
      <c r="T54" s="72">
        <f>100*(SUM(Taulukko!Z63:Z65)-SUM(Taulukko!Z51:Z53))/SUM(Taulukko!Z51:Z53)</f>
        <v>3.801866813636891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6.929208032387609</v>
      </c>
      <c r="W54" s="72">
        <f>100*(SUM(Taulukko!AD63:AD65)-SUM(Taulukko!AD51:AD53))/SUM(Taulukko!AD51:AD53)</f>
        <v>7.007691887618598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8.767010919769865</v>
      </c>
      <c r="Z54" s="72">
        <f>100*(SUM(Taulukko!AH63:AH65)-SUM(Taulukko!AH51:AH53))/SUM(Taulukko!AH51:AH53)</f>
        <v>9.222374910896582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5.803501508823065</v>
      </c>
      <c r="E55" s="72">
        <f>100*(SUM(Taulukko!F64:F66)-SUM(Taulukko!F52:F54))/SUM(Taulukko!F52:F54)</f>
        <v>5.814950348079397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5.64342199856216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11.345343043311622</v>
      </c>
      <c r="K55" s="72">
        <f>100*(SUM(Taulukko!N64:N66)-SUM(Taulukko!N52:N54))/SUM(Taulukko!N52:N54)</f>
        <v>10.640732265446239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6.503505343798204</v>
      </c>
      <c r="N55" s="72">
        <f>100*(SUM(Taulukko!R64:R66)-SUM(Taulukko!R52:R54))/SUM(Taulukko!R52:R54)</f>
        <v>6.494248450046443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10.026770210742876</v>
      </c>
      <c r="Q55" s="72">
        <f>100*(SUM(Taulukko!V64:V66)-SUM(Taulukko!V52:V54))/SUM(Taulukko!V52:V54)</f>
        <v>5.991935677846955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4.098669333659292</v>
      </c>
      <c r="T55" s="72">
        <f>100*(SUM(Taulukko!Z64:Z66)-SUM(Taulukko!Z52:Z54))/SUM(Taulukko!Z52:Z54)</f>
        <v>4.045267785332287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7.370218524334194</v>
      </c>
      <c r="W55" s="72">
        <f>100*(SUM(Taulukko!AD64:AD66)-SUM(Taulukko!AD52:AD54))/SUM(Taulukko!AD52:AD54)</f>
        <v>7.23920530342467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9.039144332394862</v>
      </c>
      <c r="Z55" s="72">
        <f>100*(SUM(Taulukko!AH64:AH66)-SUM(Taulukko!AH52:AH54))/SUM(Taulukko!AH52:AH54)</f>
        <v>9.34541524723712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6.832298136645959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6.219725479841911</v>
      </c>
      <c r="E56" s="72">
        <f>100*(SUM(Taulukko!F65:F67)-SUM(Taulukko!F53:F55))/SUM(Taulukko!F53:F55)</f>
        <v>6.163767111736927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5.84229390681004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11.449220235831124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6.6532293571189065</v>
      </c>
      <c r="N56" s="72">
        <f>100*(SUM(Taulukko!R65:R67)-SUM(Taulukko!R53:R55))/SUM(Taulukko!R53:R55)</f>
        <v>6.516165435151377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10.454654475681028</v>
      </c>
      <c r="Q56" s="72">
        <f>100*(SUM(Taulukko!V65:V67)-SUM(Taulukko!V53:V55))/SUM(Taulukko!V53:V55)</f>
        <v>6.221671651428229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4.604559947027434</v>
      </c>
      <c r="T56" s="72">
        <f>100*(SUM(Taulukko!Z65:Z67)-SUM(Taulukko!Z53:Z55))/SUM(Taulukko!Z53:Z55)</f>
        <v>4.281279591295348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7.57869796149453</v>
      </c>
      <c r="W56" s="72">
        <f>100*(SUM(Taulukko!AD65:AD67)-SUM(Taulukko!AD53:AD55))/SUM(Taulukko!AD53:AD55)</f>
        <v>7.435236208464171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9.552109163550542</v>
      </c>
      <c r="Z56" s="72">
        <f>100*(SUM(Taulukko!AH65:AH67)-SUM(Taulukko!AH53:AH55))/SUM(Taulukko!AH53:AH55)</f>
        <v>9.510076351253065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7.064821558630727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6.805338713565771</v>
      </c>
      <c r="E57" s="72">
        <f>100*(SUM(Taulukko!F66:F68)-SUM(Taulukko!F54:F56))/SUM(Taulukko!F54:F56)</f>
        <v>6.456496466123576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6.294706723891281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11.877828054298641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6.537715251548181</v>
      </c>
      <c r="N57" s="72">
        <f>100*(SUM(Taulukko!R66:R68)-SUM(Taulukko!R54:R56))/SUM(Taulukko!R54:R56)</f>
        <v>6.483476189931618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6.086135293803464</v>
      </c>
      <c r="Q57" s="72">
        <f>100*(SUM(Taulukko!V66:V68)-SUM(Taulukko!V54:V56))/SUM(Taulukko!V54:V56)</f>
        <v>6.494704382996925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4.886811365857053</v>
      </c>
      <c r="T57" s="72">
        <f>100*(SUM(Taulukko!Z66:Z68)-SUM(Taulukko!Z54:Z56))/SUM(Taulukko!Z54:Z56)</f>
        <v>4.475508104152586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7.639074875391055</v>
      </c>
      <c r="W57" s="72">
        <f>100*(SUM(Taulukko!AD66:AD68)-SUM(Taulukko!AD54:AD56))/SUM(Taulukko!AD54:AD56)</f>
        <v>7.565622090770825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9.925677740793455</v>
      </c>
      <c r="Z57" s="72">
        <f>100*(SUM(Taulukko!AH66:AH68)-SUM(Taulukko!AH54:AH56))/SUM(Taulukko!AH54:AH56)</f>
        <v>9.68149436406274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7.857402691887968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6.7731323669348225</v>
      </c>
      <c r="E58" s="72">
        <f>100*(SUM(Taulukko!F67:F69)-SUM(Taulukko!F55:F57))/SUM(Taulukko!F55:F57)</f>
        <v>6.636177224251045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6.44816530103314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11.260253542132734</v>
      </c>
      <c r="K58" s="72">
        <f>100*(SUM(Taulukko!N67:N69)-SUM(Taulukko!N55:N57))/SUM(Taulukko!N55:N57)</f>
        <v>11.185682326621901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6.502493716856742</v>
      </c>
      <c r="N58" s="72">
        <f>100*(SUM(Taulukko!R67:R69)-SUM(Taulukko!R55:R57))/SUM(Taulukko!R55:R57)</f>
        <v>6.393059759588715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7.197552934217169</v>
      </c>
      <c r="Q58" s="72">
        <f>100*(SUM(Taulukko!V67:V69)-SUM(Taulukko!V55:V57))/SUM(Taulukko!V55:V57)</f>
        <v>6.786983490488776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4.869915141074993</v>
      </c>
      <c r="T58" s="72">
        <f>100*(SUM(Taulukko!Z67:Z69)-SUM(Taulukko!Z55:Z57))/SUM(Taulukko!Z55:Z57)</f>
        <v>4.615161516326354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6.689980456509393</v>
      </c>
      <c r="W58" s="72">
        <f>100*(SUM(Taulukko!AD67:AD69)-SUM(Taulukko!AD55:AD57))/SUM(Taulukko!AD55:AD57)</f>
        <v>7.636465514668021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10.008963382595136</v>
      </c>
      <c r="Z58" s="72">
        <f>100*(SUM(Taulukko!AH67:AH69)-SUM(Taulukko!AH55:AH57))/SUM(Taulukko!AH55:AH57)</f>
        <v>9.836318102139964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7.681211684096672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6.707273846084017</v>
      </c>
      <c r="E59" s="72">
        <f>100*(SUM(Taulukko!F68:F70)-SUM(Taulukko!F56:F58))/SUM(Taulukko!F56:F58)</f>
        <v>6.739310028763889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6.56261085491309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11.283758786533461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6.279470046693113</v>
      </c>
      <c r="N59" s="72">
        <f>100*(SUM(Taulukko!R68:R70)-SUM(Taulukko!R56:R58))/SUM(Taulukko!R56:R58)</f>
        <v>6.255139323347152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6.862625767931605</v>
      </c>
      <c r="Q59" s="72">
        <f>100*(SUM(Taulukko!V68:V70)-SUM(Taulukko!V56:V58))/SUM(Taulukko!V56:V58)</f>
        <v>7.064799894655924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4.686085074599347</v>
      </c>
      <c r="T59" s="72">
        <f>100*(SUM(Taulukko!Z68:Z70)-SUM(Taulukko!Z56:Z58))/SUM(Taulukko!Z56:Z58)</f>
        <v>4.716376507599916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6.921568543805854</v>
      </c>
      <c r="W59" s="72">
        <f>100*(SUM(Taulukko!AD68:AD70)-SUM(Taulukko!AD56:AD58))/SUM(Taulukko!AD56:AD58)</f>
        <v>7.633558286160026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9.965219612780794</v>
      </c>
      <c r="Z59" s="72">
        <f>100*(SUM(Taulukko!AH68:AH70)-SUM(Taulukko!AH56:AH58))/SUM(Taulukko!AH56:AH58)</f>
        <v>9.97708049850006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7.890961262553782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6.62617336541127</v>
      </c>
      <c r="E60" s="72">
        <f>100*(SUM(Taulukko!F69:F71)-SUM(Taulukko!F57:F59))/SUM(Taulukko!F57:F59)</f>
        <v>6.860420045312995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10.931768158473936</v>
      </c>
      <c r="K60" s="72">
        <f>100*(SUM(Taulukko!N69:N71)-SUM(Taulukko!N57:N59))/SUM(Taulukko!N57:N59)</f>
        <v>11.339449541284395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6.001104196437539</v>
      </c>
      <c r="N60" s="72">
        <f>100*(SUM(Taulukko!R69:R71)-SUM(Taulukko!R57:R59))/SUM(Taulukko!R57:R59)</f>
        <v>6.111261338774322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7.746341203017083</v>
      </c>
      <c r="Q60" s="72">
        <f>100*(SUM(Taulukko!V69:V71)-SUM(Taulukko!V57:V59))/SUM(Taulukko!V57:V59)</f>
        <v>7.314044637510167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4.693553799688819</v>
      </c>
      <c r="T60" s="72">
        <f>100*(SUM(Taulukko!Z69:Z71)-SUM(Taulukko!Z57:Z59))/SUM(Taulukko!Z57:Z59)</f>
        <v>4.807273020167024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6.679409878580269</v>
      </c>
      <c r="W60" s="72">
        <f>100*(SUM(Taulukko!AD69:AD71)-SUM(Taulukko!AD57:AD59))/SUM(Taulukko!AD57:AD59)</f>
        <v>7.5281443833464925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9.92344171409009</v>
      </c>
      <c r="Z60" s="72">
        <f>100*(SUM(Taulukko!AH69:AH71)-SUM(Taulukko!AH57:AH59))/SUM(Taulukko!AH57:AH59)</f>
        <v>10.122784822505102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8.339272986457605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6.981830470416675</v>
      </c>
      <c r="E61" s="72">
        <f>100*(SUM(Taulukko!F70:F72)-SUM(Taulukko!F58:F60))/SUM(Taulukko!F58:F60)</f>
        <v>7.050460851763006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6.221600838867513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11.370262390670572</v>
      </c>
      <c r="K61" s="72">
        <f>100*(SUM(Taulukko!N70:N72)-SUM(Taulukko!N58:N60))/SUM(Taulukko!N58:N60)</f>
        <v>11.39424827084092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5.867177828918827</v>
      </c>
      <c r="N61" s="72">
        <f>100*(SUM(Taulukko!R70:R72)-SUM(Taulukko!R58:R60))/SUM(Taulukko!R58:R60)</f>
        <v>6.028252729929373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7.5771455389305915</v>
      </c>
      <c r="Q61" s="72">
        <f>100*(SUM(Taulukko!V70:V72)-SUM(Taulukko!V58:V60))/SUM(Taulukko!V58:V60)</f>
        <v>7.518977739552252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4.681560414122872</v>
      </c>
      <c r="T61" s="72">
        <f>100*(SUM(Taulukko!Z70:Z72)-SUM(Taulukko!Z58:Z60))/SUM(Taulukko!Z58:Z60)</f>
        <v>4.907913468905262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7.33132052634397</v>
      </c>
      <c r="W61" s="72">
        <f>100*(SUM(Taulukko!AD70:AD72)-SUM(Taulukko!AD58:AD60))/SUM(Taulukko!AD58:AD60)</f>
        <v>7.342109004789627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9.997137857242619</v>
      </c>
      <c r="Z61" s="72">
        <f>100*(SUM(Taulukko!AH70:AH72)-SUM(Taulukko!AH58:AH60))/SUM(Taulukko!AH58:AH60)</f>
        <v>10.293594197291787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7.203559725393414</v>
      </c>
      <c r="E62" s="72">
        <f>100*(SUM(Taulukko!F71:F73)-SUM(Taulukko!F59:F61))/SUM(Taulukko!F59:F61)</f>
        <v>7.296259004438036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11.685962373371929</v>
      </c>
      <c r="K62" s="72">
        <f>100*(SUM(Taulukko!N71:N73)-SUM(Taulukko!N59:N61))/SUM(Taulukko!N59:N61)</f>
        <v>11.407942238267156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5.834823429272244</v>
      </c>
      <c r="N62" s="72">
        <f>100*(SUM(Taulukko!R71:R73)-SUM(Taulukko!R59:R61))/SUM(Taulukko!R59:R61)</f>
        <v>6.053463383158879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7.926467398858023</v>
      </c>
      <c r="Q62" s="72">
        <f>100*(SUM(Taulukko!V71:V73)-SUM(Taulukko!V59:V61))/SUM(Taulukko!V59:V61)</f>
        <v>7.671920428679185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4.909590831808457</v>
      </c>
      <c r="T62" s="72">
        <f>100*(SUM(Taulukko!Z71:Z73)-SUM(Taulukko!Z59:Z61))/SUM(Taulukko!Z59:Z61)</f>
        <v>5.02577452926045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6.909020868217961</v>
      </c>
      <c r="W62" s="72">
        <f>100*(SUM(Taulukko!AD71:AD73)-SUM(Taulukko!AD59:AD61))/SUM(Taulukko!AD59:AD61)</f>
        <v>7.145104007226136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10.352733975541488</v>
      </c>
      <c r="Z62" s="72">
        <f>100*(SUM(Taulukko!AH71:AH73)-SUM(Taulukko!AH59:AH61))/SUM(Taulukko!AH59:AH61)</f>
        <v>10.495393600908686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8.962597035991545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7.5038390494837515</v>
      </c>
      <c r="E63" s="72">
        <f>100*(SUM(Taulukko!F72:F74)-SUM(Taulukko!F60:F62))/SUM(Taulukko!F60:F62)</f>
        <v>7.579539637309234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6.613296206056387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11.713977721882847</v>
      </c>
      <c r="K63" s="72">
        <f>100*(SUM(Taulukko!N72:N74)-SUM(Taulukko!N60:N62))/SUM(Taulukko!N60:N62)</f>
        <v>11.345740873299945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6.1542938265376925</v>
      </c>
      <c r="N63" s="72">
        <f>100*(SUM(Taulukko!R72:R74)-SUM(Taulukko!R60:R62))/SUM(Taulukko!R60:R62)</f>
        <v>6.1824388065436855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8.954289515785254</v>
      </c>
      <c r="Q63" s="72">
        <f>100*(SUM(Taulukko!V72:V74)-SUM(Taulukko!V60:V62))/SUM(Taulukko!V60:V62)</f>
        <v>7.733503284151341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4.921728481167314</v>
      </c>
      <c r="T63" s="72">
        <f>100*(SUM(Taulukko!Z72:Z74)-SUM(Taulukko!Z60:Z62))/SUM(Taulukko!Z60:Z62)</f>
        <v>5.1610851873813015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7.003881527745806</v>
      </c>
      <c r="W63" s="72">
        <f>100*(SUM(Taulukko!AD72:AD74)-SUM(Taulukko!AD60:AD62))/SUM(Taulukko!AD60:AD62)</f>
        <v>6.973205877997173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10.605829823560866</v>
      </c>
      <c r="Z63" s="72">
        <f>100*(SUM(Taulukko!AH72:AH74)-SUM(Taulukko!AH60:AH62))/SUM(Taulukko!AH60:AH62)</f>
        <v>10.719205767907852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7.9731762294228155</v>
      </c>
      <c r="E64" s="72">
        <f>100*(SUM(Taulukko!F73:F75)-SUM(Taulukko!F61:F63))/SUM(Taulukko!F61:F63)</f>
        <v>7.876864989487109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6.615864218912374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12.041325258282846</v>
      </c>
      <c r="K64" s="72">
        <f>100*(SUM(Taulukko!N73:N75)-SUM(Taulukko!N61:N63))/SUM(Taulukko!N61:N63)</f>
        <v>11.170212765957446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6.448345758941827</v>
      </c>
      <c r="N64" s="72">
        <f>100*(SUM(Taulukko!R73:R75)-SUM(Taulukko!R61:R63))/SUM(Taulukko!R61:R63)</f>
        <v>6.3382619779095295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8.596786284555773</v>
      </c>
      <c r="Q64" s="72">
        <f>100*(SUM(Taulukko!V73:V75)-SUM(Taulukko!V61:V63))/SUM(Taulukko!V61:V63)</f>
        <v>7.6361878114755255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5.370760203457468</v>
      </c>
      <c r="T64" s="72">
        <f>100*(SUM(Taulukko!Z73:Z75)-SUM(Taulukko!Z61:Z63))/SUM(Taulukko!Z61:Z63)</f>
        <v>5.306031287552529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6.909934406156177</v>
      </c>
      <c r="W64" s="72">
        <f>100*(SUM(Taulukko!AD73:AD75)-SUM(Taulukko!AD61:AD63))/SUM(Taulukko!AD61:AD63)</f>
        <v>6.790764773734305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11.343576724477536</v>
      </c>
      <c r="Z64" s="72">
        <f>100*(SUM(Taulukko!AH73:AH75)-SUM(Taulukko!AH61:AH63))/SUM(Taulukko!AH61:AH63)</f>
        <v>10.93983598637757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9.978991596638656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8.514611357076115</v>
      </c>
      <c r="E65" s="72">
        <f>100*(SUM(Taulukko!F74:F76)-SUM(Taulukko!F62:F64))/SUM(Taulukko!F62:F64)</f>
        <v>8.101624949953735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8.121128699242952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11.72535211267606</v>
      </c>
      <c r="K65" s="72">
        <f>100*(SUM(Taulukko!N74:N76)-SUM(Taulukko!N62:N64))/SUM(Taulukko!N62:N64)</f>
        <v>10.888654724271182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6.709134545179691</v>
      </c>
      <c r="N65" s="72">
        <f>100*(SUM(Taulukko!R74:R76)-SUM(Taulukko!R62:R64))/SUM(Taulukko!R62:R64)</f>
        <v>6.4122418739870515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14.052522607813778</v>
      </c>
      <c r="Q65" s="72">
        <f>100*(SUM(Taulukko!V74:V76)-SUM(Taulukko!V62:V64))/SUM(Taulukko!V62:V64)</f>
        <v>7.366956124011702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5.875296562034724</v>
      </c>
      <c r="T65" s="72">
        <f>100*(SUM(Taulukko!Z74:Z76)-SUM(Taulukko!Z62:Z64))/SUM(Taulukko!Z62:Z64)</f>
        <v>5.42983568343506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6.820919853439409</v>
      </c>
      <c r="W65" s="72">
        <f>100*(SUM(Taulukko!AD74:AD76)-SUM(Taulukko!AD62:AD64))/SUM(Taulukko!AD62:AD64)</f>
        <v>6.541685419026879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11.517188197118136</v>
      </c>
      <c r="Z65" s="72">
        <f>100*(SUM(Taulukko!AH74:AH76)-SUM(Taulukko!AH62:AH64))/SUM(Taulukko!AH62:AH64)</f>
        <v>11.121780982308689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10.389159138290472</v>
      </c>
      <c r="AC65" s="72">
        <f>100*(SUM(Taulukko!AL74:AL76)-SUM(Taulukko!AL62:AL64))/SUM(Taulukko!AL62:AL64)</f>
        <v>9.996528982992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8.596535883793456</v>
      </c>
      <c r="E66" s="72">
        <f>100*(SUM(Taulukko!F75:F77)-SUM(Taulukko!F63:F65))/SUM(Taulukko!F63:F65)</f>
        <v>8.146774470847946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11.01842196732705</v>
      </c>
      <c r="K66" s="72">
        <f>100*(SUM(Taulukko!N75:N77)-SUM(Taulukko!N63:N65))/SUM(Taulukko!N63:N65)</f>
        <v>10.542797494780798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6.416323499398311</v>
      </c>
      <c r="N66" s="72">
        <f>100*(SUM(Taulukko!R75:R77)-SUM(Taulukko!R63:R65))/SUM(Taulukko!R63:R65)</f>
        <v>6.358122276465377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11.812929624823358</v>
      </c>
      <c r="Q66" s="72">
        <f>100*(SUM(Taulukko!V75:V77)-SUM(Taulukko!V63:V65))/SUM(Taulukko!V63:V65)</f>
        <v>6.979092083742478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5.754734025884406</v>
      </c>
      <c r="T66" s="72">
        <f>100*(SUM(Taulukko!Z75:Z77)-SUM(Taulukko!Z63:Z65))/SUM(Taulukko!Z63:Z65)</f>
        <v>5.501100655226364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6.09142589179939</v>
      </c>
      <c r="W66" s="72">
        <f>100*(SUM(Taulukko!AD75:AD77)-SUM(Taulukko!AD63:AD65))/SUM(Taulukko!AD63:AD65)</f>
        <v>6.2342511682007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11.414738076025118</v>
      </c>
      <c r="Z66" s="72">
        <f>100*(SUM(Taulukko!AH75:AH77)-SUM(Taulukko!AH63:AH65))/SUM(Taulukko!AH63:AH65)</f>
        <v>11.254448352347262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10.272319889693193</v>
      </c>
      <c r="AC66" s="72">
        <f>100*(SUM(Taulukko!AL75:AL77)-SUM(Taulukko!AL63:AL65))/SUM(Taulukko!AL63:AL65)</f>
        <v>10.065494657014797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8.3527096022274</v>
      </c>
      <c r="E67" s="72">
        <f>100*(SUM(Taulukko!F76:F78)-SUM(Taulukko!F64:F66))/SUM(Taulukko!F64:F66)</f>
        <v>7.971445669538354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9.595100374276981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10.327022375215146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6.252340023766497</v>
      </c>
      <c r="N67" s="72">
        <f>100*(SUM(Taulukko!R76:R78)-SUM(Taulukko!R64:R66))/SUM(Taulukko!R64:R66)</f>
        <v>6.228277072159075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13.814441194611915</v>
      </c>
      <c r="Q67" s="72">
        <f>100*(SUM(Taulukko!V76:V78)-SUM(Taulukko!V64:V66))/SUM(Taulukko!V64:V66)</f>
        <v>6.556184892274081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5.621319796954311</v>
      </c>
      <c r="T67" s="72">
        <f>100*(SUM(Taulukko!Z76:Z78)-SUM(Taulukko!Z64:Z66))/SUM(Taulukko!Z64:Z66)</f>
        <v>5.525791199753612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5.843178806865389</v>
      </c>
      <c r="W67" s="72">
        <f>100*(SUM(Taulukko!AD76:AD78)-SUM(Taulukko!AD64:AD66))/SUM(Taulukko!AD64:AD66)</f>
        <v>5.941173008936394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11.593000932553128</v>
      </c>
      <c r="Z67" s="72">
        <f>100*(SUM(Taulukko!AH76:AH78)-SUM(Taulukko!AH64:AH66))/SUM(Taulukko!AH64:AH66)</f>
        <v>11.349521170229242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10.054719562243516</v>
      </c>
      <c r="AC67" s="72">
        <f>100*(SUM(Taulukko!AL76:AL78)-SUM(Taulukko!AL64:AL66))/SUM(Taulukko!AL64:AL66)</f>
        <v>9.890485968514707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7.617126979208472</v>
      </c>
      <c r="E68" s="72">
        <f>100*(SUM(Taulukko!F77:F79)-SUM(Taulukko!F65:F67))/SUM(Taulukko!F65:F67)</f>
        <v>7.640127255860078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8.228919742634611</v>
      </c>
      <c r="H68" s="72">
        <f>100*(SUM(Taulukko!J77:J79)-SUM(Taulukko!J65:J67))/SUM(Taulukko!J65:J67)</f>
        <v>5.296896086369786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9.69283276450511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5.386639419616256</v>
      </c>
      <c r="N68" s="72">
        <f>100*(SUM(Taulukko!R77:R79)-SUM(Taulukko!R65:R67))/SUM(Taulukko!R65:R67)</f>
        <v>6.095875181482087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8.982324745257927</v>
      </c>
      <c r="Q68" s="72">
        <f>100*(SUM(Taulukko!V77:V79)-SUM(Taulukko!V65:V67))/SUM(Taulukko!V65:V67)</f>
        <v>6.176385213011189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5.240728694446004</v>
      </c>
      <c r="T68" s="72">
        <f>100*(SUM(Taulukko!Z77:Z79)-SUM(Taulukko!Z65:Z67))/SUM(Taulukko!Z65:Z67)</f>
        <v>5.534764664597643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5.525895505361625</v>
      </c>
      <c r="W68" s="72">
        <f>100*(SUM(Taulukko!AD77:AD79)-SUM(Taulukko!AD65:AD67))/SUM(Taulukko!AD65:AD67)</f>
        <v>5.7140201603704215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11.400754859895928</v>
      </c>
      <c r="Z68" s="72">
        <f>100*(SUM(Taulukko!AH77:AH79)-SUM(Taulukko!AH65:AH67))/SUM(Taulukko!AH65:AH67)</f>
        <v>11.416969630088298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9.455782312925173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7.127334335174224</v>
      </c>
      <c r="E69" s="72">
        <f>100*(SUM(Taulukko!F78:F80)-SUM(Taulukko!F66:F68))/SUM(Taulukko!F66:F68)</f>
        <v>7.280637035975411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7.065948855989232</v>
      </c>
      <c r="H69" s="72">
        <f>100*(SUM(Taulukko!J78:J80)-SUM(Taulukko!J66:J68))/SUM(Taulukko!J66:J68)</f>
        <v>5.068815038603566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5.362668736369763</v>
      </c>
      <c r="N69" s="72">
        <f>100*(SUM(Taulukko!R78:R80)-SUM(Taulukko!R66:R68))/SUM(Taulukko!R66:R68)</f>
        <v>5.999843601121097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10.32814740354835</v>
      </c>
      <c r="Q69" s="72">
        <f>100*(SUM(Taulukko!V78:V80)-SUM(Taulukko!V66:V68))/SUM(Taulukko!V66:V68)</f>
        <v>5.916334505918166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5.357711519587086</v>
      </c>
      <c r="T69" s="72">
        <f>100*(SUM(Taulukko!Z78:Z80)-SUM(Taulukko!Z66:Z68))/SUM(Taulukko!Z66:Z68)</f>
        <v>5.558637985088501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5.51609470380265</v>
      </c>
      <c r="W69" s="72">
        <f>100*(SUM(Taulukko!AD78:AD80)-SUM(Taulukko!AD66:AD68))/SUM(Taulukko!AD66:AD68)</f>
        <v>5.557685271574649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11.848121878172517</v>
      </c>
      <c r="Z69" s="72">
        <f>100*(SUM(Taulukko!AH78:AH80)-SUM(Taulukko!AH66:AH68))/SUM(Taulukko!AH66:AH68)</f>
        <v>11.457059031486143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9.27487352445194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6.796294806070343</v>
      </c>
      <c r="E70" s="72">
        <f>100*(SUM(Taulukko!F79:F81)-SUM(Taulukko!F67:F69))/SUM(Taulukko!F67:F69)</f>
        <v>6.981399582853732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4.843019372077489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8.350100603621742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5.232748595755805</v>
      </c>
      <c r="N70" s="72">
        <f>100*(SUM(Taulukko!R79:R81)-SUM(Taulukko!R67:R69))/SUM(Taulukko!R67:R69)</f>
        <v>5.955038731212567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9.219065356221831</v>
      </c>
      <c r="Q70" s="72">
        <f>100*(SUM(Taulukko!V79:V81)-SUM(Taulukko!V67:V69))/SUM(Taulukko!V67:V69)</f>
        <v>5.802280212546516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5.342419361720286</v>
      </c>
      <c r="T70" s="72">
        <f>100*(SUM(Taulukko!Z79:Z81)-SUM(Taulukko!Z67:Z69))/SUM(Taulukko!Z67:Z69)</f>
        <v>5.606773327151785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5.346494401285974</v>
      </c>
      <c r="W70" s="72">
        <f>100*(SUM(Taulukko!AD79:AD81)-SUM(Taulukko!AD67:AD69))/SUM(Taulukko!AD67:AD69)</f>
        <v>5.460277937325605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11.264190197140897</v>
      </c>
      <c r="Z70" s="72">
        <f>100*(SUM(Taulukko!AH79:AH81)-SUM(Taulukko!AH67:AH69))/SUM(Taulukko!AH67:AH69)</f>
        <v>11.47104532325965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8.807769591426641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6.848591549295781</v>
      </c>
      <c r="E71" s="72">
        <f>100*(SUM(Taulukko!F80:F82)-SUM(Taulukko!F68:F70))/SUM(Taulukko!F68:F70)</f>
        <v>6.729368696108161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5.625832223701742</v>
      </c>
      <c r="H71" s="72">
        <f>100*(SUM(Taulukko!J80:J82)-SUM(Taulukko!J68:J70))/SUM(Taulukko!J68:J70)</f>
        <v>4.5862412761714895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7.712765957446825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5.906955730222095</v>
      </c>
      <c r="N71" s="72">
        <f>100*(SUM(Taulukko!R80:R82)-SUM(Taulukko!R68:R70))/SUM(Taulukko!R68:R70)</f>
        <v>5.966620592633077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8.851492041647012</v>
      </c>
      <c r="Q71" s="72">
        <f>100*(SUM(Taulukko!V80:V82)-SUM(Taulukko!V68:V70))/SUM(Taulukko!V68:V70)</f>
        <v>5.76291816537569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5.656671728937039</v>
      </c>
      <c r="T71" s="72">
        <f>100*(SUM(Taulukko!Z80:Z82)-SUM(Taulukko!Z68:Z70))/SUM(Taulukko!Z68:Z70)</f>
        <v>5.6720105616128995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5.371598572733793</v>
      </c>
      <c r="W71" s="72">
        <f>100*(SUM(Taulukko!AD80:AD82)-SUM(Taulukko!AD68:AD70))/SUM(Taulukko!AD68:AD70)</f>
        <v>5.412181947292421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11.455237824673713</v>
      </c>
      <c r="Z71" s="72">
        <f>100*(SUM(Taulukko!AH80:AH82)-SUM(Taulukko!AH68:AH70))/SUM(Taulukko!AH68:AH70)</f>
        <v>11.47859618783634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6.546253759460626</v>
      </c>
      <c r="E72" s="72">
        <f>100*(SUM(Taulukko!F81:F83)-SUM(Taulukko!F69:F71))/SUM(Taulukko!F69:F71)</f>
        <v>6.455395959142143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5.00165617754224</v>
      </c>
      <c r="H72" s="72">
        <f>100*(SUM(Taulukko!J81:J83)-SUM(Taulukko!J69:J71))/SUM(Taulukko!J69:J71)</f>
        <v>4.332010582010589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7.771164021164021</v>
      </c>
      <c r="K72" s="72">
        <f>100*(SUM(Taulukko!N81:N83)-SUM(Taulukko!N69:N71))/SUM(Taulukko!N69:N71)</f>
        <v>7.02043506921558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6.0436196861050195</v>
      </c>
      <c r="N72" s="72">
        <f>100*(SUM(Taulukko!R81:R83)-SUM(Taulukko!R69:R71))/SUM(Taulukko!R69:R71)</f>
        <v>6.010160348165665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7.996182458658632</v>
      </c>
      <c r="Q72" s="72">
        <f>100*(SUM(Taulukko!V81:V83)-SUM(Taulukko!V69:V71))/SUM(Taulukko!V69:V71)</f>
        <v>5.707823332434923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5.737862341635937</v>
      </c>
      <c r="T72" s="72">
        <f>100*(SUM(Taulukko!Z81:Z83)-SUM(Taulukko!Z69:Z71))/SUM(Taulukko!Z69:Z71)</f>
        <v>5.736366316528701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5.404877273284299</v>
      </c>
      <c r="W72" s="72">
        <f>100*(SUM(Taulukko!AD81:AD83)-SUM(Taulukko!AD69:AD71))/SUM(Taulukko!AD69:AD71)</f>
        <v>5.395790588391027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11.095362901236804</v>
      </c>
      <c r="Z72" s="72">
        <f>100*(SUM(Taulukko!AH81:AH83)-SUM(Taulukko!AH69:AH71))/SUM(Taulukko!AH69:AH71)</f>
        <v>11.499753330044392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6.273970263738582</v>
      </c>
      <c r="E73" s="72">
        <f>100*(SUM(Taulukko!F82:F84)-SUM(Taulukko!F70:F72))/SUM(Taulukko!F70:F72)</f>
        <v>6.12204026422577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4.0473840078973575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6.740837696335066</v>
      </c>
      <c r="K73" s="72">
        <f>100*(SUM(Taulukko!N82:N84)-SUM(Taulukko!N70:N72))/SUM(Taulukko!N70:N72)</f>
        <v>6.274509803921565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6.140770059749985</v>
      </c>
      <c r="N73" s="72">
        <f>100*(SUM(Taulukko!R82:R84)-SUM(Taulukko!R70:R72))/SUM(Taulukko!R70:R72)</f>
        <v>6.029887526438205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7.243298542668428</v>
      </c>
      <c r="Q73" s="72">
        <f>100*(SUM(Taulukko!V82:V84)-SUM(Taulukko!V70:V72))/SUM(Taulukko!V70:V72)</f>
        <v>5.6051301415691075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6.13323910451805</v>
      </c>
      <c r="T73" s="72">
        <f>100*(SUM(Taulukko!Z82:Z84)-SUM(Taulukko!Z70:Z72))/SUM(Taulukko!Z70:Z72)</f>
        <v>5.777128324553623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5.540461578584218</v>
      </c>
      <c r="W73" s="72">
        <f>100*(SUM(Taulukko!AD82:AD84)-SUM(Taulukko!AD70:AD72))/SUM(Taulukko!AD70:AD72)</f>
        <v>5.3730703965469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11.70123505963089</v>
      </c>
      <c r="Z73" s="72">
        <f>100*(SUM(Taulukko!AH82:AH84)-SUM(Taulukko!AH70:AH72))/SUM(Taulukko!AH70:AH72)</f>
        <v>11.534023118899997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7.916257769054644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5.940099670701586</v>
      </c>
      <c r="E74" s="72">
        <f>100*(SUM(Taulukko!F83:F85)-SUM(Taulukko!F71:F73))/SUM(Taulukko!F71:F73)</f>
        <v>5.708097670443797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5.66893424036283</v>
      </c>
      <c r="K74" s="72">
        <f>100*(SUM(Taulukko!N83:N85)-SUM(Taulukko!N71:N73))/SUM(Taulukko!N71:N73)</f>
        <v>5.443940375891106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6.156909179767564</v>
      </c>
      <c r="N74" s="72">
        <f>100*(SUM(Taulukko!R83:R85)-SUM(Taulukko!R71:R73))/SUM(Taulukko!R71:R73)</f>
        <v>5.973329487045014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6.633318546277958</v>
      </c>
      <c r="Q74" s="72">
        <f>100*(SUM(Taulukko!V83:V85)-SUM(Taulukko!V71:V73))/SUM(Taulukko!V71:V73)</f>
        <v>5.458838872860921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6.0245200001314405</v>
      </c>
      <c r="T74" s="72">
        <f>100*(SUM(Taulukko!Z83:Z85)-SUM(Taulukko!Z71:Z73))/SUM(Taulukko!Z71:Z73)</f>
        <v>5.771257992374613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5.45425852988172</v>
      </c>
      <c r="W74" s="72">
        <f>100*(SUM(Taulukko!AD83:AD85)-SUM(Taulukko!AD71:AD73))/SUM(Taulukko!AD71:AD73)</f>
        <v>5.304523819677022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11.795574840676784</v>
      </c>
      <c r="Z74" s="72">
        <f>100*(SUM(Taulukko!AH83:AH85)-SUM(Taulukko!AH71:AH73))/SUM(Taulukko!AH71:AH73)</f>
        <v>11.554055145455422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6.897668393782386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5.40159471022949</v>
      </c>
      <c r="E75" s="72">
        <f>100*(SUM(Taulukko!F84:F86)-SUM(Taulukko!F72:F74))/SUM(Taulukko!F72:F74)</f>
        <v>5.191586953493716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3.591250408096637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4.567385011257654</v>
      </c>
      <c r="K75" s="72">
        <f>100*(SUM(Taulukko!N84:N86)-SUM(Taulukko!N72:N74))/SUM(Taulukko!N72:N74)</f>
        <v>4.660880745740919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5.880320596604335</v>
      </c>
      <c r="N75" s="72">
        <f>100*(SUM(Taulukko!R84:R86)-SUM(Taulukko!R72:R74))/SUM(Taulukko!R72:R74)</f>
        <v>5.824913519628839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5.3129389116791055</v>
      </c>
      <c r="Q75" s="72">
        <f>100*(SUM(Taulukko!V84:V86)-SUM(Taulukko!V72:V74))/SUM(Taulukko!V72:V74)</f>
        <v>5.307395239296288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5.895957917326398</v>
      </c>
      <c r="T75" s="72">
        <f>100*(SUM(Taulukko!Z84:Z86)-SUM(Taulukko!Z72:Z74))/SUM(Taulukko!Z72:Z74)</f>
        <v>5.716302969287292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5.134061309442132</v>
      </c>
      <c r="W75" s="72">
        <f>100*(SUM(Taulukko!AD84:AD86)-SUM(Taulukko!AD72:AD74))/SUM(Taulukko!AD72:AD74)</f>
        <v>5.199728340723446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11.771412467013409</v>
      </c>
      <c r="Z75" s="72">
        <f>100*(SUM(Taulukko!AH84:AH86)-SUM(Taulukko!AH72:AH74))/SUM(Taulukko!AH72:AH74)</f>
        <v>11.536528606045461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4.602269621226011</v>
      </c>
      <c r="E76" s="72">
        <f>100*(SUM(Taulukko!F85:F87)-SUM(Taulukko!F73:F75))/SUM(Taulukko!F73:F75)</f>
        <v>4.595269027436579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3.0864197530864197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3.179650238473768</v>
      </c>
      <c r="K76" s="72">
        <f>100*(SUM(Taulukko!N85:N87)-SUM(Taulukko!N73:N75))/SUM(Taulukko!N73:N75)</f>
        <v>3.8915470494417828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5.714276455223632</v>
      </c>
      <c r="N76" s="72">
        <f>100*(SUM(Taulukko!R85:R87)-SUM(Taulukko!R73:R75))/SUM(Taulukko!R73:R75)</f>
        <v>5.607303922681117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5.2009047322195</v>
      </c>
      <c r="Q76" s="72">
        <f>100*(SUM(Taulukko!V85:V87)-SUM(Taulukko!V73:V75))/SUM(Taulukko!V73:V75)</f>
        <v>5.208357103505373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5.612901966906012</v>
      </c>
      <c r="T76" s="72">
        <f>100*(SUM(Taulukko!Z85:Z87)-SUM(Taulukko!Z73:Z75))/SUM(Taulukko!Z73:Z75)</f>
        <v>5.628891332209994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5.038876910919682</v>
      </c>
      <c r="W76" s="72">
        <f>100*(SUM(Taulukko!AD85:AD87)-SUM(Taulukko!AD73:AD75))/SUM(Taulukko!AD73:AD75)</f>
        <v>5.103901549503182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11.652141382950736</v>
      </c>
      <c r="Z76" s="72">
        <f>100*(SUM(Taulukko!AH85:AH87)-SUM(Taulukko!AH73:AH75))/SUM(Taulukko!AH73:AH75)</f>
        <v>11.48176339993657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3.4948025278976025</v>
      </c>
      <c r="E77" s="72">
        <f>100*(SUM(Taulukko!F86:F88)-SUM(Taulukko!F74:F76))/SUM(Taulukko!F74:F76)</f>
        <v>4.045273862166956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1.050286441756828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2.1115663410022023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5.215571368773538</v>
      </c>
      <c r="N77" s="72">
        <f>100*(SUM(Taulukko!R86:R88)-SUM(Taulukko!R74:R76))/SUM(Taulukko!R74:R76)</f>
        <v>5.368930567334949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-0.9279956648377732</v>
      </c>
      <c r="Q77" s="72">
        <f>100*(SUM(Taulukko!V86:V88)-SUM(Taulukko!V74:V76))/SUM(Taulukko!V74:V76)</f>
        <v>5.20457563665055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5.192561107953077</v>
      </c>
      <c r="T77" s="72">
        <f>100*(SUM(Taulukko!Z86:Z88)-SUM(Taulukko!Z74:Z76))/SUM(Taulukko!Z74:Z76)</f>
        <v>5.537840996274016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4.954521757995521</v>
      </c>
      <c r="W77" s="72">
        <f>100*(SUM(Taulukko!AD86:AD88)-SUM(Taulukko!AD74:AD76))/SUM(Taulukko!AD74:AD76)</f>
        <v>5.042533631996677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11.342239305610528</v>
      </c>
      <c r="Z77" s="72">
        <f>100*(SUM(Taulukko!AH86:AH88)-SUM(Taulukko!AH74:AH76))/SUM(Taulukko!AH74:AH76)</f>
        <v>11.401474442370434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4.53257790368273</v>
      </c>
      <c r="AC77" s="72">
        <f>100*(SUM(Taulukko!AL86:AL88)-SUM(Taulukko!AL74:AL76))/SUM(Taulukko!AL74:AL76)</f>
        <v>5.1435784159040745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3.274161610921674</v>
      </c>
      <c r="E78" s="72">
        <f>100*(SUM(Taulukko!F87:F89)-SUM(Taulukko!F75:F77))/SUM(Taulukko!F75:F77)</f>
        <v>3.69131669548939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-0.12550988390335027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2.1603005635566794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5.112473781774556</v>
      </c>
      <c r="N78" s="72">
        <f>100*(SUM(Taulukko!R87:R89)-SUM(Taulukko!R75:R77))/SUM(Taulukko!R75:R77)</f>
        <v>5.172784479079426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-3.2673149197637508</v>
      </c>
      <c r="Q78" s="72">
        <f>100*(SUM(Taulukko!V87:V89)-SUM(Taulukko!V75:V77))/SUM(Taulukko!V75:V77)</f>
        <v>5.299269222553761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5.38331853338995</v>
      </c>
      <c r="T78" s="72">
        <f>100*(SUM(Taulukko!Z87:Z89)-SUM(Taulukko!Z75:Z77))/SUM(Taulukko!Z75:Z77)</f>
        <v>5.465699225445613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5.130939110486436</v>
      </c>
      <c r="W78" s="72">
        <f>100*(SUM(Taulukko!AD87:AD89)-SUM(Taulukko!AD75:AD77))/SUM(Taulukko!AD75:AD77)</f>
        <v>4.998581413943417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11.49298478530513</v>
      </c>
      <c r="Z78" s="72">
        <f>100*(SUM(Taulukko!AH87:AH89)-SUM(Taulukko!AH75:AH77))/SUM(Taulukko!AH75:AH77)</f>
        <v>11.305474167323142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4.814004376367608</v>
      </c>
      <c r="AC78" s="72">
        <f>100*(SUM(Taulukko!AL87:AL89)-SUM(Taulukko!AL75:AL77))/SUM(Taulukko!AL75:AL77)</f>
        <v>4.729094895083001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3.2092648438336315</v>
      </c>
      <c r="E79" s="72">
        <f>100*(SUM(Taulukko!F88:F90)-SUM(Taulukko!F76:F78))/SUM(Taulukko!F76:F78)</f>
        <v>3.560792438171706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-0.9313877677739831</v>
      </c>
      <c r="H79" s="72">
        <f>100*(SUM(Taulukko!J88:J90)-SUM(Taulukko!J76:J78))/SUM(Taulukko!J76:J78)</f>
        <v>2.7000964320154215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4.888527154051156</v>
      </c>
      <c r="N79" s="72">
        <f>100*(SUM(Taulukko!R88:R90)-SUM(Taulukko!R76:R78))/SUM(Taulukko!R76:R78)</f>
        <v>5.048856293182455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-4.830250690535289</v>
      </c>
      <c r="Q79" s="72">
        <f>100*(SUM(Taulukko!V88:V90)-SUM(Taulukko!V76:V78))/SUM(Taulukko!V76:V78)</f>
        <v>5.413952107594963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5.378855599450199</v>
      </c>
      <c r="T79" s="72">
        <f>100*(SUM(Taulukko!Z88:Z90)-SUM(Taulukko!Z76:Z78))/SUM(Taulukko!Z76:Z78)</f>
        <v>5.40481596941591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4.886454234498363</v>
      </c>
      <c r="W79" s="72">
        <f>100*(SUM(Taulukko!AD88:AD90)-SUM(Taulukko!AD76:AD78))/SUM(Taulukko!AD76:AD78)</f>
        <v>4.949541328589829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11.218862608620594</v>
      </c>
      <c r="Z79" s="72">
        <f>100*(SUM(Taulukko!AH88:AH90)-SUM(Taulukko!AH76:AH78))/SUM(Taulukko!AH76:AH78)</f>
        <v>11.190159594981077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4.1640770665009255</v>
      </c>
      <c r="AC79" s="72">
        <f>100*(SUM(Taulukko!AL88:AL90)-SUM(Taulukko!AL76:AL78))/SUM(Taulukko!AL76:AL78)</f>
        <v>4.515727187791965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3.8148913874649493</v>
      </c>
      <c r="E80" s="72">
        <f>100*(SUM(Taulukko!F89:F91)-SUM(Taulukko!F77:F79))/SUM(Taulukko!F77:F79)</f>
        <v>3.5414798382656016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0.031289111389225875</v>
      </c>
      <c r="H80" s="72">
        <f>100*(SUM(Taulukko!J89:J91)-SUM(Taulukko!J77:J79))/SUM(Taulukko!J77:J79)</f>
        <v>2.5312399871835876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1.8046048537647827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5.610342600231499</v>
      </c>
      <c r="N80" s="72">
        <f>100*(SUM(Taulukko!R89:R91)-SUM(Taulukko!R77:R79))/SUM(Taulukko!R77:R79)</f>
        <v>4.983685593074803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-0.7351032163407092</v>
      </c>
      <c r="Q80" s="72">
        <f>100*(SUM(Taulukko!V89:V91)-SUM(Taulukko!V77:V79))/SUM(Taulukko!V77:V79)</f>
        <v>5.425025167974121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5.625281647602501</v>
      </c>
      <c r="T80" s="72">
        <f>100*(SUM(Taulukko!Z89:Z91)-SUM(Taulukko!Z77:Z79))/SUM(Taulukko!Z77:Z79)</f>
        <v>5.333665370444872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4.997421532922692</v>
      </c>
      <c r="W80" s="72">
        <f>100*(SUM(Taulukko!AD89:AD91)-SUM(Taulukko!AD77:AD79))/SUM(Taulukko!AD77:AD79)</f>
        <v>4.894751649700753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11.236288261406571</v>
      </c>
      <c r="Z80" s="72">
        <f>100*(SUM(Taulukko!AH89:AH91)-SUM(Taulukko!AH77:AH79))/SUM(Taulukko!AH77:AH79)</f>
        <v>11.054047444362915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4.816656308266004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3.6010133630987884</v>
      </c>
      <c r="E81" s="72">
        <f>100*(SUM(Taulukko!F90:F92)-SUM(Taulukko!F78:F80))/SUM(Taulukko!F78:F80)</f>
        <v>3.487518815855488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0.47140163419231396</v>
      </c>
      <c r="H81" s="72">
        <f>100*(SUM(Taulukko!J90:J92)-SUM(Taulukko!J78:J80))/SUM(Taulukko!J78:J80)</f>
        <v>2.3642172523961587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1.5823766677008893</v>
      </c>
      <c r="K81" s="72">
        <f>100*(SUM(Taulukko!N90:N92)-SUM(Taulukko!N78:N80))/SUM(Taulukko!N78:N80)</f>
        <v>1.6764979819931627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5.601484730892527</v>
      </c>
      <c r="N81" s="72">
        <f>100*(SUM(Taulukko!R90:R92)-SUM(Taulukko!R78:R80))/SUM(Taulukko!R78:R80)</f>
        <v>4.922854799846755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1.4522245860697374</v>
      </c>
      <c r="Q81" s="72">
        <f>100*(SUM(Taulukko!V90:V92)-SUM(Taulukko!V78:V80))/SUM(Taulukko!V78:V80)</f>
        <v>5.2293234166450535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5.28679445576275</v>
      </c>
      <c r="T81" s="72">
        <f>100*(SUM(Taulukko!Z90:Z92)-SUM(Taulukko!Z78:Z80))/SUM(Taulukko!Z78:Z80)</f>
        <v>5.237768371277133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4.839125987438551</v>
      </c>
      <c r="W81" s="72">
        <f>100*(SUM(Taulukko!AD90:AD92)-SUM(Taulukko!AD78:AD80))/SUM(Taulukko!AD78:AD80)</f>
        <v>4.83063956560211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10.608298522069278</v>
      </c>
      <c r="Z81" s="72">
        <f>100*(SUM(Taulukko!AH90:AH92)-SUM(Taulukko!AH78:AH80))/SUM(Taulukko!AH78:AH80)</f>
        <v>10.908843042806494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3.557760852436862</v>
      </c>
      <c r="E82" s="72">
        <f>100*(SUM(Taulukko!F91:F93)-SUM(Taulukko!F79:F81))/SUM(Taulukko!F79:F81)</f>
        <v>3.3483224014174615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0.7559055118110165</v>
      </c>
      <c r="H82" s="72">
        <f>100*(SUM(Taulukko!J91:J93)-SUM(Taulukko!J79:J81))/SUM(Taulukko!J79:J81)</f>
        <v>2.198152277795469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5.5481588557516766</v>
      </c>
      <c r="N82" s="72">
        <f>100*(SUM(Taulukko!R91:R93)-SUM(Taulukko!R79:R81))/SUM(Taulukko!R79:R81)</f>
        <v>4.8060466421027055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1.655666043366814</v>
      </c>
      <c r="Q82" s="72">
        <f>100*(SUM(Taulukko!V91:V93)-SUM(Taulukko!V79:V81))/SUM(Taulukko!V79:V81)</f>
        <v>4.820551712270944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5.221590082079779</v>
      </c>
      <c r="T82" s="72">
        <f>100*(SUM(Taulukko!Z91:Z93)-SUM(Taulukko!Z79:Z81))/SUM(Taulukko!Z79:Z81)</f>
        <v>5.12316081120404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4.836938583796679</v>
      </c>
      <c r="W82" s="72">
        <f>100*(SUM(Taulukko!AD91:AD93)-SUM(Taulukko!AD79:AD81))/SUM(Taulukko!AD79:AD81)</f>
        <v>4.755643564356433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10.820649870284473</v>
      </c>
      <c r="Z82" s="72">
        <f>100*(SUM(Taulukko!AH91:AH93)-SUM(Taulukko!AH79:AH81))/SUM(Taulukko!AH79:AH81)</f>
        <v>10.770233222932536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4.124345952600811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2.9839238692147267</v>
      </c>
      <c r="E83" s="72">
        <f>100*(SUM(Taulukko!F92:F94)-SUM(Taulukko!F80:F82))/SUM(Taulukko!F80:F82)</f>
        <v>3.169398907103835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0.8509297195083481</v>
      </c>
      <c r="H83" s="72">
        <f>100*(SUM(Taulukko!J92:J94)-SUM(Taulukko!J80:J82))/SUM(Taulukko!J80:J82)</f>
        <v>2.065459167461074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0.6142506142506142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4.709864209109812</v>
      </c>
      <c r="N83" s="72">
        <f>100*(SUM(Taulukko!R92:R94)-SUM(Taulukko!R80:R82))/SUM(Taulukko!R80:R82)</f>
        <v>4.612744652083468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1.4695775467621044</v>
      </c>
      <c r="Q83" s="72">
        <f>100*(SUM(Taulukko!V92:V94)-SUM(Taulukko!V80:V82))/SUM(Taulukko!V80:V82)</f>
        <v>4.303024157773341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4.932990712113243</v>
      </c>
      <c r="T83" s="72">
        <f>100*(SUM(Taulukko!Z92:Z94)-SUM(Taulukko!Z80:Z82))/SUM(Taulukko!Z80:Z82)</f>
        <v>5.0017627357659045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4.505138407267295</v>
      </c>
      <c r="W83" s="72">
        <f>100*(SUM(Taulukko!AD92:AD94)-SUM(Taulukko!AD80:AD82))/SUM(Taulukko!AD80:AD82)</f>
        <v>4.694729073827017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10.642713786305999</v>
      </c>
      <c r="Z83" s="72">
        <f>100*(SUM(Taulukko!AH92:AH94)-SUM(Taulukko!AH80:AH82))/SUM(Taulukko!AH80:AH82)</f>
        <v>10.63297845426702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3.34855403348554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2.947480744594065</v>
      </c>
      <c r="E84" s="72">
        <f>100*(SUM(Taulukko!F93:F95)-SUM(Taulukko!F81:F83))/SUM(Taulukko!F81:F83)</f>
        <v>3.0249899922110073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1.041009463722401</v>
      </c>
      <c r="H84" s="72">
        <f>100*(SUM(Taulukko!J93:J95)-SUM(Taulukko!J81:J83))/SUM(Taulukko!J81:J83)</f>
        <v>1.9334389857369327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0.7057379564283732</v>
      </c>
      <c r="K84" s="72">
        <f>100*(SUM(Taulukko!N93:N95)-SUM(Taulukko!N81:N83))/SUM(Taulukko!N81:N83)</f>
        <v>1.2935016938712447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4.363319780195778</v>
      </c>
      <c r="N84" s="72">
        <f>100*(SUM(Taulukko!R93:R95)-SUM(Taulukko!R81:R83))/SUM(Taulukko!R81:R83)</f>
        <v>4.368200053072762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1.3920703753413488</v>
      </c>
      <c r="Q84" s="72">
        <f>100*(SUM(Taulukko!V93:V95)-SUM(Taulukko!V81:V83))/SUM(Taulukko!V81:V83)</f>
        <v>3.7924654965378215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4.899130031754782</v>
      </c>
      <c r="T84" s="72">
        <f>100*(SUM(Taulukko!Z93:Z95)-SUM(Taulukko!Z81:Z83))/SUM(Taulukko!Z81:Z83)</f>
        <v>4.88411581526201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4.625294579732923</v>
      </c>
      <c r="W84" s="72">
        <f>100*(SUM(Taulukko!AD93:AD95)-SUM(Taulukko!AD81:AD83))/SUM(Taulukko!AD81:AD83)</f>
        <v>4.684365040739746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10.966725966533556</v>
      </c>
      <c r="Z84" s="72">
        <f>100*(SUM(Taulukko!AH93:AH95)-SUM(Taulukko!AH81:AH83))/SUM(Taulukko!AH81:AH83)</f>
        <v>10.472987920888455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3.5060975609756095</v>
      </c>
      <c r="AC84" s="72">
        <f>100*(SUM(Taulukko!AL93:AL95)-SUM(Taulukko!AL81:AL83))/SUM(Taulukko!AL81:AL83)</f>
        <v>3.440925700365412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2.663980645819112</v>
      </c>
      <c r="E85" s="72">
        <f>100*(SUM(Taulukko!F94:F96)-SUM(Taulukko!F82:F84))/SUM(Taulukko!F82:F84)</f>
        <v>2.965644190759049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1.8342820999367342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1.353013530135312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4.031807342639959</v>
      </c>
      <c r="N85" s="72">
        <f>100*(SUM(Taulukko!R94:R96)-SUM(Taulukko!R82:R84))/SUM(Taulukko!R82:R84)</f>
        <v>4.132475352736275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1.7256049088289414</v>
      </c>
      <c r="Q85" s="72">
        <f>100*(SUM(Taulukko!V94:V96)-SUM(Taulukko!V82:V84))/SUM(Taulukko!V82:V84)</f>
        <v>3.341655584272199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4.532004069935683</v>
      </c>
      <c r="T85" s="72">
        <f>100*(SUM(Taulukko!Z94:Z96)-SUM(Taulukko!Z82:Z84))/SUM(Taulukko!Z82:Z84)</f>
        <v>4.781476572854126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4.675946199562094</v>
      </c>
      <c r="W85" s="72">
        <f>100*(SUM(Taulukko!AD94:AD96)-SUM(Taulukko!AD82:AD84))/SUM(Taulukko!AD82:AD84)</f>
        <v>4.724798469052731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10.350673112333473</v>
      </c>
      <c r="Z85" s="72">
        <f>100*(SUM(Taulukko!AH94:AH96)-SUM(Taulukko!AH82:AH84))/SUM(Taulukko!AH82:AH84)</f>
        <v>10.275790310512537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3.152470445589548</v>
      </c>
      <c r="AC85" s="72">
        <f>100*(SUM(Taulukko!AL94:AL96)-SUM(Taulukko!AL82:AL84))/SUM(Taulukko!AL82:AL84)</f>
        <v>3.3697632058287867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2.8141462062166878</v>
      </c>
      <c r="E86" s="72">
        <f>100*(SUM(Taulukko!F95:F97)-SUM(Taulukko!F83:F85))/SUM(Taulukko!F83:F85)</f>
        <v>3.0223832239988693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1.7992424242424205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1.5365703749231716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3.796099466086631</v>
      </c>
      <c r="N86" s="72">
        <f>100*(SUM(Taulukko!R95:R97)-SUM(Taulukko!R83:R85))/SUM(Taulukko!R83:R85)</f>
        <v>3.9668644324698725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1.848166580255394</v>
      </c>
      <c r="Q86" s="72">
        <f>100*(SUM(Taulukko!V95:V97)-SUM(Taulukko!V83:V85))/SUM(Taulukko!V83:V85)</f>
        <v>2.947119243248986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4.5119120304224145</v>
      </c>
      <c r="T86" s="72">
        <f>100*(SUM(Taulukko!Z95:Z97)-SUM(Taulukko!Z83:Z85))/SUM(Taulukko!Z83:Z85)</f>
        <v>4.709345106696084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4.866004065395504</v>
      </c>
      <c r="W86" s="72">
        <f>100*(SUM(Taulukko!AD95:AD97)-SUM(Taulukko!AD83:AD85))/SUM(Taulukko!AD83:AD85)</f>
        <v>4.787492523923436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9.900277072403256</v>
      </c>
      <c r="Z86" s="72">
        <f>100*(SUM(Taulukko!AH95:AH97)-SUM(Taulukko!AH83:AH85))/SUM(Taulukko!AH83:AH85)</f>
        <v>10.061973299354205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3.241441987276562</v>
      </c>
      <c r="AC86" s="72">
        <f>100*(SUM(Taulukko!AL95:AL97)-SUM(Taulukko!AL83:AL85))/SUM(Taulukko!AL83:AL85)</f>
        <v>3.4514078110808635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3.148054184541097</v>
      </c>
      <c r="E87" s="72">
        <f>100*(SUM(Taulukko!F96:F98)-SUM(Taulukko!F84:F86))/SUM(Taulukko!F84:F86)</f>
        <v>3.176406826426226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1.4497321147179218</v>
      </c>
      <c r="H87" s="72">
        <f>100*(SUM(Taulukko!J96:J98)-SUM(Taulukko!J84:J86))/SUM(Taulukko!J84:J86)</f>
        <v>1.764335223692509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1.7533066748692674</v>
      </c>
      <c r="K87" s="72">
        <f>100*(SUM(Taulukko!N96:N98)-SUM(Taulukko!N84:N86))/SUM(Taulukko!N84:N86)</f>
        <v>1.750614250614247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3.783662311755796</v>
      </c>
      <c r="N87" s="72">
        <f>100*(SUM(Taulukko!R96:R98)-SUM(Taulukko!R84:R86))/SUM(Taulukko!R84:R86)</f>
        <v>3.9022376402954113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2.0443247914794997</v>
      </c>
      <c r="Q87" s="72">
        <f>100*(SUM(Taulukko!V96:V98)-SUM(Taulukko!V84:V86))/SUM(Taulukko!V84:V86)</f>
        <v>2.5848071814714877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4.690970538171866</v>
      </c>
      <c r="T87" s="72">
        <f>100*(SUM(Taulukko!Z96:Z98)-SUM(Taulukko!Z84:Z86))/SUM(Taulukko!Z84:Z86)</f>
        <v>4.666378084224842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4.861592394496648</v>
      </c>
      <c r="W87" s="72">
        <f>100*(SUM(Taulukko!AD96:AD98)-SUM(Taulukko!AD84:AD86))/SUM(Taulukko!AD84:AD86)</f>
        <v>4.8492974664096655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9.70819818684025</v>
      </c>
      <c r="Z87" s="72">
        <f>100*(SUM(Taulukko!AH96:AH98)-SUM(Taulukko!AH84:AH86))/SUM(Taulukko!AH84:AH86)</f>
        <v>9.861123467809291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3.592995169082136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3.6635115235990243</v>
      </c>
      <c r="E88" s="72">
        <f>100*(SUM(Taulukko!F97:F99)-SUM(Taulukko!F85:F87))/SUM(Taulukko!F85:F87)</f>
        <v>3.324396947691378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1.7018594390166961</v>
      </c>
      <c r="H88" s="72">
        <f>100*(SUM(Taulukko!J97:J99)-SUM(Taulukko!J85:J87))/SUM(Taulukko!J85:J87)</f>
        <v>1.7301038062283738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2.4345146379044613</v>
      </c>
      <c r="K88" s="72">
        <f>100*(SUM(Taulukko!N97:N99)-SUM(Taulukko!N85:N87))/SUM(Taulukko!N85:N87)</f>
        <v>2.057107767884553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3.8521079914533765</v>
      </c>
      <c r="N88" s="72">
        <f>100*(SUM(Taulukko!R97:R99)-SUM(Taulukko!R85:R87))/SUM(Taulukko!R85:R87)</f>
        <v>3.9250058330161246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1.5093508395279311</v>
      </c>
      <c r="Q88" s="72">
        <f>100*(SUM(Taulukko!V97:V99)-SUM(Taulukko!V85:V87))/SUM(Taulukko!V85:V87)</f>
        <v>2.2464320462052343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4.714439240393309</v>
      </c>
      <c r="T88" s="72">
        <f>100*(SUM(Taulukko!Z97:Z99)-SUM(Taulukko!Z85:Z87))/SUM(Taulukko!Z85:Z87)</f>
        <v>4.634482843575033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4.889103540513439</v>
      </c>
      <c r="W88" s="72">
        <f>100*(SUM(Taulukko!AD97:AD99)-SUM(Taulukko!AD85:AD87))/SUM(Taulukko!AD85:AD87)</f>
        <v>4.912339299023642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9.47609325886403</v>
      </c>
      <c r="Z88" s="72">
        <f>100*(SUM(Taulukko!AH97:AH99)-SUM(Taulukko!AH85:AH87))/SUM(Taulukko!AH85:AH87)</f>
        <v>9.682732957422742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3.73381511592893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3.7634739380814035</v>
      </c>
      <c r="E89" s="72">
        <f>100*(SUM(Taulukko!F98:F100)-SUM(Taulukko!F86:F88))/SUM(Taulukko!F86:F88)</f>
        <v>3.3408515535097814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1.6692913385826629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2.7777777777777777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4.088527640405411</v>
      </c>
      <c r="N89" s="72">
        <f>100*(SUM(Taulukko!R98:R100)-SUM(Taulukko!R86:R88))/SUM(Taulukko!R86:R88)</f>
        <v>3.981967754967138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1.7748592170853936</v>
      </c>
      <c r="Q89" s="72">
        <f>100*(SUM(Taulukko!V98:V100)-SUM(Taulukko!V86:V88))/SUM(Taulukko!V86:V88)</f>
        <v>1.9366805757882628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4.745266247662672</v>
      </c>
      <c r="T89" s="72">
        <f>100*(SUM(Taulukko!Z98:Z100)-SUM(Taulukko!Z86:Z88))/SUM(Taulukko!Z86:Z88)</f>
        <v>4.600052757823174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4.929812112424023</v>
      </c>
      <c r="W89" s="72">
        <f>100*(SUM(Taulukko!AD98:AD100)-SUM(Taulukko!AD86:AD88))/SUM(Taulukko!AD86:AD88)</f>
        <v>4.992141998705738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9.467333792123107</v>
      </c>
      <c r="Z89" s="72">
        <f>100*(SUM(Taulukko!AH98:AH100)-SUM(Taulukko!AH86:AH88))/SUM(Taulukko!AH86:AH88)</f>
        <v>9.52654977094756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3.6614645858343473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3.1553509569883644</v>
      </c>
      <c r="E90" s="72">
        <f>100*(SUM(Taulukko!F99:F101)-SUM(Taulukko!F87:F89))/SUM(Taulukko!F87:F89)</f>
        <v>3.219004951373717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1.319509896324219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2.2678516702421017</v>
      </c>
      <c r="K90" s="72">
        <f>100*(SUM(Taulukko!N99:N101)-SUM(Taulukko!N87:N89))/SUM(Taulukko!N87:N89)</f>
        <v>2.635611400551647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4.108351868972096</v>
      </c>
      <c r="N90" s="72">
        <f>100*(SUM(Taulukko!R99:R101)-SUM(Taulukko!R87:R89))/SUM(Taulukko!R87:R89)</f>
        <v>4.007615537404917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-0.8673906742397575</v>
      </c>
      <c r="Q90" s="72">
        <f>100*(SUM(Taulukko!V99:V101)-SUM(Taulukko!V87:V89))/SUM(Taulukko!V87:V89)</f>
        <v>1.650172117039578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4.341706763060842</v>
      </c>
      <c r="T90" s="72">
        <f>100*(SUM(Taulukko!Z99:Z101)-SUM(Taulukko!Z87:Z89))/SUM(Taulukko!Z87:Z89)</f>
        <v>4.5699220372950125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5.039416058394158</v>
      </c>
      <c r="W90" s="72">
        <f>100*(SUM(Taulukko!AD99:AD101)-SUM(Taulukko!AD87:AD89))/SUM(Taulukko!AD87:AD89)</f>
        <v>5.0977670785329945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9.158020080949925</v>
      </c>
      <c r="Z90" s="72">
        <f>100*(SUM(Taulukko!AH99:AH101)-SUM(Taulukko!AH87:AH89))/SUM(Taulukko!AH87:AH89)</f>
        <v>9.390945304807087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2.952579779302145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2.7995937401828086</v>
      </c>
      <c r="E91" s="72">
        <f>100*(SUM(Taulukko!F100:F102)-SUM(Taulukko!F88:F90))/SUM(Taulukko!F88:F90)</f>
        <v>3.1010801480857966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1.0654967094954488</v>
      </c>
      <c r="H91" s="72">
        <f>100*(SUM(Taulukko!J100:J102)-SUM(Taulukko!J88:J90))/SUM(Taulukko!J88:J90)</f>
        <v>1.6275430359937544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2.9105392156862746</v>
      </c>
      <c r="K91" s="72">
        <f>100*(SUM(Taulukko!N100:N102)-SUM(Taulukko!N88:N90))/SUM(Taulukko!N88:N90)</f>
        <v>2.9384756657483826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4.062126279209177</v>
      </c>
      <c r="N91" s="72">
        <f>100*(SUM(Taulukko!R100:R102)-SUM(Taulukko!R88:R90))/SUM(Taulukko!R88:R90)</f>
        <v>3.976379509041649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-1.2206322673083705</v>
      </c>
      <c r="Q91" s="72">
        <f>100*(SUM(Taulukko!V100:V102)-SUM(Taulukko!V88:V90))/SUM(Taulukko!V88:V90)</f>
        <v>1.4028976279612126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4.363041541628288</v>
      </c>
      <c r="T91" s="72">
        <f>100*(SUM(Taulukko!Z100:Z102)-SUM(Taulukko!Z88:Z90))/SUM(Taulukko!Z88:Z90)</f>
        <v>4.56506657578929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5.301228453031898</v>
      </c>
      <c r="W91" s="72">
        <f>100*(SUM(Taulukko!AD100:AD102)-SUM(Taulukko!AD88:AD90))/SUM(Taulukko!AD88:AD90)</f>
        <v>5.213884928623431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8.898737264553615</v>
      </c>
      <c r="Z91" s="72">
        <f>100*(SUM(Taulukko!AH100:AH102)-SUM(Taulukko!AH88:AH90))/SUM(Taulukko!AH88:AH90)</f>
        <v>9.288465166868292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3.162291169451081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2.766865512391479</v>
      </c>
      <c r="E92" s="72">
        <f>100*(SUM(Taulukko!F101:F103)-SUM(Taulukko!F89:F91))/SUM(Taulukko!F89:F91)</f>
        <v>3.113413967057681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1.1260556771973798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3.2090464547677438</v>
      </c>
      <c r="K92" s="72">
        <f>100*(SUM(Taulukko!N101:N103)-SUM(Taulukko!N89:N91))/SUM(Taulukko!N89:N91)</f>
        <v>3.271170895750514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3.858649412149426</v>
      </c>
      <c r="N92" s="72">
        <f>100*(SUM(Taulukko!R101:R103)-SUM(Taulukko!R89:R91))/SUM(Taulukko!R89:R91)</f>
        <v>3.9180048285910836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-1.5452646048946101</v>
      </c>
      <c r="Q92" s="72">
        <f>100*(SUM(Taulukko!V101:V103)-SUM(Taulukko!V89:V91))/SUM(Taulukko!V89:V91)</f>
        <v>1.2273551000982272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4.454268181983227</v>
      </c>
      <c r="T92" s="72">
        <f>100*(SUM(Taulukko!Z101:Z103)-SUM(Taulukko!Z89:Z91))/SUM(Taulukko!Z89:Z91)</f>
        <v>4.5934821352796495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5.339182374779978</v>
      </c>
      <c r="W92" s="72">
        <f>100*(SUM(Taulukko!AD101:AD103)-SUM(Taulukko!AD89:AD91))/SUM(Taulukko!AD89:AD91)</f>
        <v>5.313721067742789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9.028569858043953</v>
      </c>
      <c r="Z92" s="72">
        <f>100*(SUM(Taulukko!AH101:AH103)-SUM(Taulukko!AH89:AH91))/SUM(Taulukko!AH89:AH91)</f>
        <v>9.22841885047349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3.2908390157130047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3.3287634335382292</v>
      </c>
      <c r="E93" s="72">
        <f>100*(SUM(Taulukko!F102:F104)-SUM(Taulukko!F90:F92))/SUM(Taulukko!F90:F92)</f>
        <v>3.243020475695528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1.5014075695965003</v>
      </c>
      <c r="H93" s="72">
        <f>100*(SUM(Taulukko!J102:J104)-SUM(Taulukko!J90:J92))/SUM(Taulukko!J90:J92)</f>
        <v>1.7166042446941325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3.60305343511449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3.809457777027513</v>
      </c>
      <c r="N93" s="72">
        <f>100*(SUM(Taulukko!R102:R104)-SUM(Taulukko!R90:R92))/SUM(Taulukko!R90:R92)</f>
        <v>3.8849541766124265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0.3680403598346571</v>
      </c>
      <c r="Q93" s="72">
        <f>100*(SUM(Taulukko!V102:V104)-SUM(Taulukko!V90:V92))/SUM(Taulukko!V90:V92)</f>
        <v>1.1518079183750474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4.850468051450922</v>
      </c>
      <c r="T93" s="72">
        <f>100*(SUM(Taulukko!Z102:Z104)-SUM(Taulukko!Z90:Z92))/SUM(Taulukko!Z90:Z92)</f>
        <v>4.635853580466114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5.448582535721537</v>
      </c>
      <c r="W93" s="72">
        <f>100*(SUM(Taulukko!AD102:AD104)-SUM(Taulukko!AD90:AD92))/SUM(Taulukko!AD90:AD92)</f>
        <v>5.388041620238092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9.21210730982655</v>
      </c>
      <c r="Z93" s="72">
        <f>100*(SUM(Taulukko!AH102:AH104)-SUM(Taulukko!AH90:AH92))/SUM(Taulukko!AH90:AH92)</f>
        <v>9.196419547717985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4.098604098604102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3.407756291230782</v>
      </c>
      <c r="E94" s="72">
        <f>100*(SUM(Taulukko!F103:F105)-SUM(Taulukko!F91:F93))/SUM(Taulukko!F91:F93)</f>
        <v>3.3955600708743847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1.6880275085964471</v>
      </c>
      <c r="H94" s="72">
        <f>100*(SUM(Taulukko!J103:J105)-SUM(Taulukko!J91:J93))/SUM(Taulukko!J91:J93)</f>
        <v>1.8079800498753333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3.9341262580054828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3.8335165396236017</v>
      </c>
      <c r="N94" s="72">
        <f>100*(SUM(Taulukko!R103:R105)-SUM(Taulukko!R91:R93))/SUM(Taulukko!R91:R93)</f>
        <v>3.9059892034945793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0.9830673650870848</v>
      </c>
      <c r="Q94" s="72">
        <f>100*(SUM(Taulukko!V103:V105)-SUM(Taulukko!V91:V93))/SUM(Taulukko!V91:V93)</f>
        <v>1.1722110587899093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4.812411287800415</v>
      </c>
      <c r="T94" s="72">
        <f>100*(SUM(Taulukko!Z103:Z105)-SUM(Taulukko!Z91:Z93))/SUM(Taulukko!Z91:Z93)</f>
        <v>4.667388753497618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5.383593118542577</v>
      </c>
      <c r="W94" s="72">
        <f>100*(SUM(Taulukko!AD103:AD105)-SUM(Taulukko!AD91:AD93))/SUM(Taulukko!AD91:AD93)</f>
        <v>5.445884434497264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9.448088410019363</v>
      </c>
      <c r="Z94" s="72">
        <f>100*(SUM(Taulukko!AH103:AH105)-SUM(Taulukko!AH91:AH93))/SUM(Taulukko!AH91:AH93)</f>
        <v>9.163804530803993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3.5767070647354315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3.623190593349537</v>
      </c>
      <c r="E95" s="72">
        <f>100*(SUM(Taulukko!F104:F106)-SUM(Taulukko!F92:F94))/SUM(Taulukko!F92:F94)</f>
        <v>3.523528417596218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1.843749999999993</v>
      </c>
      <c r="H95" s="72">
        <f>100*(SUM(Taulukko!J104:J106)-SUM(Taulukko!J92:J94))/SUM(Taulukko!J92:J94)</f>
        <v>1.8991282689912898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4.670329670329656</v>
      </c>
      <c r="K95" s="72">
        <f>100*(SUM(Taulukko!N104:N106)-SUM(Taulukko!N92:N94))/SUM(Taulukko!N92:N94)</f>
        <v>4.2643923240938175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3.8988778181861887</v>
      </c>
      <c r="N95" s="72">
        <f>100*(SUM(Taulukko!R104:R106)-SUM(Taulukko!R92:R94))/SUM(Taulukko!R92:R94)</f>
        <v>3.9850302723159134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1.1804188976858507</v>
      </c>
      <c r="Q95" s="72">
        <f>100*(SUM(Taulukko!V104:V106)-SUM(Taulukko!V92:V94))/SUM(Taulukko!V92:V94)</f>
        <v>1.2467646093835396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4.714874484825783</v>
      </c>
      <c r="T95" s="72">
        <f>100*(SUM(Taulukko!Z104:Z106)-SUM(Taulukko!Z92:Z94))/SUM(Taulukko!Z92:Z94)</f>
        <v>4.682562998758913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5.615253392913741</v>
      </c>
      <c r="W95" s="72">
        <f>100*(SUM(Taulukko!AD104:AD106)-SUM(Taulukko!AD92:AD94))/SUM(Taulukko!AD92:AD94)</f>
        <v>5.4876267076348535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9.258895434739904</v>
      </c>
      <c r="Z95" s="72">
        <f>100*(SUM(Taulukko!AH104:AH106)-SUM(Taulukko!AH92:AH94))/SUM(Taulukko!AH92:AH94)</f>
        <v>9.1101079341849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3.357879234167904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3.66278071224752</v>
      </c>
      <c r="E96" s="72">
        <f>100*(SUM(Taulukko!F105:F107)-SUM(Taulukko!F93:F95))/SUM(Taulukko!F93:F95)</f>
        <v>3.6211170582866683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1.9669060256010025</v>
      </c>
      <c r="H96" s="72">
        <f>100*(SUM(Taulukko!J105:J107)-SUM(Taulukko!J93:J95))/SUM(Taulukko!J93:J95)</f>
        <v>1.9589552238805827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4.692260816575251</v>
      </c>
      <c r="K96" s="72">
        <f>100*(SUM(Taulukko!N105:N107)-SUM(Taulukko!N93:N95))/SUM(Taulukko!N93:N95)</f>
        <v>4.5302523563393065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4.104350426072666</v>
      </c>
      <c r="N96" s="72">
        <f>100*(SUM(Taulukko!R105:R107)-SUM(Taulukko!R93:R95))/SUM(Taulukko!R93:R95)</f>
        <v>4.112088589230844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1.9373043435727004</v>
      </c>
      <c r="Q96" s="72">
        <f>100*(SUM(Taulukko!V105:V107)-SUM(Taulukko!V93:V95))/SUM(Taulukko!V93:V95)</f>
        <v>1.3187780881817133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4.661667154278347</v>
      </c>
      <c r="T96" s="72">
        <f>100*(SUM(Taulukko!Z105:Z107)-SUM(Taulukko!Z93:Z95))/SUM(Taulukko!Z93:Z95)</f>
        <v>4.692223138224787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5.502597831636484</v>
      </c>
      <c r="W96" s="72">
        <f>100*(SUM(Taulukko!AD105:AD107)-SUM(Taulukko!AD93:AD95))/SUM(Taulukko!AD93:AD95)</f>
        <v>5.500533886815995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8.966869398207429</v>
      </c>
      <c r="Z96" s="72">
        <f>100*(SUM(Taulukko!AH105:AH107)-SUM(Taulukko!AH93:AH95))/SUM(Taulukko!AH93:AH95)</f>
        <v>9.043041760119634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3.681885125184094</v>
      </c>
      <c r="AC96" s="72">
        <f>100*(SUM(Taulukko!AL105:AL107)-SUM(Taulukko!AL93:AL95))/SUM(Taulukko!AL93:AL95)</f>
        <v>3.709155136885494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3.9615015363872508</v>
      </c>
      <c r="E97" s="72">
        <f>100*(SUM(Taulukko!F106:F108)-SUM(Taulukko!F94:F96))/SUM(Taulukko!F94:F96)</f>
        <v>3.6581225343352592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2.1840873634945397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4.763349514563086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4.322054386074871</v>
      </c>
      <c r="N97" s="72">
        <f>100*(SUM(Taulukko!R106:R108)-SUM(Taulukko!R94:R96))/SUM(Taulukko!R94:R96)</f>
        <v>4.250151428801618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1.536986895164358</v>
      </c>
      <c r="Q97" s="72">
        <f>100*(SUM(Taulukko!V106:V108)-SUM(Taulukko!V94:V96))/SUM(Taulukko!V94:V96)</f>
        <v>1.3481932025810546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4.691527805063899</v>
      </c>
      <c r="T97" s="72">
        <f>100*(SUM(Taulukko!Z106:Z108)-SUM(Taulukko!Z94:Z96))/SUM(Taulukko!Z94:Z96)</f>
        <v>4.7022689935953945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5.515330988588041</v>
      </c>
      <c r="W97" s="72">
        <f>100*(SUM(Taulukko!AD106:AD108)-SUM(Taulukko!AD94:AD96))/SUM(Taulukko!AD94:AD96)</f>
        <v>5.489203133957564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8.910731123330043</v>
      </c>
      <c r="Z97" s="72">
        <f>100*(SUM(Taulukko!AH106:AH108)-SUM(Taulukko!AH94:AH96))/SUM(Taulukko!AH94:AH96)</f>
        <v>8.980604396478142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4.114017043784913</v>
      </c>
      <c r="AC97" s="72">
        <f>100*(SUM(Taulukko!AL106:AL108)-SUM(Taulukko!AL94:AL96))/SUM(Taulukko!AL94:AL96)</f>
        <v>3.72980910425844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3.649193246340761</v>
      </c>
      <c r="E98" s="72">
        <f>100*(SUM(Taulukko!F107:F109)-SUM(Taulukko!F95:F97))/SUM(Taulukko!F95:F97)</f>
        <v>3.609712558816576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2.0547945205479525</v>
      </c>
      <c r="H98" s="72">
        <f>100*(SUM(Taulukko!J107:J109)-SUM(Taulukko!J95:J97))/SUM(Taulukko!J95:J97)</f>
        <v>2.1085271317829495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4.910578963322216</v>
      </c>
      <c r="K98" s="72">
        <f>100*(SUM(Taulukko!N107:N109)-SUM(Taulukko!N95:N97))/SUM(Taulukko!N95:N97)</f>
        <v>4.9939467312348675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4.48838164639482</v>
      </c>
      <c r="N98" s="72">
        <f>100*(SUM(Taulukko!R107:R109)-SUM(Taulukko!R95:R97))/SUM(Taulukko!R95:R97)</f>
        <v>4.346894692682583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1.3244689930987301</v>
      </c>
      <c r="Q98" s="72">
        <f>100*(SUM(Taulukko!V107:V109)-SUM(Taulukko!V95:V97))/SUM(Taulukko!V95:V97)</f>
        <v>1.346891229432606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4.656673042421</v>
      </c>
      <c r="T98" s="72">
        <f>100*(SUM(Taulukko!Z107:Z109)-SUM(Taulukko!Z95:Z97))/SUM(Taulukko!Z95:Z97)</f>
        <v>4.714885945482761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5.370967166521974</v>
      </c>
      <c r="W98" s="72">
        <f>100*(SUM(Taulukko!AD107:AD109)-SUM(Taulukko!AD95:AD97))/SUM(Taulukko!AD95:AD97)</f>
        <v>5.476332741763362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8.853940508804202</v>
      </c>
      <c r="Z98" s="72">
        <f>100*(SUM(Taulukko!AH107:AH109)-SUM(Taulukko!AH95:AH97))/SUM(Taulukko!AH95:AH97)</f>
        <v>8.929760166291702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3.8438967136150306</v>
      </c>
      <c r="AC98" s="72">
        <f>100*(SUM(Taulukko!AL107:AL109)-SUM(Taulukko!AL95:AL97))/SUM(Taulukko!AL95:AL97)</f>
        <v>3.5996488147497665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3.328642724687117</v>
      </c>
      <c r="E99" s="72">
        <f>100*(SUM(Taulukko!F108:F110)-SUM(Taulukko!F96:F98))/SUM(Taulukko!F96:F98)</f>
        <v>3.5412307903525737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2.0192606399502955</v>
      </c>
      <c r="H99" s="72">
        <f>100*(SUM(Taulukko!J108:J110)-SUM(Taulukko!J96:J98))/SUM(Taulukko!J96:J98)</f>
        <v>2.1981424148606883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5.773881499395395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4.418408056119956</v>
      </c>
      <c r="N99" s="72">
        <f>100*(SUM(Taulukko!R108:R110)-SUM(Taulukko!R96:R98))/SUM(Taulukko!R96:R98)</f>
        <v>4.384001138624567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0.9922405993047932</v>
      </c>
      <c r="Q99" s="72">
        <f>100*(SUM(Taulukko!V108:V110)-SUM(Taulukko!V96:V98))/SUM(Taulukko!V96:V98)</f>
        <v>1.3565632921371622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4.448024739445018</v>
      </c>
      <c r="T99" s="72">
        <f>100*(SUM(Taulukko!Z108:Z110)-SUM(Taulukko!Z96:Z98))/SUM(Taulukko!Z96:Z98)</f>
        <v>4.738975280049165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5.514655760054524</v>
      </c>
      <c r="W99" s="72">
        <f>100*(SUM(Taulukko!AD108:AD110)-SUM(Taulukko!AD96:AD98))/SUM(Taulukko!AD96:AD98)</f>
        <v>5.47311398250521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8.58245012875895</v>
      </c>
      <c r="Z99" s="72">
        <f>100*(SUM(Taulukko!AH108:AH110)-SUM(Taulukko!AH96:AH98))/SUM(Taulukko!AH96:AH98)</f>
        <v>8.897881133440798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3.1186243077819844</v>
      </c>
      <c r="AC99" s="72">
        <f>100*(SUM(Taulukko!AL108:AL110)-SUM(Taulukko!AL96:AL98))/SUM(Taulukko!AL96:AL98)</f>
        <v>3.380938501894481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3.134582421427849</v>
      </c>
      <c r="E100" s="72">
        <f>100*(SUM(Taulukko!F109:F111)-SUM(Taulukko!F97:F99))/SUM(Taulukko!F97:F99)</f>
        <v>3.57836792382653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2.014254725751472</v>
      </c>
      <c r="H100" s="72">
        <f>100*(SUM(Taulukko!J109:J111)-SUM(Taulukko!J97:J99))/SUM(Taulukko!J97:J99)</f>
        <v>2.319109461966605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5.505415162454894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4.355962771970944</v>
      </c>
      <c r="N100" s="72">
        <f>100*(SUM(Taulukko!R109:R111)-SUM(Taulukko!R97:R99))/SUM(Taulukko!R97:R99)</f>
        <v>4.396824974816614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2.0300193466161747</v>
      </c>
      <c r="Q100" s="72">
        <f>100*(SUM(Taulukko!V109:V111)-SUM(Taulukko!V97:V99))/SUM(Taulukko!V97:V99)</f>
        <v>1.3712786074476442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4.797431018917406</v>
      </c>
      <c r="T100" s="72">
        <f>100*(SUM(Taulukko!Z109:Z111)-SUM(Taulukko!Z97:Z99))/SUM(Taulukko!Z97:Z99)</f>
        <v>4.779746120135289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5.371373924131312</v>
      </c>
      <c r="W100" s="72">
        <f>100*(SUM(Taulukko!AD109:AD111)-SUM(Taulukko!AD97:AD99))/SUM(Taulukko!AD97:AD99)</f>
        <v>5.479419749847439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8.888767850936578</v>
      </c>
      <c r="Z100" s="72">
        <f>100*(SUM(Taulukko!AH109:AH111)-SUM(Taulukko!AH97:AH99))/SUM(Taulukko!AH97:AH99)</f>
        <v>8.890716066162243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2.74645851402141</v>
      </c>
      <c r="AC100" s="72">
        <f>100*(SUM(Taulukko!AL109:AL111)-SUM(Taulukko!AL97:AL99))/SUM(Taulukko!AL97:AL99)</f>
        <v>3.222060957910021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3.634681861573778</v>
      </c>
      <c r="E101" s="72">
        <f>100*(SUM(Taulukko!F110:F112)-SUM(Taulukko!F98:F100))/SUM(Taulukko!F98:F100)</f>
        <v>3.7723971231908613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2.3234200743494604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6.066066066066063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4.3324865932825425</v>
      </c>
      <c r="N101" s="72">
        <f>100*(SUM(Taulukko!R110:R112)-SUM(Taulukko!R98:R100))/SUM(Taulukko!R98:R100)</f>
        <v>4.43844018848654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1.9103281697065277</v>
      </c>
      <c r="Q101" s="72">
        <f>100*(SUM(Taulukko!V110:V112)-SUM(Taulukko!V98:V100))/SUM(Taulukko!V98:V100)</f>
        <v>1.3324936493855128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4.994899574378282</v>
      </c>
      <c r="T101" s="72">
        <f>100*(SUM(Taulukko!Z110:Z112)-SUM(Taulukko!Z98:Z100))/SUM(Taulukko!Z98:Z100)</f>
        <v>4.816503672858985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5.526757598299376</v>
      </c>
      <c r="W101" s="72">
        <f>100*(SUM(Taulukko!AD110:AD112)-SUM(Taulukko!AD98:AD100))/SUM(Taulukko!AD98:AD100)</f>
        <v>5.495582753661469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9.0543461737645</v>
      </c>
      <c r="Z101" s="72">
        <f>100*(SUM(Taulukko!AH110:AH112)-SUM(Taulukko!AH98:AH100))/SUM(Taulukko!AH98:AH100)</f>
        <v>8.889810341097585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2.946273830155976</v>
      </c>
      <c r="AC101" s="72">
        <f>100*(SUM(Taulukko!AL110:AL112)-SUM(Taulukko!AL98:AL100))/SUM(Taulukko!AL98:AL100)</f>
        <v>3.2715691951360606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4.305586484359915</v>
      </c>
      <c r="E102" s="72">
        <f>100*(SUM(Taulukko!F111:F113)-SUM(Taulukko!F99:F101))/SUM(Taulukko!F99:F101)</f>
        <v>4.021974698855897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2.7906976744186047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5.783637998201981</v>
      </c>
      <c r="K102" s="72">
        <f>100*(SUM(Taulukko!N111:N113)-SUM(Taulukko!N99:N101))/SUM(Taulukko!N99:N101)</f>
        <v>5.315019408778744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4.992204260108083</v>
      </c>
      <c r="N102" s="72">
        <f>100*(SUM(Taulukko!R111:R113)-SUM(Taulukko!R99:R101))/SUM(Taulukko!R99:R101)</f>
        <v>4.518519387713201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4.303670686453501</v>
      </c>
      <c r="Q102" s="72">
        <f>100*(SUM(Taulukko!V111:V113)-SUM(Taulukko!V99:V101))/SUM(Taulukko!V99:V101)</f>
        <v>1.1988667458855966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5.2881365850804025</v>
      </c>
      <c r="T102" s="72">
        <f>100*(SUM(Taulukko!Z111:Z113)-SUM(Taulukko!Z99:Z101))/SUM(Taulukko!Z99:Z101)</f>
        <v>4.816021268204314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5.587350631415097</v>
      </c>
      <c r="W102" s="72">
        <f>100*(SUM(Taulukko!AD111:AD113)-SUM(Taulukko!AD99:AD101))/SUM(Taulukko!AD99:AD101)</f>
        <v>5.501440366490001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9.380177457972174</v>
      </c>
      <c r="Z102" s="72">
        <f>100*(SUM(Taulukko!AH111:AH113)-SUM(Taulukko!AH99:AH101))/SUM(Taulukko!AH99:AH101)</f>
        <v>8.862730857554936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3.910776361529531</v>
      </c>
      <c r="AC102" s="72">
        <f>100*(SUM(Taulukko!AL111:AL113)-SUM(Taulukko!AL99:AL101))/SUM(Taulukko!AL99:AL101)</f>
        <v>3.3805258595781367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4.549797061546124</v>
      </c>
      <c r="E103" s="72">
        <f>100*(SUM(Taulukko!F112:F114)-SUM(Taulukko!F100:F102))/SUM(Taulukko!F100:F102)</f>
        <v>4.1699325913152405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3.131782945736441</v>
      </c>
      <c r="H103" s="72">
        <f>100*(SUM(Taulukko!J112:J114)-SUM(Taulukko!J100:J102))/SUM(Taulukko!J100:J102)</f>
        <v>2.771789344009855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5.418279249776734</v>
      </c>
      <c r="K103" s="72">
        <f>100*(SUM(Taulukko!N112:N114)-SUM(Taulukko!N100:N102))/SUM(Taulukko!N100:N102)</f>
        <v>5.263157894736857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5.329122437640726</v>
      </c>
      <c r="N103" s="72">
        <f>100*(SUM(Taulukko!R112:R114)-SUM(Taulukko!R100:R102))/SUM(Taulukko!R100:R102)</f>
        <v>4.611281379407163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2.955552042944767</v>
      </c>
      <c r="Q103" s="72">
        <f>100*(SUM(Taulukko!V112:V114)-SUM(Taulukko!V100:V102))/SUM(Taulukko!V100:V102)</f>
        <v>0.992259949768154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5.018805590110961</v>
      </c>
      <c r="T103" s="72">
        <f>100*(SUM(Taulukko!Z112:Z114)-SUM(Taulukko!Z100:Z102))/SUM(Taulukko!Z100:Z102)</f>
        <v>4.759770813994422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5.611538013738501</v>
      </c>
      <c r="W103" s="72">
        <f>100*(SUM(Taulukko!AD112:AD114)-SUM(Taulukko!AD100:AD102))/SUM(Taulukko!AD100:AD102)</f>
        <v>5.466705437627221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9.051668189488204</v>
      </c>
      <c r="Z103" s="72">
        <f>100*(SUM(Taulukko!AH112:AH114)-SUM(Taulukko!AH100:AH102))/SUM(Taulukko!AH100:AH102)</f>
        <v>8.789479029145934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3.6437246963562653</v>
      </c>
      <c r="AC103" s="72">
        <f>100*(SUM(Taulukko!AL112:AL114)-SUM(Taulukko!AL100:AL102))/SUM(Taulukko!AL100:AL102)</f>
        <v>3.4582132564841497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4.2833714811581185</v>
      </c>
      <c r="E104" s="72">
        <f>100*(SUM(Taulukko!F113:F115)-SUM(Taulukko!F101:F103))/SUM(Taulukko!F101:F103)</f>
        <v>4.172057588305492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3.1858954531395023</v>
      </c>
      <c r="H104" s="72">
        <f>100*(SUM(Taulukko!J113:J115)-SUM(Taulukko!J101:J103))/SUM(Taulukko!J101:J103)</f>
        <v>2.9212792127921277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5.004441812259395</v>
      </c>
      <c r="K104" s="72">
        <f>100*(SUM(Taulukko!N113:N115)-SUM(Taulukko!N101:N103))/SUM(Taulukko!N101:N103)</f>
        <v>5.150976909413865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5.693337026077576</v>
      </c>
      <c r="N104" s="72">
        <f>100*(SUM(Taulukko!R113:R115)-SUM(Taulukko!R101:R103))/SUM(Taulukko!R101:R103)</f>
        <v>4.701633284846865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2.7337596144935485</v>
      </c>
      <c r="Q104" s="72">
        <f>100*(SUM(Taulukko!V113:V115)-SUM(Taulukko!V101:V103))/SUM(Taulukko!V101:V103)</f>
        <v>0.7848077612785932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4.6776917439378085</v>
      </c>
      <c r="T104" s="72">
        <f>100*(SUM(Taulukko!Z113:Z115)-SUM(Taulukko!Z101:Z103))/SUM(Taulukko!Z101:Z103)</f>
        <v>4.6612514815448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5.345129667974687</v>
      </c>
      <c r="W104" s="72">
        <f>100*(SUM(Taulukko!AD113:AD115)-SUM(Taulukko!AD101:AD103))/SUM(Taulukko!AD101:AD103)</f>
        <v>5.3949318144983796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8.685261977085657</v>
      </c>
      <c r="Z104" s="72">
        <f>100*(SUM(Taulukko!AH113:AH115)-SUM(Taulukko!AH101:AH103))/SUM(Taulukko!AH101:AH103)</f>
        <v>8.6831063116644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3.272101033295073</v>
      </c>
      <c r="AC104" s="72">
        <f>100*(SUM(Taulukko!AL113:AL115)-SUM(Taulukko!AL101:AL103))/SUM(Taulukko!AL101:AL103)</f>
        <v>3.4750143595634597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3.9719174511308353</v>
      </c>
      <c r="E105" s="72">
        <f>100*(SUM(Taulukko!F114:F116)-SUM(Taulukko!F102:F104))/SUM(Taulukko!F102:F104)</f>
        <v>4.11560802223639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3.143297380585513</v>
      </c>
      <c r="H105" s="72">
        <f>100*(SUM(Taulukko!J114:J116)-SUM(Taulukko!J102:J104))/SUM(Taulukko!J102:J104)</f>
        <v>3.007057379564287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4.770318021201393</v>
      </c>
      <c r="K105" s="72">
        <f>100*(SUM(Taulukko!N114:N116)-SUM(Taulukko!N102:N104))/SUM(Taulukko!N102:N104)</f>
        <v>5.069260241674049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5.313563554843131</v>
      </c>
      <c r="N105" s="72">
        <f>100*(SUM(Taulukko!R114:R116)-SUM(Taulukko!R102:R104))/SUM(Taulukko!R102:R104)</f>
        <v>4.811259095728453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0.5704751840266993</v>
      </c>
      <c r="Q105" s="72">
        <f>100*(SUM(Taulukko!V114:V116)-SUM(Taulukko!V102:V104))/SUM(Taulukko!V102:V104)</f>
        <v>0.6138827784816093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4.295276894064803</v>
      </c>
      <c r="T105" s="72">
        <f>100*(SUM(Taulukko!Z114:Z116)-SUM(Taulukko!Z102:Z104))/SUM(Taulukko!Z102:Z104)</f>
        <v>4.556289861764455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5.197317030285754</v>
      </c>
      <c r="W105" s="72">
        <f>100*(SUM(Taulukko!AD114:AD116)-SUM(Taulukko!AD102:AD104))/SUM(Taulukko!AD102:AD104)</f>
        <v>5.330663632042173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8.40055410250895</v>
      </c>
      <c r="Z105" s="72">
        <f>100*(SUM(Taulukko!AH114:AH116)-SUM(Taulukko!AH102:AH104))/SUM(Taulukko!AH102:AH104)</f>
        <v>8.575245080259236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3.2524964336661846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4.06508575132408</v>
      </c>
      <c r="E106" s="72">
        <f>100*(SUM(Taulukko!F115:F117)-SUM(Taulukko!F103:F105))/SUM(Taulukko!F103:F105)</f>
        <v>4.082981436208164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3.061849357011635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5.292561011467215</v>
      </c>
      <c r="K106" s="72">
        <f>100*(SUM(Taulukko!N115:N117)-SUM(Taulukko!N103:N105))/SUM(Taulukko!N103:N105)</f>
        <v>5.017605633802824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5.44396943208706</v>
      </c>
      <c r="N106" s="72">
        <f>100*(SUM(Taulukko!R115:R117)-SUM(Taulukko!R103:R105))/SUM(Taulukko!R103:R105)</f>
        <v>4.96638234689713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0.20145481742403418</v>
      </c>
      <c r="Q106" s="72">
        <f>100*(SUM(Taulukko!V115:V117)-SUM(Taulukko!V103:V105))/SUM(Taulukko!V103:V105)</f>
        <v>0.4804586441991874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4.204120629255269</v>
      </c>
      <c r="T106" s="72">
        <f>100*(SUM(Taulukko!Z115:Z117)-SUM(Taulukko!Z103:Z105))/SUM(Taulukko!Z103:Z105)</f>
        <v>4.474492861105594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5.251047767873823</v>
      </c>
      <c r="W106" s="72">
        <f>100*(SUM(Taulukko!AD115:AD117)-SUM(Taulukko!AD103:AD105))/SUM(Taulukko!AD103:AD105)</f>
        <v>5.304596992321606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8.246091465167696</v>
      </c>
      <c r="Z106" s="72">
        <f>100*(SUM(Taulukko!AH115:AH117)-SUM(Taulukko!AH103:AH105))/SUM(Taulukko!AH103:AH105)</f>
        <v>8.487417494822468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3.9668949771689435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4.097512942197827</v>
      </c>
      <c r="E107" s="72">
        <f>100*(SUM(Taulukko!F116:F118)-SUM(Taulukko!F104:F106))/SUM(Taulukko!F104:F106)</f>
        <v>4.06857929152613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3.3138999693157447</v>
      </c>
      <c r="H107" s="72">
        <f>100*(SUM(Taulukko!J116:J118)-SUM(Taulukko!J104:J106))/SUM(Taulukko!J104:J106)</f>
        <v>3.085853956614716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4.636920384951875</v>
      </c>
      <c r="K107" s="72">
        <f>100*(SUM(Taulukko!N116:N118)-SUM(Taulukko!N104:N106))/SUM(Taulukko!N104:N106)</f>
        <v>4.995617879053469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5.485123792993089</v>
      </c>
      <c r="N107" s="72">
        <f>100*(SUM(Taulukko!R116:R118)-SUM(Taulukko!R104:R106))/SUM(Taulukko!R104:R106)</f>
        <v>5.1412784561168685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0.23489750749319924</v>
      </c>
      <c r="Q107" s="72">
        <f>100*(SUM(Taulukko!V116:V118)-SUM(Taulukko!V104:V106))/SUM(Taulukko!V104:V106)</f>
        <v>0.3939677624551387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4.36804969157447</v>
      </c>
      <c r="T107" s="72">
        <f>100*(SUM(Taulukko!Z116:Z118)-SUM(Taulukko!Z104:Z106))/SUM(Taulukko!Z104:Z106)</f>
        <v>4.421273890457553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5.311561078664289</v>
      </c>
      <c r="W107" s="72">
        <f>100*(SUM(Taulukko!AD116:AD118)-SUM(Taulukko!AD104:AD106))/SUM(Taulukko!AD104:AD106)</f>
        <v>5.304955708745737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8.274503042096702</v>
      </c>
      <c r="Z107" s="72">
        <f>100*(SUM(Taulukko!AH116:AH118)-SUM(Taulukko!AH104:AH106))/SUM(Taulukko!AH104:AH106)</f>
        <v>8.4278708290287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4.075235109717855</v>
      </c>
      <c r="AC107" s="72">
        <f>100*(SUM(Taulukko!AL116:AL118)-SUM(Taulukko!AL104:AL106))/SUM(Taulukko!AL104:AL106)</f>
        <v>3.87133504127527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3.953958172860339</v>
      </c>
      <c r="E108" s="72">
        <f>100*(SUM(Taulukko!F117:F119)-SUM(Taulukko!F105:F107))/SUM(Taulukko!F105:F107)</f>
        <v>4.062566311744409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3.337415799142675</v>
      </c>
      <c r="H108" s="72">
        <f>100*(SUM(Taulukko!J117:J119)-SUM(Taulukko!J105:J107))/SUM(Taulukko!J105:J107)</f>
        <v>3.141201585849348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4.889406286379497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5.633341662430292</v>
      </c>
      <c r="N108" s="72">
        <f>100*(SUM(Taulukko!R117:R119)-SUM(Taulukko!R105:R107))/SUM(Taulukko!R105:R107)</f>
        <v>5.288259867721694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-0.4018701959267252</v>
      </c>
      <c r="Q108" s="72">
        <f>100*(SUM(Taulukko!V117:V119)-SUM(Taulukko!V105:V107))/SUM(Taulukko!V105:V107)</f>
        <v>0.37972445251646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4.306280146385565</v>
      </c>
      <c r="T108" s="72">
        <f>100*(SUM(Taulukko!Z117:Z119)-SUM(Taulukko!Z105:Z107))/SUM(Taulukko!Z105:Z107)</f>
        <v>4.383204421150538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5.37159969484076</v>
      </c>
      <c r="W108" s="72">
        <f>100*(SUM(Taulukko!AD117:AD119)-SUM(Taulukko!AD105:AD107))/SUM(Taulukko!AD105:AD107)</f>
        <v>5.3047253250242346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8.278681501609563</v>
      </c>
      <c r="Z108" s="72">
        <f>100*(SUM(Taulukko!AH117:AH119)-SUM(Taulukko!AH105:AH107))/SUM(Taulukko!AH105:AH107)</f>
        <v>8.391284758611896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3.9171160942378687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3.9046306696464588</v>
      </c>
      <c r="E109" s="72">
        <f>100*(SUM(Taulukko!F118:F120)-SUM(Taulukko!F106:F108))/SUM(Taulukko!F106:F108)</f>
        <v>4.105844705445866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3.2977099236641254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5.039096437880115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5.552313106171156</v>
      </c>
      <c r="N109" s="72">
        <f>100*(SUM(Taulukko!R118:R120)-SUM(Taulukko!R106:R108))/SUM(Taulukko!R106:R108)</f>
        <v>5.391187372096688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0.34994468228391346</v>
      </c>
      <c r="Q109" s="72">
        <f>100*(SUM(Taulukko!V118:V120)-SUM(Taulukko!V106:V108))/SUM(Taulukko!V106:V108)</f>
        <v>0.4548993770962951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4.487542187104611</v>
      </c>
      <c r="T109" s="72">
        <f>100*(SUM(Taulukko!Z118:Z120)-SUM(Taulukko!Z106:Z108))/SUM(Taulukko!Z106:Z108)</f>
        <v>4.34782608695652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5.24545037467504</v>
      </c>
      <c r="W109" s="72">
        <f>100*(SUM(Taulukko!AD118:AD120)-SUM(Taulukko!AD106:AD108))/SUM(Taulukko!AD106:AD108)</f>
        <v>5.296691725918216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8.374047602255848</v>
      </c>
      <c r="Z109" s="72">
        <f>100*(SUM(Taulukko!AH118:AH120)-SUM(Taulukko!AH106:AH108))/SUM(Taulukko!AH106:AH108)</f>
        <v>8.368718779335873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3.556308213378483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4.206704362808022</v>
      </c>
      <c r="E110" s="72">
        <f>100*(SUM(Taulukko!F119:F121)-SUM(Taulukko!F107:F109))/SUM(Taulukko!F107:F109)</f>
        <v>4.214448629632094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3.4777303233679002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5.4030626986420245</v>
      </c>
      <c r="K110" s="72">
        <f>100*(SUM(Taulukko!N119:N121)-SUM(Taulukko!N107:N109))/SUM(Taulukko!N107:N109)</f>
        <v>5.0735082156241065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5.578441762674769</v>
      </c>
      <c r="N110" s="72">
        <f>100*(SUM(Taulukko!R119:R121)-SUM(Taulukko!R107:R109))/SUM(Taulukko!R107:R109)</f>
        <v>5.471726088642549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0.747591012060738</v>
      </c>
      <c r="Q110" s="72">
        <f>100*(SUM(Taulukko!V119:V121)-SUM(Taulukko!V107:V109))/SUM(Taulukko!V107:V109)</f>
        <v>0.5839778740930428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4.4823443406116885</v>
      </c>
      <c r="T110" s="72">
        <f>100*(SUM(Taulukko!Z119:Z121)-SUM(Taulukko!Z107:Z109))/SUM(Taulukko!Z107:Z109)</f>
        <v>4.299281895614334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5.2326270349575355</v>
      </c>
      <c r="W110" s="72">
        <f>100*(SUM(Taulukko!AD119:AD121)-SUM(Taulukko!AD107:AD109))/SUM(Taulukko!AD107:AD109)</f>
        <v>5.299381367755027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8.373364794395028</v>
      </c>
      <c r="Z110" s="72">
        <f>100*(SUM(Taulukko!AH119:AH121)-SUM(Taulukko!AH107:AH109))/SUM(Taulukko!AH107:AH109)</f>
        <v>8.350382735939993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4.15371573890931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4.555854662754236</v>
      </c>
      <c r="E111" s="72">
        <f>100*(SUM(Taulukko!F120:F122)-SUM(Taulukko!F108:F110))/SUM(Taulukko!F108:F110)</f>
        <v>4.3203292997192415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4.715633038010861</v>
      </c>
      <c r="K111" s="72">
        <f>100*(SUM(Taulukko!N120:N122)-SUM(Taulukko!N108:N110))/SUM(Taulukko!N108:N110)</f>
        <v>5.107604017216646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5.661149160159183</v>
      </c>
      <c r="N111" s="72">
        <f>100*(SUM(Taulukko!R120:R122)-SUM(Taulukko!R108:R110))/SUM(Taulukko!R108:R110)</f>
        <v>5.5417942585091255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1.045236256576082</v>
      </c>
      <c r="Q111" s="72">
        <f>100*(SUM(Taulukko!V120:V122)-SUM(Taulukko!V108:V110))/SUM(Taulukko!V108:V110)</f>
        <v>0.7158712209597916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4.581795991705407</v>
      </c>
      <c r="T111" s="72">
        <f>100*(SUM(Taulukko!Z120:Z122)-SUM(Taulukko!Z108:Z110))/SUM(Taulukko!Z108:Z110)</f>
        <v>4.222770015286789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5.175314661940304</v>
      </c>
      <c r="W111" s="72">
        <f>100*(SUM(Taulukko!AD120:AD122)-SUM(Taulukko!AD108:AD110))/SUM(Taulukko!AD108:AD110)</f>
        <v>5.334489649288266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8.696394682342875</v>
      </c>
      <c r="Z111" s="72">
        <f>100*(SUM(Taulukko!AH120:AH122)-SUM(Taulukko!AH108:AH110))/SUM(Taulukko!AH108:AH110)</f>
        <v>8.319819603703857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4.776710005652904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4.382131026867855</v>
      </c>
      <c r="E112" s="72">
        <f>100*(SUM(Taulukko!F121:F123)-SUM(Taulukko!F109:F111))/SUM(Taulukko!F109:F111)</f>
        <v>4.365112424267667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3.3718104495747165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4.676361562589101</v>
      </c>
      <c r="K112" s="72">
        <f>100*(SUM(Taulukko!N121:N123)-SUM(Taulukko!N109:N111))/SUM(Taulukko!N109:N111)</f>
        <v>5.200000000000013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5.586449959551274</v>
      </c>
      <c r="N112" s="72">
        <f>100*(SUM(Taulukko!R121:R123)-SUM(Taulukko!R109:R111))/SUM(Taulukko!R109:R111)</f>
        <v>5.606662120367504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0.7063454262785673</v>
      </c>
      <c r="Q112" s="72">
        <f>100*(SUM(Taulukko!V121:V123)-SUM(Taulukko!V109:V111))/SUM(Taulukko!V109:V111)</f>
        <v>0.8454182099734161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3.9326993498348752</v>
      </c>
      <c r="T112" s="72">
        <f>100*(SUM(Taulukko!Z121:Z123)-SUM(Taulukko!Z109:Z111))/SUM(Taulukko!Z109:Z111)</f>
        <v>4.124918892044241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5.602615170002867</v>
      </c>
      <c r="W112" s="72">
        <f>100*(SUM(Taulukko!AD121:AD123)-SUM(Taulukko!AD109:AD111))/SUM(Taulukko!AD109:AD111)</f>
        <v>5.379505395155685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8.010718751860901</v>
      </c>
      <c r="Z112" s="72">
        <f>100*(SUM(Taulukko!AH121:AH123)-SUM(Taulukko!AH109:AH111))/SUM(Taulukko!AH109:AH111)</f>
        <v>8.27414045267666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4.501969611705104</v>
      </c>
      <c r="AC112" s="72">
        <f>100*(SUM(Taulukko!AL121:AL123)-SUM(Taulukko!AL109:AL111))/SUM(Taulukko!AL109:AL111)</f>
        <v>4.611923509561298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4.293895859437128</v>
      </c>
      <c r="E113" s="72">
        <f>100*(SUM(Taulukko!F122:F124)-SUM(Taulukko!F110:F112))/SUM(Taulukko!F110:F112)</f>
        <v>4.387265141673294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3.269754768392374</v>
      </c>
      <c r="H113" s="72">
        <f>100*(SUM(Taulukko!J122:J124)-SUM(Taulukko!J110:J112))/SUM(Taulukko!J110:J112)</f>
        <v>3.1042796865581885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4.501698754246895</v>
      </c>
      <c r="K113" s="72">
        <f>100*(SUM(Taulukko!N122:N124)-SUM(Taulukko!N110:N112))/SUM(Taulukko!N110:N112)</f>
        <v>5.378486055776903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5.621872041119975</v>
      </c>
      <c r="N113" s="72">
        <f>100*(SUM(Taulukko!R122:R124)-SUM(Taulukko!R110:R112))/SUM(Taulukko!R110:R112)</f>
        <v>5.702022607436049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0.6822696778021108</v>
      </c>
      <c r="Q113" s="72">
        <f>100*(SUM(Taulukko!V122:V124)-SUM(Taulukko!V110:V112))/SUM(Taulukko!V110:V112)</f>
        <v>1.0060235924035863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3.6053692474343206</v>
      </c>
      <c r="T113" s="72">
        <f>100*(SUM(Taulukko!Z122:Z124)-SUM(Taulukko!Z110:Z112))/SUM(Taulukko!Z110:Z112)</f>
        <v>4.047392569382253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5.4822153990181235</v>
      </c>
      <c r="W113" s="72">
        <f>100*(SUM(Taulukko!AD122:AD124)-SUM(Taulukko!AD110:AD112))/SUM(Taulukko!AD110:AD112)</f>
        <v>5.375952191501093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7.873318134029506</v>
      </c>
      <c r="Z113" s="72">
        <f>100*(SUM(Taulukko!AH122:AH124)-SUM(Taulukko!AH110:AH112))/SUM(Taulukko!AH110:AH112)</f>
        <v>8.24635223383546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4.854096520763191</v>
      </c>
      <c r="AC113" s="72">
        <f>100*(SUM(Taulukko!AL122:AL124)-SUM(Taulukko!AL110:AL112))/SUM(Taulukko!AL110:AL112)</f>
        <v>4.8500140173815565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4.335375296046644</v>
      </c>
      <c r="E114" s="72">
        <f>100*(SUM(Taulukko!F123:F125)-SUM(Taulukko!F111:F113))/SUM(Taulukko!F111:F113)</f>
        <v>4.444184767273842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3.1372549019607776</v>
      </c>
      <c r="H114" s="72">
        <f>100*(SUM(Taulukko!J123:J125)-SUM(Taulukko!J111:J113))/SUM(Taulukko!J111:J113)</f>
        <v>3.035767959122339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5.070821529745036</v>
      </c>
      <c r="K114" s="72">
        <f>100*(SUM(Taulukko!N123:N125)-SUM(Taulukko!N111:N113))/SUM(Taulukko!N111:N113)</f>
        <v>5.6421888290331825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5.240253903742128</v>
      </c>
      <c r="N114" s="72">
        <f>100*(SUM(Taulukko!R123:R125)-SUM(Taulukko!R111:R113))/SUM(Taulukko!R111:R113)</f>
        <v>5.877532003513995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0.3641200134793005</v>
      </c>
      <c r="Q114" s="72">
        <f>100*(SUM(Taulukko!V123:V125)-SUM(Taulukko!V111:V113))/SUM(Taulukko!V111:V113)</f>
        <v>1.2477068605950645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3.554655150373222</v>
      </c>
      <c r="T114" s="72">
        <f>100*(SUM(Taulukko!Z123:Z125)-SUM(Taulukko!Z111:Z113))/SUM(Taulukko!Z111:Z113)</f>
        <v>4.026980322203031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5.308312180631146</v>
      </c>
      <c r="W114" s="72">
        <f>100*(SUM(Taulukko!AD123:AD125)-SUM(Taulukko!AD111:AD113))/SUM(Taulukko!AD111:AD113)</f>
        <v>5.319243209712445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7.625963956118052</v>
      </c>
      <c r="Z114" s="72">
        <f>100*(SUM(Taulukko!AH123:AH125)-SUM(Taulukko!AH111:AH113))/SUM(Taulukko!AH111:AH113)</f>
        <v>8.272746706005883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4.8508502927237345</v>
      </c>
      <c r="AC114" s="72">
        <f>100*(SUM(Taulukko!AL123:AL125)-SUM(Taulukko!AL111:AL113))/SUM(Taulukko!AL111:AL113)</f>
        <v>5.142537730575751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4.722134722730678</v>
      </c>
      <c r="E115" s="72">
        <f>100*(SUM(Taulukko!F124:F126)-SUM(Taulukko!F112:F114))/SUM(Taulukko!F112:F114)</f>
        <v>4.513252977838364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3.0968129885748508</v>
      </c>
      <c r="H115" s="72">
        <f>100*(SUM(Taulukko!J124:J126)-SUM(Taulukko!J112:J114))/SUM(Taulukko!J112:J114)</f>
        <v>2.9367695534911458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5.789325049421052</v>
      </c>
      <c r="K115" s="72">
        <f>100*(SUM(Taulukko!N124:N126)-SUM(Taulukko!N112:N114))/SUM(Taulukko!N112:N114)</f>
        <v>5.960451977401136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5.531741228338066</v>
      </c>
      <c r="N115" s="72">
        <f>100*(SUM(Taulukko!R124:R126)-SUM(Taulukko!R112:R114))/SUM(Taulukko!R112:R114)</f>
        <v>6.111061412532991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1.5708209029360376</v>
      </c>
      <c r="Q115" s="72">
        <f>100*(SUM(Taulukko!V124:V126)-SUM(Taulukko!V112:V114))/SUM(Taulukko!V112:V114)</f>
        <v>1.58510959465074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3.9755767374249653</v>
      </c>
      <c r="T115" s="72">
        <f>100*(SUM(Taulukko!Z124:Z126)-SUM(Taulukko!Z112:Z114))/SUM(Taulukko!Z112:Z114)</f>
        <v>4.061020866202974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4.981548290012923</v>
      </c>
      <c r="W115" s="72">
        <f>100*(SUM(Taulukko!AD124:AD126)-SUM(Taulukko!AD112:AD114))/SUM(Taulukko!AD112:AD114)</f>
        <v>5.271022883926109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8.56314005918652</v>
      </c>
      <c r="Z115" s="72">
        <f>100*(SUM(Taulukko!AH124:AH126)-SUM(Taulukko!AH112:AH114))/SUM(Taulukko!AH112:AH114)</f>
        <v>8.345624270711777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5.8035714285714315</v>
      </c>
      <c r="AC115" s="72">
        <f>100*(SUM(Taulukko!AL124:AL126)-SUM(Taulukko!AL112:AL114))/SUM(Taulukko!AL112:AL114)</f>
        <v>5.403899721448478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4.707343149844163</v>
      </c>
      <c r="E116" s="72">
        <f>100*(SUM(Taulukko!F125:F127)-SUM(Taulukko!F113:F115))/SUM(Taulukko!F113:F115)</f>
        <v>4.51874464226606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2.9076738609112502</v>
      </c>
      <c r="H116" s="72">
        <f>100*(SUM(Taulukko!J125:J127)-SUM(Taulukko!J113:J115))/SUM(Taulukko!J113:J115)</f>
        <v>2.8084852106363836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6.5707839819514815</v>
      </c>
      <c r="K116" s="72">
        <f>100*(SUM(Taulukko!N125:N127)-SUM(Taulukko!N113:N115))/SUM(Taulukko!N113:N115)</f>
        <v>6.3063063063063165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5.515468467275707</v>
      </c>
      <c r="N116" s="72">
        <f>100*(SUM(Taulukko!R125:R127)-SUM(Taulukko!R113:R115))/SUM(Taulukko!R113:R115)</f>
        <v>6.293223453421679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1.8398580792591341</v>
      </c>
      <c r="Q116" s="72">
        <f>100*(SUM(Taulukko!V125:V127)-SUM(Taulukko!V113:V115))/SUM(Taulukko!V113:V115)</f>
        <v>1.9769441246392818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4.228735253666019</v>
      </c>
      <c r="T116" s="72">
        <f>100*(SUM(Taulukko!Z125:Z127)-SUM(Taulukko!Z113:Z115))/SUM(Taulukko!Z113:Z115)</f>
        <v>4.114197428315125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5.274877529813462</v>
      </c>
      <c r="W116" s="72">
        <f>100*(SUM(Taulukko!AD125:AD127)-SUM(Taulukko!AD113:AD115))/SUM(Taulukko!AD113:AD115)</f>
        <v>5.267609269322758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8.608624860547046</v>
      </c>
      <c r="Z116" s="72">
        <f>100*(SUM(Taulukko!AH125:AH127)-SUM(Taulukko!AH113:AH115))/SUM(Taulukko!AH113:AH115)</f>
        <v>8.418587395074907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5.7531962201222875</v>
      </c>
      <c r="AC116" s="72">
        <f>100*(SUM(Taulukko!AL125:AL127)-SUM(Taulukko!AL113:AL115))/SUM(Taulukko!AL113:AL115)</f>
        <v>5.55092978073829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4.332320139274297</v>
      </c>
      <c r="E117" s="72">
        <f>100*(SUM(Taulukko!F126:F128)-SUM(Taulukko!F114:F116))/SUM(Taulukko!F114:F116)</f>
        <v>4.466840510254414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2.599342694950699</v>
      </c>
      <c r="H117" s="72">
        <f>100*(SUM(Taulukko!J126:J128)-SUM(Taulukko!J114:J116))/SUM(Taulukko!J114:J116)</f>
        <v>2.6809651474531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7.110736368746507</v>
      </c>
      <c r="K117" s="72">
        <f>100*(SUM(Taulukko!N126:N128)-SUM(Taulukko!N114:N116))/SUM(Taulukko!N114:N116)</f>
        <v>6.647966339410952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6.046952810054527</v>
      </c>
      <c r="N117" s="72">
        <f>100*(SUM(Taulukko!R126:R128)-SUM(Taulukko!R114:R116))/SUM(Taulukko!R114:R116)</f>
        <v>6.31786662527924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2.7130534270703253</v>
      </c>
      <c r="Q117" s="72">
        <f>100*(SUM(Taulukko!V126:V128)-SUM(Taulukko!V114:V116))/SUM(Taulukko!V114:V116)</f>
        <v>2.378937105018381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4.309959310318191</v>
      </c>
      <c r="T117" s="72">
        <f>100*(SUM(Taulukko!Z126:Z128)-SUM(Taulukko!Z114:Z116))/SUM(Taulukko!Z114:Z116)</f>
        <v>4.154590972072719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5.374561595791306</v>
      </c>
      <c r="W117" s="72">
        <f>100*(SUM(Taulukko!AD126:AD128)-SUM(Taulukko!AD114:AD116))/SUM(Taulukko!AD114:AD116)</f>
        <v>5.263560972407598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8.79355603637186</v>
      </c>
      <c r="Z117" s="72">
        <f>100*(SUM(Taulukko!AH126:AH128)-SUM(Taulukko!AH114:AH116))/SUM(Taulukko!AH114:AH116)</f>
        <v>8.459433058094962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5.4158607350096775</v>
      </c>
      <c r="AC117" s="72">
        <f>100*(SUM(Taulukko!AL126:AL128)-SUM(Taulukko!AL114:AL116))/SUM(Taulukko!AL114:AL116)</f>
        <v>5.5263885051119095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4.144490425755767</v>
      </c>
      <c r="E118" s="72">
        <f>100*(SUM(Taulukko!F127:F129)-SUM(Taulukko!F115:F117))/SUM(Taulukko!F115:F117)</f>
        <v>4.465073415786781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2.3228111971411587</v>
      </c>
      <c r="H118" s="72">
        <f>100*(SUM(Taulukko!J127:J129)-SUM(Taulukko!J115:J117))/SUM(Taulukko!J115:J117)</f>
        <v>2.5846702317290515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6.981290142418303</v>
      </c>
      <c r="K118" s="72">
        <f>100*(SUM(Taulukko!N127:N129)-SUM(Taulukko!N115:N117))/SUM(Taulukko!N115:N117)</f>
        <v>6.957250628667236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5.663529405310198</v>
      </c>
      <c r="N118" s="72">
        <f>100*(SUM(Taulukko!R127:R129)-SUM(Taulukko!R115:R117))/SUM(Taulukko!R115:R117)</f>
        <v>6.180686148535005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2.944416353655018</v>
      </c>
      <c r="Q118" s="72">
        <f>100*(SUM(Taulukko!V127:V129)-SUM(Taulukko!V115:V117))/SUM(Taulukko!V115:V117)</f>
        <v>2.7622112043444265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4.393543910658823</v>
      </c>
      <c r="T118" s="72">
        <f>100*(SUM(Taulukko!Z127:Z129)-SUM(Taulukko!Z115:Z117))/SUM(Taulukko!Z115:Z117)</f>
        <v>4.165646349281463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5.402823682249773</v>
      </c>
      <c r="W118" s="72">
        <f>100*(SUM(Taulukko!AD127:AD129)-SUM(Taulukko!AD115:AD117))/SUM(Taulukko!AD115:AD117)</f>
        <v>5.193729826902906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8.62627562410273</v>
      </c>
      <c r="Z118" s="72">
        <f>100*(SUM(Taulukko!AH127:AH129)-SUM(Taulukko!AH115:AH117))/SUM(Taulukko!AH115:AH117)</f>
        <v>8.464776449422153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5.1605819379632365</v>
      </c>
      <c r="AC118" s="72">
        <f>100*(SUM(Taulukko!AL127:AL129)-SUM(Taulukko!AL115:AL117))/SUM(Taulukko!AL115:AL117)</f>
        <v>5.557083906464921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4.369728144362797</v>
      </c>
      <c r="E119" s="72">
        <f>100*(SUM(Taulukko!F128:F130)-SUM(Taulukko!F116:F118))/SUM(Taulukko!F116:F118)</f>
        <v>4.588276489950282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2.257202257202247</v>
      </c>
      <c r="H119" s="72">
        <f>100*(SUM(Taulukko!J128:J130)-SUM(Taulukko!J116:J118))/SUM(Taulukko!J116:J118)</f>
        <v>2.519264967397748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7.385730211817185</v>
      </c>
      <c r="K119" s="72">
        <f>100*(SUM(Taulukko!N128:N130)-SUM(Taulukko!N116:N118))/SUM(Taulukko!N116:N118)</f>
        <v>7.234279354479704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5.679330222794391</v>
      </c>
      <c r="N119" s="72">
        <f>100*(SUM(Taulukko!R128:R130)-SUM(Taulukko!R116:R118))/SUM(Taulukko!R116:R118)</f>
        <v>5.978222112509957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3.3729126117209582</v>
      </c>
      <c r="Q119" s="72">
        <f>100*(SUM(Taulukko!V128:V130)-SUM(Taulukko!V116:V118))/SUM(Taulukko!V116:V118)</f>
        <v>3.1139696762296376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4.235152146784967</v>
      </c>
      <c r="T119" s="72">
        <f>100*(SUM(Taulukko!Z128:Z130)-SUM(Taulukko!Z116:Z118))/SUM(Taulukko!Z116:Z118)</f>
        <v>4.1422016964817185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5.059951192101678</v>
      </c>
      <c r="W119" s="72">
        <f>100*(SUM(Taulukko!AD128:AD130)-SUM(Taulukko!AD116:AD118))/SUM(Taulukko!AD116:AD118)</f>
        <v>5.0439446901635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8.563297100295285</v>
      </c>
      <c r="Z119" s="72">
        <f>100*(SUM(Taulukko!AH128:AH130)-SUM(Taulukko!AH116:AH118))/SUM(Taulukko!AH116:AH118)</f>
        <v>8.44089395841293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5.531215772179641</v>
      </c>
      <c r="AC119" s="72">
        <f>100*(SUM(Taulukko!AL128:AL130)-SUM(Taulukko!AL116:AL118))/SUM(Taulukko!AL116:AL118)</f>
        <v>5.727596601808709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5.100688405594473</v>
      </c>
      <c r="E120" s="72">
        <f>100*(SUM(Taulukko!F129:F131)-SUM(Taulukko!F117:F119))/SUM(Taulukko!F117:F119)</f>
        <v>4.763753683710659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5.985185185185181</v>
      </c>
      <c r="H120" s="72">
        <f>100*(SUM(Taulukko!J129:J131)-SUM(Taulukko!J117:J119))/SUM(Taulukko!J117:J119)</f>
        <v>2.4541691306919016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7.880133185349622</v>
      </c>
      <c r="K120" s="72">
        <f>100*(SUM(Taulukko!N129:N131)-SUM(Taulukko!N117:N119))/SUM(Taulukko!N117:N119)</f>
        <v>7.479224376731302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5.376423022858091</v>
      </c>
      <c r="N120" s="72">
        <f>100*(SUM(Taulukko!R129:R131)-SUM(Taulukko!R117:R119))/SUM(Taulukko!R117:R119)</f>
        <v>5.795175462533418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3.783788666700785</v>
      </c>
      <c r="Q120" s="72">
        <f>100*(SUM(Taulukko!V129:V131)-SUM(Taulukko!V117:V119))/SUM(Taulukko!V117:V119)</f>
        <v>3.4269847430806464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4.224481647788486</v>
      </c>
      <c r="T120" s="72">
        <f>100*(SUM(Taulukko!Z129:Z131)-SUM(Taulukko!Z117:Z119))/SUM(Taulukko!Z117:Z119)</f>
        <v>4.0879024763570655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4.790605194482401</v>
      </c>
      <c r="W120" s="72">
        <f>100*(SUM(Taulukko!AD129:AD131)-SUM(Taulukko!AD117:AD119))/SUM(Taulukko!AD117:AD119)</f>
        <v>4.851755660066631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8.602505465586576</v>
      </c>
      <c r="Z120" s="72">
        <f>100*(SUM(Taulukko!AH129:AH131)-SUM(Taulukko!AH117:AH119))/SUM(Taulukko!AH117:AH119)</f>
        <v>8.393180272761997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6.369600874794973</v>
      </c>
      <c r="AC120" s="72">
        <f>100*(SUM(Taulukko!AL129:AL131)-SUM(Taulukko!AL117:AL119))/SUM(Taulukko!AL117:AL119)</f>
        <v>6.009287080032777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5.104980441541953</v>
      </c>
      <c r="E121" s="72">
        <f>100*(SUM(Taulukko!F130:F132)-SUM(Taulukko!F118:F120))/SUM(Taulukko!F118:F120)</f>
        <v>4.8488003987069925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5.9119125036949285</v>
      </c>
      <c r="H121" s="72">
        <f>100*(SUM(Taulukko!J130:J132)-SUM(Taulukko!J118:J120))/SUM(Taulukko!J118:J120)</f>
        <v>2.389380530973458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7.726269315673289</v>
      </c>
      <c r="K121" s="72">
        <f>100*(SUM(Taulukko!N130:N132)-SUM(Taulukko!N118:N120))/SUM(Taulukko!N118:N120)</f>
        <v>7.664736696994765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5.536988699967744</v>
      </c>
      <c r="N121" s="72">
        <f>100*(SUM(Taulukko!R130:R132)-SUM(Taulukko!R118:R120))/SUM(Taulukko!R118:R120)</f>
        <v>5.652312062592841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3.628051337975006</v>
      </c>
      <c r="Q121" s="72">
        <f>100*(SUM(Taulukko!V130:V132)-SUM(Taulukko!V118:V120))/SUM(Taulukko!V118:V120)</f>
        <v>3.7041011927653056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3.9040518109336255</v>
      </c>
      <c r="T121" s="72">
        <f>100*(SUM(Taulukko!Z130:Z132)-SUM(Taulukko!Z118:Z120))/SUM(Taulukko!Z118:Z120)</f>
        <v>4.010852510460248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4.596532015886853</v>
      </c>
      <c r="W121" s="72">
        <f>100*(SUM(Taulukko!AD130:AD132)-SUM(Taulukko!AD118:AD120))/SUM(Taulukko!AD118:AD120)</f>
        <v>4.653919663233951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8.198225894401908</v>
      </c>
      <c r="Z121" s="72">
        <f>100*(SUM(Taulukko!AH130:AH132)-SUM(Taulukko!AH118:AH120))/SUM(Taulukko!AH118:AH120)</f>
        <v>8.327704181132292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6.405014990460631</v>
      </c>
      <c r="AC121" s="72">
        <f>100*(SUM(Taulukko!AL130:AL132)-SUM(Taulukko!AL118:AL120))/SUM(Taulukko!AL118:AL120)</f>
        <v>6.23468554315273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4.97730778193278</v>
      </c>
      <c r="E122" s="72">
        <f>100*(SUM(Taulukko!F131:F133)-SUM(Taulukko!F119:F121))/SUM(Taulukko!F119:F121)</f>
        <v>4.8032221198974545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5.866745283018878</v>
      </c>
      <c r="H122" s="72">
        <f>100*(SUM(Taulukko!J131:J133)-SUM(Taulukko!J119:J121))/SUM(Taulukko!J119:J121)</f>
        <v>2.3543260741612713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7.8125</v>
      </c>
      <c r="K122" s="72">
        <f>100*(SUM(Taulukko!N131:N133)-SUM(Taulukko!N119:N121))/SUM(Taulukko!N119:N121)</f>
        <v>7.846364883401927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5.345216990067278</v>
      </c>
      <c r="N122" s="72">
        <f>100*(SUM(Taulukko!R131:R133)-SUM(Taulukko!R119:R121))/SUM(Taulukko!R119:R121)</f>
        <v>5.529302355759086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3.6684125344146867</v>
      </c>
      <c r="Q122" s="72">
        <f>100*(SUM(Taulukko!V131:V133)-SUM(Taulukko!V119:V121))/SUM(Taulukko!V119:V121)</f>
        <v>3.97870485271055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3.898171325361986</v>
      </c>
      <c r="T122" s="72">
        <f>100*(SUM(Taulukko!Z131:Z133)-SUM(Taulukko!Z119:Z121))/SUM(Taulukko!Z119:Z121)</f>
        <v>3.9233306636621617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4.5262965981725225</v>
      </c>
      <c r="W122" s="72">
        <f>100*(SUM(Taulukko!AD131:AD133)-SUM(Taulukko!AD119:AD121))/SUM(Taulukko!AD119:AD121)</f>
        <v>4.444914324256334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8.421747704498191</v>
      </c>
      <c r="Z122" s="72">
        <f>100*(SUM(Taulukko!AH131:AH133)-SUM(Taulukko!AH119:AH121))/SUM(Taulukko!AH119:AH121)</f>
        <v>8.254358919482897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6.483993488876824</v>
      </c>
      <c r="AC122" s="72">
        <f>100*(SUM(Taulukko!AL131:AL133)-SUM(Taulukko!AL119:AL121))/SUM(Taulukko!AL119:AL121)</f>
        <v>6.292378627610504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4.542782792506144</v>
      </c>
      <c r="E123" s="72">
        <f>100*(SUM(Taulukko!F132:F134)-SUM(Taulukko!F120:F122))/SUM(Taulukko!F120:F122)</f>
        <v>4.700391814449047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2.206531332744925</v>
      </c>
      <c r="H123" s="72">
        <f>100*(SUM(Taulukko!J132:J134)-SUM(Taulukko!J120:J122))/SUM(Taulukko!J120:J122)</f>
        <v>2.319436288901931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7.805676855895203</v>
      </c>
      <c r="K123" s="72">
        <f>100*(SUM(Taulukko!N132:N134)-SUM(Taulukko!N120:N122))/SUM(Taulukko!N120:N122)</f>
        <v>8.02620802620802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5.37826648026671</v>
      </c>
      <c r="N123" s="72">
        <f>100*(SUM(Taulukko!R132:R134)-SUM(Taulukko!R120:R122))/SUM(Taulukko!R120:R122)</f>
        <v>5.405565439262751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4.500416456448205</v>
      </c>
      <c r="Q123" s="72">
        <f>100*(SUM(Taulukko!V132:V134)-SUM(Taulukko!V120:V122))/SUM(Taulukko!V120:V122)</f>
        <v>4.262321376061503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3.715449614245894</v>
      </c>
      <c r="T123" s="72">
        <f>100*(SUM(Taulukko!Z132:Z134)-SUM(Taulukko!Z120:Z122))/SUM(Taulukko!Z120:Z122)</f>
        <v>3.830312346086623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4.3913343054465</v>
      </c>
      <c r="W123" s="72">
        <f>100*(SUM(Taulukko!AD132:AD134)-SUM(Taulukko!AD120:AD122))/SUM(Taulukko!AD120:AD122)</f>
        <v>4.1871940870371285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8.101314001708339</v>
      </c>
      <c r="Z123" s="72">
        <f>100*(SUM(Taulukko!AH132:AH134)-SUM(Taulukko!AH120:AH122))/SUM(Taulukko!AH120:AH122)</f>
        <v>8.172440215971086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6.0965740490963105</v>
      </c>
      <c r="AC123" s="72">
        <f>100*(SUM(Taulukko!AL132:AL134)-SUM(Taulukko!AL120:AL122))/SUM(Taulukko!AL120:AL122)</f>
        <v>6.211180124223588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4.846572985374257</v>
      </c>
      <c r="D124" s="72">
        <f>100*(SUM(Taulukko!E133:E135)-SUM(Taulukko!E121:E123))/SUM(Taulukko!E121:E123)</f>
        <v>4.741664279260425</v>
      </c>
      <c r="E124" s="72">
        <f>100*(SUM(Taulukko!F133:F135)-SUM(Taulukko!F121:F123))/SUM(Taulukko!F121:F123)</f>
        <v>4.5954263190346145</v>
      </c>
      <c r="F124" s="72">
        <f>100*(SUM(Taulukko!H133:H135)-SUM(Taulukko!H121:H123))/SUM(Taulukko!H121:H123)</f>
        <v>3.3073264741537547</v>
      </c>
      <c r="G124" s="72">
        <f>100*(SUM(Taulukko!I133:I135)-SUM(Taulukko!I121:I123))/SUM(Taulukko!I121:I123)</f>
        <v>2.3508668821628147</v>
      </c>
      <c r="H124" s="72">
        <f>100*(SUM(Taulukko!J133:J135)-SUM(Taulukko!J121:J123))/SUM(Taulukko!J121:J123)</f>
        <v>2.314679167887499</v>
      </c>
      <c r="I124" s="72">
        <f>100*(SUM(Taulukko!L133:L135)-SUM(Taulukko!L121:L123))/SUM(Taulukko!L121:L123)</f>
        <v>8.54243022272343</v>
      </c>
      <c r="J124" s="72">
        <f>100*(SUM(Taulukko!M133:M135)-SUM(Taulukko!M121:M123))/SUM(Taulukko!M121:M123)</f>
        <v>8.771451920457622</v>
      </c>
      <c r="K124" s="72">
        <f>100*(SUM(Taulukko!N133:N135)-SUM(Taulukko!N121:N123))/SUM(Taulukko!N121:N123)</f>
        <v>8.202064095600214</v>
      </c>
      <c r="L124" s="72">
        <f>100*(SUM(Taulukko!P133:P135)-SUM(Taulukko!P121:P123))/SUM(Taulukko!P121:P123)</f>
        <v>5.354678443279044</v>
      </c>
      <c r="M124" s="72">
        <f>100*(SUM(Taulukko!Q133:Q135)-SUM(Taulukko!Q121:Q123))/SUM(Taulukko!Q121:Q123)</f>
        <v>5.280965699038792</v>
      </c>
      <c r="N124" s="72">
        <f>100*(SUM(Taulukko!R133:R135)-SUM(Taulukko!R121:R123))/SUM(Taulukko!R121:R123)</f>
        <v>5.255951663250402</v>
      </c>
      <c r="O124" s="72">
        <f>100*(SUM(Taulukko!T133:T135)-SUM(Taulukko!T121:T123))/SUM(Taulukko!T121:T123)</f>
        <v>3.662405377391076</v>
      </c>
      <c r="P124" s="72">
        <f>100*(SUM(Taulukko!U133:U135)-SUM(Taulukko!U121:U123))/SUM(Taulukko!U121:U123)</f>
        <v>4.168488558519152</v>
      </c>
      <c r="Q124" s="72">
        <f>100*(SUM(Taulukko!V133:V135)-SUM(Taulukko!V121:V123))/SUM(Taulukko!V121:V123)</f>
        <v>4.544417007325031</v>
      </c>
      <c r="R124" s="72">
        <f>100*(SUM(Taulukko!X133:X135)-SUM(Taulukko!X121:X123))/SUM(Taulukko!X121:X123)</f>
        <v>4.241879790011514</v>
      </c>
      <c r="S124" s="72">
        <f>100*(SUM(Taulukko!Y133:Y135)-SUM(Taulukko!Y121:Y123))/SUM(Taulukko!Y121:Y123)</f>
        <v>3.9531731760919677</v>
      </c>
      <c r="T124" s="72">
        <f>100*(SUM(Taulukko!Z133:Z135)-SUM(Taulukko!Z121:Z123))/SUM(Taulukko!Z121:Z123)</f>
        <v>3.723576446214107</v>
      </c>
      <c r="U124" s="72">
        <f>100*(SUM(Taulukko!AB133:AB135)-SUM(Taulukko!AB121:AB123))/SUM(Taulukko!AB121:AB123)</f>
        <v>3.918448801272897</v>
      </c>
      <c r="V124" s="72">
        <f>100*(SUM(Taulukko!AC133:AC135)-SUM(Taulukko!AC121:AC123))/SUM(Taulukko!AC121:AC123)</f>
        <v>3.7873181341927666</v>
      </c>
      <c r="W124" s="72">
        <f>100*(SUM(Taulukko!AD133:AD135)-SUM(Taulukko!AD121:AD123))/SUM(Taulukko!AD121:AD123)</f>
        <v>3.8759381547192855</v>
      </c>
      <c r="X124" s="72">
        <f>100*(SUM(Taulukko!AF133:AF135)-SUM(Taulukko!AF121:AF123))/SUM(Taulukko!AF121:AF123)</f>
        <v>8.566875355719976</v>
      </c>
      <c r="Y124" s="72">
        <f>100*(SUM(Taulukko!AG133:AG135)-SUM(Taulukko!AG121:AG123))/SUM(Taulukko!AG121:AG123)</f>
        <v>8.502699269609408</v>
      </c>
      <c r="Z124" s="72">
        <f>100*(SUM(Taulukko!AH133:AH135)-SUM(Taulukko!AH121:AH123))/SUM(Taulukko!AH121:AH123)</f>
        <v>8.07215927840723</v>
      </c>
      <c r="AA124" s="72">
        <f>100*(SUM(Taulukko!AJ133:AJ135)-SUM(Taulukko!AJ121:AJ123))/SUM(Taulukko!AJ121:AJ123)</f>
        <v>6.073211314475867</v>
      </c>
      <c r="AB124" s="72">
        <f>100*(SUM(Taulukko!AK133:AK135)-SUM(Taulukko!AK121:AK123))/SUM(Taulukko!AK121:AK123)</f>
        <v>6.219709208400653</v>
      </c>
      <c r="AC124" s="72">
        <f>100*(SUM(Taulukko!AL133:AL135)-SUM(Taulukko!AL121:AL123))/SUM(Taulukko!AL121:AL123)</f>
        <v>6.021505376344096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4.721274175199096</v>
      </c>
      <c r="D125" s="72">
        <f>100*(SUM(Taulukko!E134:E136)-SUM(Taulukko!E122:E124))/SUM(Taulukko!E122:E124)</f>
        <v>4.621258667602902</v>
      </c>
      <c r="E125" s="72">
        <f>100*(SUM(Taulukko!F134:F136)-SUM(Taulukko!F122:F124))/SUM(Taulukko!F122:F124)</f>
        <v>4.451504668337006</v>
      </c>
      <c r="F125" s="72">
        <f>100*(SUM(Taulukko!H134:H136)-SUM(Taulukko!H122:H124))/SUM(Taulukko!H122:H124)</f>
        <v>2.827849020082272</v>
      </c>
      <c r="G125" s="72">
        <f>100*(SUM(Taulukko!I134:I136)-SUM(Taulukko!I122:I124))/SUM(Taulukko!I122:I124)</f>
        <v>2.286719437115202</v>
      </c>
      <c r="H125" s="72">
        <f>100*(SUM(Taulukko!J134:J136)-SUM(Taulukko!J122:J124))/SUM(Taulukko!J122:J124)</f>
        <v>2.250803858520897</v>
      </c>
      <c r="I125" s="72">
        <f>100*(SUM(Taulukko!L134:L136)-SUM(Taulukko!L122:L124))/SUM(Taulukko!L122:L124)</f>
        <v>8.534432018834591</v>
      </c>
      <c r="J125" s="72">
        <f>100*(SUM(Taulukko!M134:M136)-SUM(Taulukko!M122:M124))/SUM(Taulukko!M122:M124)</f>
        <v>8.805201842319153</v>
      </c>
      <c r="K125" s="72">
        <f>100*(SUM(Taulukko!N134:N136)-SUM(Taulukko!N122:N124))/SUM(Taulukko!N122:N124)</f>
        <v>8.290575209289763</v>
      </c>
      <c r="L125" s="72">
        <f>100*(SUM(Taulukko!P134:P136)-SUM(Taulukko!P122:P124))/SUM(Taulukko!P122:P124)</f>
        <v>5.423171733771572</v>
      </c>
      <c r="M125" s="72">
        <f>100*(SUM(Taulukko!Q134:Q136)-SUM(Taulukko!Q122:Q124))/SUM(Taulukko!Q122:Q124)</f>
        <v>5.240465937771785</v>
      </c>
      <c r="N125" s="72">
        <f>100*(SUM(Taulukko!R134:R136)-SUM(Taulukko!R122:R124))/SUM(Taulukko!R122:R124)</f>
        <v>5.023035577169177</v>
      </c>
      <c r="O125" s="72">
        <f>100*(SUM(Taulukko!T134:T136)-SUM(Taulukko!T122:T124))/SUM(Taulukko!T122:T124)</f>
        <v>5.780593287445928</v>
      </c>
      <c r="P125" s="72">
        <f>100*(SUM(Taulukko!U134:U136)-SUM(Taulukko!U122:U124))/SUM(Taulukko!U122:U124)</f>
        <v>5.188443407456778</v>
      </c>
      <c r="Q125" s="72">
        <f>100*(SUM(Taulukko!V134:V136)-SUM(Taulukko!V122:V124))/SUM(Taulukko!V122:V124)</f>
        <v>4.820574410370031</v>
      </c>
      <c r="R125" s="72">
        <f>100*(SUM(Taulukko!X134:X136)-SUM(Taulukko!X122:X124))/SUM(Taulukko!X122:X124)</f>
        <v>4.327813640190855</v>
      </c>
      <c r="S125" s="72">
        <f>100*(SUM(Taulukko!Y134:Y136)-SUM(Taulukko!Y122:Y124))/SUM(Taulukko!Y122:Y124)</f>
        <v>4.012373956486337</v>
      </c>
      <c r="T125" s="72">
        <f>100*(SUM(Taulukko!Z134:Z136)-SUM(Taulukko!Z122:Z124))/SUM(Taulukko!Z122:Z124)</f>
        <v>3.576162857918784</v>
      </c>
      <c r="U125" s="72">
        <f>100*(SUM(Taulukko!AB134:AB136)-SUM(Taulukko!AB122:AB124))/SUM(Taulukko!AB122:AB124)</f>
        <v>3.715643953882292</v>
      </c>
      <c r="V125" s="72">
        <f>100*(SUM(Taulukko!AC134:AC136)-SUM(Taulukko!AC122:AC124))/SUM(Taulukko!AC122:AC124)</f>
        <v>3.502279558985904</v>
      </c>
      <c r="W125" s="72">
        <f>100*(SUM(Taulukko!AD134:AD136)-SUM(Taulukko!AD122:AD124))/SUM(Taulukko!AD122:AD124)</f>
        <v>3.5598021950749437</v>
      </c>
      <c r="X125" s="72">
        <f>100*(SUM(Taulukko!AF134:AF136)-SUM(Taulukko!AF122:AF124))/SUM(Taulukko!AF122:AF124)</f>
        <v>8.346363904185656</v>
      </c>
      <c r="Y125" s="72">
        <f>100*(SUM(Taulukko!AG134:AG136)-SUM(Taulukko!AG122:AG124))/SUM(Taulukko!AG122:AG124)</f>
        <v>8.326288354979289</v>
      </c>
      <c r="Z125" s="72">
        <f>100*(SUM(Taulukko!AH134:AH136)-SUM(Taulukko!AH122:AH124))/SUM(Taulukko!AH122:AH124)</f>
        <v>7.930157453819242</v>
      </c>
      <c r="AA125" s="72">
        <f>100*(SUM(Taulukko!AJ134:AJ136)-SUM(Taulukko!AJ122:AJ124))/SUM(Taulukko!AJ122:AJ124)</f>
        <v>5.841829705152932</v>
      </c>
      <c r="AB125" s="72">
        <f>100*(SUM(Taulukko!AK134:AK136)-SUM(Taulukko!AK122:AK124))/SUM(Taulukko!AK122:AK124)</f>
        <v>5.96735349210597</v>
      </c>
      <c r="AC125" s="72">
        <f>100*(SUM(Taulukko!AL134:AL136)-SUM(Taulukko!AL122:AL124))/SUM(Taulukko!AL122:AL124)</f>
        <v>5.695187165775404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5.040091638029789</v>
      </c>
      <c r="D126" s="72">
        <f>100*(SUM(Taulukko!E135:E137)-SUM(Taulukko!E123:E125))/SUM(Taulukko!E123:E125)</f>
        <v>4.323294936784841</v>
      </c>
      <c r="E126" s="72">
        <f>100*(SUM(Taulukko!F135:F137)-SUM(Taulukko!F123:F125))/SUM(Taulukko!F123:F125)</f>
        <v>4.234887680922131</v>
      </c>
      <c r="F126" s="72">
        <f>100*(SUM(Taulukko!H135:H137)-SUM(Taulukko!H123:H125))/SUM(Taulukko!H123:H125)</f>
        <v>4.470560090906386</v>
      </c>
      <c r="G126" s="72">
        <f>100*(SUM(Taulukko!I135:I137)-SUM(Taulukko!I123:I125))/SUM(Taulukko!I123:I125)</f>
        <v>2.2228721848493778</v>
      </c>
      <c r="H126" s="72">
        <f>100*(SUM(Taulukko!J135:J137)-SUM(Taulukko!J123:J125))/SUM(Taulukko!J123:J125)</f>
        <v>2.217036172695439</v>
      </c>
      <c r="I126" s="72">
        <f>100*(SUM(Taulukko!L135:L137)-SUM(Taulukko!L123:L125))/SUM(Taulukko!L123:L125)</f>
        <v>12.188099808061407</v>
      </c>
      <c r="J126" s="72">
        <f>100*(SUM(Taulukko!M135:M137)-SUM(Taulukko!M123:M125))/SUM(Taulukko!M123:M125)</f>
        <v>9.27473712590996</v>
      </c>
      <c r="K126" s="72">
        <f>100*(SUM(Taulukko!N135:N137)-SUM(Taulukko!N123:N125))/SUM(Taulukko!N123:N125)</f>
        <v>8.293075684380026</v>
      </c>
      <c r="L126" s="72">
        <f>100*(SUM(Taulukko!P135:P137)-SUM(Taulukko!P123:P125))/SUM(Taulukko!P123:P125)</f>
        <v>4.833836858006032</v>
      </c>
      <c r="M126" s="72">
        <f>100*(SUM(Taulukko!Q135:Q137)-SUM(Taulukko!Q123:Q125))/SUM(Taulukko!Q123:Q125)</f>
        <v>4.787822364390135</v>
      </c>
      <c r="N126" s="72">
        <f>100*(SUM(Taulukko!R135:R137)-SUM(Taulukko!R123:R125))/SUM(Taulukko!R123:R125)</f>
        <v>4.664793362139819</v>
      </c>
      <c r="O126" s="72">
        <f>100*(SUM(Taulukko!T135:T137)-SUM(Taulukko!T123:T125))/SUM(Taulukko!T123:T125)</f>
        <v>4.689506244893193</v>
      </c>
      <c r="P126" s="72">
        <f>100*(SUM(Taulukko!U135:U137)-SUM(Taulukko!U123:U125))/SUM(Taulukko!U123:U125)</f>
        <v>5.108304858119152</v>
      </c>
      <c r="Q126" s="72">
        <f>100*(SUM(Taulukko!V135:V137)-SUM(Taulukko!V123:V125))/SUM(Taulukko!V123:V125)</f>
        <v>5.068905479977579</v>
      </c>
      <c r="R126" s="72">
        <f>100*(SUM(Taulukko!X135:X137)-SUM(Taulukko!X123:X125))/SUM(Taulukko!X123:X125)</f>
        <v>3.9815234640671084</v>
      </c>
      <c r="S126" s="72">
        <f>100*(SUM(Taulukko!Y135:Y137)-SUM(Taulukko!Y123:Y125))/SUM(Taulukko!Y123:Y125)</f>
        <v>3.665307853119296</v>
      </c>
      <c r="T126" s="72">
        <f>100*(SUM(Taulukko!Z135:Z137)-SUM(Taulukko!Z123:Z125))/SUM(Taulukko!Z123:Z125)</f>
        <v>3.369522115168199</v>
      </c>
      <c r="U126" s="72">
        <f>100*(SUM(Taulukko!AB135:AB137)-SUM(Taulukko!AB123:AB125))/SUM(Taulukko!AB123:AB125)</f>
        <v>3.2210053355798847</v>
      </c>
      <c r="V126" s="72">
        <f>100*(SUM(Taulukko!AC135:AC137)-SUM(Taulukko!AC123:AC125))/SUM(Taulukko!AC123:AC125)</f>
        <v>3.2071658632086364</v>
      </c>
      <c r="W126" s="72">
        <f>100*(SUM(Taulukko!AD135:AD137)-SUM(Taulukko!AD123:AD125))/SUM(Taulukko!AD123:AD125)</f>
        <v>3.2665285344664383</v>
      </c>
      <c r="X126" s="72">
        <f>100*(SUM(Taulukko!AF135:AF137)-SUM(Taulukko!AF123:AF125))/SUM(Taulukko!AF123:AF125)</f>
        <v>8.44133422342947</v>
      </c>
      <c r="Y126" s="72">
        <f>100*(SUM(Taulukko!AG135:AG137)-SUM(Taulukko!AG123:AG125))/SUM(Taulukko!AG123:AG125)</f>
        <v>8.089924301748898</v>
      </c>
      <c r="Z126" s="72">
        <f>100*(SUM(Taulukko!AH135:AH137)-SUM(Taulukko!AH123:AH125))/SUM(Taulukko!AH123:AH125)</f>
        <v>7.735031979796751</v>
      </c>
      <c r="AA126" s="72">
        <f>100*(SUM(Taulukko!AJ135:AJ137)-SUM(Taulukko!AJ123:AJ125))/SUM(Taulukko!AJ123:AJ125)</f>
        <v>5.7922584238373735</v>
      </c>
      <c r="AB126" s="72">
        <f>100*(SUM(Taulukko!AK135:AK137)-SUM(Taulukko!AK123:AK125))/SUM(Taulukko!AK123:AK125)</f>
        <v>5.211379952140394</v>
      </c>
      <c r="AC126" s="72">
        <f>100*(SUM(Taulukko!AL135:AL137)-SUM(Taulukko!AL123:AL125))/SUM(Taulukko!AL123:AL125)</f>
        <v>5.263157894736845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3.66768546818562</v>
      </c>
      <c r="D127" s="72">
        <f>100*(SUM(Taulukko!E136:E138)-SUM(Taulukko!E124:E126))/SUM(Taulukko!E124:E126)</f>
        <v>3.7564054273039797</v>
      </c>
      <c r="E127" s="72">
        <f>100*(SUM(Taulukko!F136:F138)-SUM(Taulukko!F124:F126))/SUM(Taulukko!F124:F126)</f>
        <v>4.007281025863943</v>
      </c>
      <c r="F127" s="72">
        <f>100*(SUM(Taulukko!H136:H138)-SUM(Taulukko!H124:H126))/SUM(Taulukko!H124:H126)</f>
        <v>2.048438532479114</v>
      </c>
      <c r="G127" s="72">
        <f>100*(SUM(Taulukko!I136:I138)-SUM(Taulukko!I124:I126))/SUM(Taulukko!I124:I126)</f>
        <v>2.012248468941376</v>
      </c>
      <c r="H127" s="72">
        <f>100*(SUM(Taulukko!J136:J138)-SUM(Taulukko!J124:J126))/SUM(Taulukko!J124:J126)</f>
        <v>2.183406113537118</v>
      </c>
      <c r="I127" s="72">
        <f>100*(SUM(Taulukko!L136:L138)-SUM(Taulukko!L124:L126))/SUM(Taulukko!L124:L126)</f>
        <v>7.989146819415135</v>
      </c>
      <c r="J127" s="72">
        <f>100*(SUM(Taulukko!M136:M138)-SUM(Taulukko!M124:M126))/SUM(Taulukko!M124:M126)</f>
        <v>8.435664709022964</v>
      </c>
      <c r="K127" s="72">
        <f>100*(SUM(Taulukko!N136:N138)-SUM(Taulukko!N124:N126))/SUM(Taulukko!N124:N126)</f>
        <v>8.21114369501465</v>
      </c>
      <c r="L127" s="72">
        <f>100*(SUM(Taulukko!P136:P138)-SUM(Taulukko!P124:P126))/SUM(Taulukko!P124:P126)</f>
        <v>4.176771759633522</v>
      </c>
      <c r="M127" s="72">
        <f>100*(SUM(Taulukko!Q136:Q138)-SUM(Taulukko!Q124:Q126))/SUM(Taulukko!Q124:Q126)</f>
        <v>4.1434392913798055</v>
      </c>
      <c r="N127" s="72">
        <f>100*(SUM(Taulukko!R136:R138)-SUM(Taulukko!R124:R126))/SUM(Taulukko!R124:R126)</f>
        <v>4.225812230617648</v>
      </c>
      <c r="O127" s="72">
        <f>100*(SUM(Taulukko!T136:T138)-SUM(Taulukko!T124:T126))/SUM(Taulukko!T124:T126)</f>
        <v>6.944640090153554</v>
      </c>
      <c r="P127" s="72">
        <f>100*(SUM(Taulukko!U136:U138)-SUM(Taulukko!U124:U126))/SUM(Taulukko!U124:U126)</f>
        <v>5.946336851402334</v>
      </c>
      <c r="Q127" s="72">
        <f>100*(SUM(Taulukko!V136:V138)-SUM(Taulukko!V124:V126))/SUM(Taulukko!V124:V126)</f>
        <v>5.260199968221651</v>
      </c>
      <c r="R127" s="72">
        <f>100*(SUM(Taulukko!X136:X138)-SUM(Taulukko!X124:X126))/SUM(Taulukko!X124:X126)</f>
        <v>2.9202358438091</v>
      </c>
      <c r="S127" s="72">
        <f>100*(SUM(Taulukko!Y136:Y138)-SUM(Taulukko!Y124:Y126))/SUM(Taulukko!Y124:Y126)</f>
        <v>3.090390520988127</v>
      </c>
      <c r="T127" s="72">
        <f>100*(SUM(Taulukko!Z136:Z138)-SUM(Taulukko!Z124:Z126))/SUM(Taulukko!Z124:Z126)</f>
        <v>3.120695730164316</v>
      </c>
      <c r="U127" s="72">
        <f>100*(SUM(Taulukko!AB136:AB138)-SUM(Taulukko!AB124:AB126))/SUM(Taulukko!AB124:AB126)</f>
        <v>2.7367848892512554</v>
      </c>
      <c r="V127" s="72">
        <f>100*(SUM(Taulukko!AC136:AC138)-SUM(Taulukko!AC124:AC126))/SUM(Taulukko!AC124:AC126)</f>
        <v>3.1167140089363894</v>
      </c>
      <c r="W127" s="72">
        <f>100*(SUM(Taulukko!AD136:AD138)-SUM(Taulukko!AD124:AD126))/SUM(Taulukko!AD124:AD126)</f>
        <v>2.9799537999780115</v>
      </c>
      <c r="X127" s="72">
        <f>100*(SUM(Taulukko!AF136:AF138)-SUM(Taulukko!AF124:AF126))/SUM(Taulukko!AF124:AF126)</f>
        <v>6.986050254851112</v>
      </c>
      <c r="Y127" s="72">
        <f>100*(SUM(Taulukko!AG136:AG138)-SUM(Taulukko!AG124:AG126))/SUM(Taulukko!AG124:AG126)</f>
        <v>7.220632590016051</v>
      </c>
      <c r="Z127" s="72">
        <f>100*(SUM(Taulukko!AH136:AH138)-SUM(Taulukko!AH124:AH126))/SUM(Taulukko!AH124:AH126)</f>
        <v>7.512799912118403</v>
      </c>
      <c r="AA127" s="72">
        <f>100*(SUM(Taulukko!AJ136:AJ138)-SUM(Taulukko!AJ124:AJ126))/SUM(Taulukko!AJ124:AJ126)</f>
        <v>4.499864461913805</v>
      </c>
      <c r="AB127" s="72">
        <f>100*(SUM(Taulukko!AK136:AK138)-SUM(Taulukko!AK124:AK126))/SUM(Taulukko!AK124:AK126)</f>
        <v>4.694092827004223</v>
      </c>
      <c r="AC127" s="72">
        <f>100*(SUM(Taulukko!AL136:AL138)-SUM(Taulukko!AL124:AL126))/SUM(Taulukko!AL124:AL126)</f>
        <v>4.783298097251576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3.0601092896174986</v>
      </c>
      <c r="D128" s="72">
        <f>100*(SUM(Taulukko!E137:E139)-SUM(Taulukko!E125:E127))/SUM(Taulukko!E125:E127)</f>
        <v>3.5578354227613924</v>
      </c>
      <c r="E128" s="72">
        <f>100*(SUM(Taulukko!F137:F139)-SUM(Taulukko!F125:F127))/SUM(Taulukko!F125:F127)</f>
        <v>3.8729620797275808</v>
      </c>
      <c r="F128" s="72">
        <f>100*(SUM(Taulukko!H137:H139)-SUM(Taulukko!H125:H127))/SUM(Taulukko!H125:H127)</f>
        <v>1.9635946681955059</v>
      </c>
      <c r="G128" s="72">
        <f>100*(SUM(Taulukko!I137:I139)-SUM(Taulukko!I125:I127))/SUM(Taulukko!I125:I127)</f>
        <v>2.0099038741625668</v>
      </c>
      <c r="H128" s="72">
        <f>100*(SUM(Taulukko!J137:J139)-SUM(Taulukko!J125:J127))/SUM(Taulukko!J125:J127)</f>
        <v>2.1505376344085954</v>
      </c>
      <c r="I128" s="72">
        <f>100*(SUM(Taulukko!L137:L139)-SUM(Taulukko!L125:L127))/SUM(Taulukko!L125:L127)</f>
        <v>7.062228654124468</v>
      </c>
      <c r="J128" s="72">
        <f>100*(SUM(Taulukko!M137:M139)-SUM(Taulukko!M125:M127))/SUM(Taulukko!M125:M127)</f>
        <v>8.017994178354066</v>
      </c>
      <c r="K128" s="72">
        <f>100*(SUM(Taulukko!N137:N139)-SUM(Taulukko!N125:N127))/SUM(Taulukko!N125:N127)</f>
        <v>8.130296610169474</v>
      </c>
      <c r="L128" s="72">
        <f>100*(SUM(Taulukko!P137:P139)-SUM(Taulukko!P125:P127))/SUM(Taulukko!P125:P127)</f>
        <v>3.3942558746736142</v>
      </c>
      <c r="M128" s="72">
        <f>100*(SUM(Taulukko!Q137:Q139)-SUM(Taulukko!Q125:Q127))/SUM(Taulukko!Q125:Q127)</f>
        <v>3.57583520677574</v>
      </c>
      <c r="N128" s="72">
        <f>100*(SUM(Taulukko!R137:R139)-SUM(Taulukko!R125:R127))/SUM(Taulukko!R125:R127)</f>
        <v>3.8251995892965764</v>
      </c>
      <c r="O128" s="72">
        <f>100*(SUM(Taulukko!T137:T139)-SUM(Taulukko!T125:T127))/SUM(Taulukko!T125:T127)</f>
        <v>5.637496827321715</v>
      </c>
      <c r="P128" s="72">
        <f>100*(SUM(Taulukko!U137:U139)-SUM(Taulukko!U125:U127))/SUM(Taulukko!U125:U127)</f>
        <v>5.6035004532047585</v>
      </c>
      <c r="Q128" s="72">
        <f>100*(SUM(Taulukko!V137:V139)-SUM(Taulukko!V125:V127))/SUM(Taulukko!V125:V127)</f>
        <v>5.375407605508252</v>
      </c>
      <c r="R128" s="72">
        <f>100*(SUM(Taulukko!X137:X139)-SUM(Taulukko!X125:X127))/SUM(Taulukko!X125:X127)</f>
        <v>1.7933039019441226</v>
      </c>
      <c r="S128" s="72">
        <f>100*(SUM(Taulukko!Y137:Y139)-SUM(Taulukko!Y125:Y127))/SUM(Taulukko!Y125:Y127)</f>
        <v>2.5764519092400606</v>
      </c>
      <c r="T128" s="72">
        <f>100*(SUM(Taulukko!Z137:Z139)-SUM(Taulukko!Z125:Z127))/SUM(Taulukko!Z125:Z127)</f>
        <v>2.8703031463500768</v>
      </c>
      <c r="U128" s="72">
        <f>100*(SUM(Taulukko!AB137:AB139)-SUM(Taulukko!AB125:AB127))/SUM(Taulukko!AB125:AB127)</f>
        <v>2.1204679289128388</v>
      </c>
      <c r="V128" s="72">
        <f>100*(SUM(Taulukko!AC137:AC139)-SUM(Taulukko!AC125:AC127))/SUM(Taulukko!AC125:AC127)</f>
        <v>2.6361143752447873</v>
      </c>
      <c r="W128" s="72">
        <f>100*(SUM(Taulukko!AD137:AD139)-SUM(Taulukko!AD125:AD127))/SUM(Taulukko!AD125:AD127)</f>
        <v>2.68343454579604</v>
      </c>
      <c r="X128" s="72">
        <f>100*(SUM(Taulukko!AF137:AF139)-SUM(Taulukko!AF125:AF127))/SUM(Taulukko!AF125:AF127)</f>
        <v>6.550332074488892</v>
      </c>
      <c r="Y128" s="72">
        <f>100*(SUM(Taulukko!AG137:AG139)-SUM(Taulukko!AG125:AG127))/SUM(Taulukko!AG125:AG127)</f>
        <v>6.95695813268128</v>
      </c>
      <c r="Z128" s="72">
        <f>100*(SUM(Taulukko!AH137:AH139)-SUM(Taulukko!AH125:AH127))/SUM(Taulukko!AH125:AH127)</f>
        <v>7.309984045033208</v>
      </c>
      <c r="AA128" s="72">
        <f>100*(SUM(Taulukko!AJ137:AJ139)-SUM(Taulukko!AJ125:AJ127))/SUM(Taulukko!AJ125:AJ127)</f>
        <v>3.8981702466189305</v>
      </c>
      <c r="AB128" s="72">
        <f>100*(SUM(Taulukko!AK137:AK139)-SUM(Taulukko!AK125:AK127))/SUM(Taulukko!AK125:AK127)</f>
        <v>4.178712220762164</v>
      </c>
      <c r="AC128" s="72">
        <f>100*(SUM(Taulukko!AL137:AL139)-SUM(Taulukko!AL125:AL127))/SUM(Taulukko!AL125:AL127)</f>
        <v>4.391270049960554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