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<sst xmlns="http://schemas.openxmlformats.org/spreadsheetml/2006/main" count="769" uniqueCount="195">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</sst>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Taulukko!$D$3:$D$149</c:f>
              <c:numCache>
                <c:ptCount val="14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158.6</c:v>
                </c:pt>
                <c:pt idx="138">
                  <c:v>144.9</c:v>
                </c:pt>
                <c:pt idx="139">
                  <c:v>128.1</c:v>
                </c:pt>
                <c:pt idx="140">
                  <c:v>129.3</c:v>
                </c:pt>
                <c:pt idx="141">
                  <c:v>124.3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Taulukko!$E$3:$E$149</c:f>
              <c:numCache>
                <c:ptCount val="147"/>
                <c:pt idx="0">
                  <c:v>73.9557</c:v>
                </c:pt>
                <c:pt idx="1">
                  <c:v>74.5471</c:v>
                </c:pt>
                <c:pt idx="2">
                  <c:v>71.2117</c:v>
                </c:pt>
                <c:pt idx="3">
                  <c:v>75.6072</c:v>
                </c:pt>
                <c:pt idx="4">
                  <c:v>75.8731</c:v>
                </c:pt>
                <c:pt idx="5">
                  <c:v>76.3392</c:v>
                </c:pt>
                <c:pt idx="6">
                  <c:v>76.3734</c:v>
                </c:pt>
                <c:pt idx="7">
                  <c:v>76.757</c:v>
                </c:pt>
                <c:pt idx="8">
                  <c:v>77.2262</c:v>
                </c:pt>
                <c:pt idx="9">
                  <c:v>77.6927</c:v>
                </c:pt>
                <c:pt idx="10">
                  <c:v>78.1669</c:v>
                </c:pt>
                <c:pt idx="11">
                  <c:v>78.6583</c:v>
                </c:pt>
                <c:pt idx="12">
                  <c:v>78.851</c:v>
                </c:pt>
                <c:pt idx="13">
                  <c:v>78.8618</c:v>
                </c:pt>
                <c:pt idx="14">
                  <c:v>79.0017</c:v>
                </c:pt>
                <c:pt idx="15">
                  <c:v>79.4559</c:v>
                </c:pt>
                <c:pt idx="16">
                  <c:v>79.8024</c:v>
                </c:pt>
                <c:pt idx="17">
                  <c:v>80.1215</c:v>
                </c:pt>
                <c:pt idx="18">
                  <c:v>80.0634</c:v>
                </c:pt>
                <c:pt idx="19">
                  <c:v>80.398</c:v>
                </c:pt>
                <c:pt idx="20">
                  <c:v>80.7274</c:v>
                </c:pt>
                <c:pt idx="21">
                  <c:v>81.4394</c:v>
                </c:pt>
                <c:pt idx="22">
                  <c:v>82.1052</c:v>
                </c:pt>
                <c:pt idx="23">
                  <c:v>82.2431</c:v>
                </c:pt>
                <c:pt idx="24">
                  <c:v>82.8129</c:v>
                </c:pt>
                <c:pt idx="25">
                  <c:v>82.4287</c:v>
                </c:pt>
                <c:pt idx="26">
                  <c:v>82.5573</c:v>
                </c:pt>
                <c:pt idx="27">
                  <c:v>82.5351</c:v>
                </c:pt>
                <c:pt idx="28">
                  <c:v>83.3475</c:v>
                </c:pt>
                <c:pt idx="29">
                  <c:v>83.7524</c:v>
                </c:pt>
                <c:pt idx="30">
                  <c:v>84.596</c:v>
                </c:pt>
                <c:pt idx="31">
                  <c:v>85.2214</c:v>
                </c:pt>
                <c:pt idx="32">
                  <c:v>85.5491</c:v>
                </c:pt>
                <c:pt idx="33">
                  <c:v>85.4194</c:v>
                </c:pt>
                <c:pt idx="34">
                  <c:v>85.4041</c:v>
                </c:pt>
                <c:pt idx="35">
                  <c:v>86.0612</c:v>
                </c:pt>
                <c:pt idx="36">
                  <c:v>87.1497</c:v>
                </c:pt>
                <c:pt idx="37">
                  <c:v>88.0096</c:v>
                </c:pt>
                <c:pt idx="38">
                  <c:v>88.4795</c:v>
                </c:pt>
                <c:pt idx="39">
                  <c:v>88.8656</c:v>
                </c:pt>
                <c:pt idx="40">
                  <c:v>89.0412</c:v>
                </c:pt>
                <c:pt idx="41">
                  <c:v>89.1486</c:v>
                </c:pt>
                <c:pt idx="42">
                  <c:v>89.9166</c:v>
                </c:pt>
                <c:pt idx="43">
                  <c:v>90.204</c:v>
                </c:pt>
                <c:pt idx="44">
                  <c:v>90.6152</c:v>
                </c:pt>
                <c:pt idx="45">
                  <c:v>90.9859</c:v>
                </c:pt>
                <c:pt idx="46">
                  <c:v>91.4316</c:v>
                </c:pt>
                <c:pt idx="47">
                  <c:v>91.8609</c:v>
                </c:pt>
                <c:pt idx="48">
                  <c:v>91.662</c:v>
                </c:pt>
                <c:pt idx="49">
                  <c:v>92.0431</c:v>
                </c:pt>
                <c:pt idx="50">
                  <c:v>92.4421</c:v>
                </c:pt>
                <c:pt idx="51">
                  <c:v>92.6392</c:v>
                </c:pt>
                <c:pt idx="52">
                  <c:v>92.8378</c:v>
                </c:pt>
                <c:pt idx="53">
                  <c:v>93.1854</c:v>
                </c:pt>
                <c:pt idx="54">
                  <c:v>94.4509</c:v>
                </c:pt>
                <c:pt idx="55">
                  <c:v>94.5939</c:v>
                </c:pt>
                <c:pt idx="56">
                  <c:v>94.8816</c:v>
                </c:pt>
                <c:pt idx="57">
                  <c:v>95.2908</c:v>
                </c:pt>
                <c:pt idx="58">
                  <c:v>95.641</c:v>
                </c:pt>
                <c:pt idx="59">
                  <c:v>95.9884</c:v>
                </c:pt>
                <c:pt idx="60">
                  <c:v>96.2665</c:v>
                </c:pt>
                <c:pt idx="61">
                  <c:v>97.1825</c:v>
                </c:pt>
                <c:pt idx="62">
                  <c:v>97.72</c:v>
                </c:pt>
                <c:pt idx="63">
                  <c:v>98.4312</c:v>
                </c:pt>
                <c:pt idx="64">
                  <c:v>99.1681</c:v>
                </c:pt>
                <c:pt idx="65">
                  <c:v>100.094</c:v>
                </c:pt>
                <c:pt idx="66">
                  <c:v>100.235</c:v>
                </c:pt>
                <c:pt idx="67">
                  <c:v>100.783</c:v>
                </c:pt>
                <c:pt idx="68">
                  <c:v>101.521</c:v>
                </c:pt>
                <c:pt idx="69">
                  <c:v>102.084</c:v>
                </c:pt>
                <c:pt idx="70">
                  <c:v>102.629</c:v>
                </c:pt>
                <c:pt idx="71">
                  <c:v>103.666</c:v>
                </c:pt>
                <c:pt idx="72">
                  <c:v>104.57</c:v>
                </c:pt>
                <c:pt idx="73">
                  <c:v>105.787</c:v>
                </c:pt>
                <c:pt idx="74">
                  <c:v>105.933</c:v>
                </c:pt>
                <c:pt idx="75">
                  <c:v>106.229</c:v>
                </c:pt>
                <c:pt idx="76">
                  <c:v>106.024</c:v>
                </c:pt>
                <c:pt idx="77">
                  <c:v>107.048</c:v>
                </c:pt>
                <c:pt idx="78">
                  <c:v>107.043</c:v>
                </c:pt>
                <c:pt idx="79">
                  <c:v>107.615</c:v>
                </c:pt>
                <c:pt idx="80">
                  <c:v>107.58</c:v>
                </c:pt>
                <c:pt idx="81">
                  <c:v>108.202</c:v>
                </c:pt>
                <c:pt idx="82">
                  <c:v>108.595</c:v>
                </c:pt>
                <c:pt idx="83">
                  <c:v>108.207</c:v>
                </c:pt>
                <c:pt idx="84">
                  <c:v>108.358</c:v>
                </c:pt>
                <c:pt idx="85">
                  <c:v>108.361</c:v>
                </c:pt>
                <c:pt idx="86">
                  <c:v>109.581</c:v>
                </c:pt>
                <c:pt idx="87">
                  <c:v>109.884</c:v>
                </c:pt>
                <c:pt idx="88">
                  <c:v>110.619</c:v>
                </c:pt>
                <c:pt idx="89">
                  <c:v>110.388</c:v>
                </c:pt>
                <c:pt idx="90">
                  <c:v>110.539</c:v>
                </c:pt>
                <c:pt idx="91">
                  <c:v>110.488</c:v>
                </c:pt>
                <c:pt idx="92">
                  <c:v>110.7</c:v>
                </c:pt>
                <c:pt idx="93">
                  <c:v>110.965</c:v>
                </c:pt>
                <c:pt idx="94">
                  <c:v>111.98</c:v>
                </c:pt>
                <c:pt idx="95">
                  <c:v>112.451</c:v>
                </c:pt>
                <c:pt idx="96">
                  <c:v>112.711</c:v>
                </c:pt>
                <c:pt idx="97">
                  <c:v>111.919</c:v>
                </c:pt>
                <c:pt idx="98">
                  <c:v>111.967</c:v>
                </c:pt>
                <c:pt idx="99">
                  <c:v>113.029</c:v>
                </c:pt>
                <c:pt idx="100">
                  <c:v>114.238</c:v>
                </c:pt>
                <c:pt idx="101">
                  <c:v>114.446</c:v>
                </c:pt>
                <c:pt idx="102">
                  <c:v>114.14</c:v>
                </c:pt>
                <c:pt idx="103">
                  <c:v>114.75</c:v>
                </c:pt>
                <c:pt idx="104">
                  <c:v>115.054</c:v>
                </c:pt>
                <c:pt idx="105">
                  <c:v>115.415</c:v>
                </c:pt>
                <c:pt idx="106">
                  <c:v>115.29</c:v>
                </c:pt>
                <c:pt idx="107">
                  <c:v>115.804</c:v>
                </c:pt>
                <c:pt idx="108">
                  <c:v>116.661</c:v>
                </c:pt>
                <c:pt idx="109">
                  <c:v>117.101</c:v>
                </c:pt>
                <c:pt idx="110">
                  <c:v>117.639</c:v>
                </c:pt>
                <c:pt idx="111">
                  <c:v>117.887</c:v>
                </c:pt>
                <c:pt idx="112">
                  <c:v>118.366</c:v>
                </c:pt>
                <c:pt idx="113">
                  <c:v>118.764</c:v>
                </c:pt>
                <c:pt idx="114">
                  <c:v>119.121</c:v>
                </c:pt>
                <c:pt idx="115">
                  <c:v>119.126</c:v>
                </c:pt>
                <c:pt idx="116">
                  <c:v>119.388</c:v>
                </c:pt>
                <c:pt idx="117">
                  <c:v>120.429</c:v>
                </c:pt>
                <c:pt idx="118">
                  <c:v>120.668</c:v>
                </c:pt>
                <c:pt idx="119">
                  <c:v>121.128</c:v>
                </c:pt>
                <c:pt idx="120">
                  <c:v>121.204</c:v>
                </c:pt>
                <c:pt idx="121">
                  <c:v>122.475</c:v>
                </c:pt>
                <c:pt idx="122">
                  <c:v>123.49</c:v>
                </c:pt>
                <c:pt idx="123">
                  <c:v>123.71</c:v>
                </c:pt>
                <c:pt idx="124">
                  <c:v>123.224</c:v>
                </c:pt>
                <c:pt idx="125">
                  <c:v>122.654</c:v>
                </c:pt>
                <c:pt idx="126">
                  <c:v>124.279</c:v>
                </c:pt>
                <c:pt idx="127">
                  <c:v>125.122</c:v>
                </c:pt>
                <c:pt idx="128">
                  <c:v>126.442</c:v>
                </c:pt>
                <c:pt idx="129">
                  <c:v>125.95</c:v>
                </c:pt>
                <c:pt idx="130">
                  <c:v>126.481</c:v>
                </c:pt>
                <c:pt idx="131">
                  <c:v>126.77</c:v>
                </c:pt>
                <c:pt idx="132">
                  <c:v>127.325</c:v>
                </c:pt>
                <c:pt idx="133">
                  <c:v>127.759</c:v>
                </c:pt>
                <c:pt idx="134">
                  <c:v>127.536</c:v>
                </c:pt>
                <c:pt idx="135">
                  <c:v>127.957</c:v>
                </c:pt>
                <c:pt idx="136">
                  <c:v>128.513</c:v>
                </c:pt>
                <c:pt idx="137">
                  <c:v>130.042</c:v>
                </c:pt>
                <c:pt idx="138">
                  <c:v>130.183</c:v>
                </c:pt>
                <c:pt idx="139">
                  <c:v>130.89</c:v>
                </c:pt>
                <c:pt idx="140">
                  <c:v>131.325</c:v>
                </c:pt>
                <c:pt idx="141">
                  <c:v>132.101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Taulukko!$F$3:$F$149</c:f>
              <c:numCache>
                <c:ptCount val="147"/>
                <c:pt idx="0">
                  <c:v>74.1344</c:v>
                </c:pt>
                <c:pt idx="1">
                  <c:v>74.5436</c:v>
                </c:pt>
                <c:pt idx="2">
                  <c:v>75.004</c:v>
                </c:pt>
                <c:pt idx="3">
                  <c:v>75.4457</c:v>
                </c:pt>
                <c:pt idx="4">
                  <c:v>75.8357</c:v>
                </c:pt>
                <c:pt idx="5">
                  <c:v>76.1697</c:v>
                </c:pt>
                <c:pt idx="6">
                  <c:v>76.4725</c:v>
                </c:pt>
                <c:pt idx="7">
                  <c:v>76.8148</c:v>
                </c:pt>
                <c:pt idx="8">
                  <c:v>77.2214</c:v>
                </c:pt>
                <c:pt idx="9">
                  <c:v>77.6541</c:v>
                </c:pt>
                <c:pt idx="10">
                  <c:v>78.0783</c:v>
                </c:pt>
                <c:pt idx="11">
                  <c:v>78.4439</c:v>
                </c:pt>
                <c:pt idx="12">
                  <c:v>78.7047</c:v>
                </c:pt>
                <c:pt idx="13">
                  <c:v>78.897</c:v>
                </c:pt>
                <c:pt idx="14">
                  <c:v>79.1207</c:v>
                </c:pt>
                <c:pt idx="15">
                  <c:v>79.4118</c:v>
                </c:pt>
                <c:pt idx="16">
                  <c:v>79.7153</c:v>
                </c:pt>
                <c:pt idx="17">
                  <c:v>79.9697</c:v>
                </c:pt>
                <c:pt idx="18">
                  <c:v>80.1961</c:v>
                </c:pt>
                <c:pt idx="19">
                  <c:v>80.4834</c:v>
                </c:pt>
                <c:pt idx="20">
                  <c:v>80.8827</c:v>
                </c:pt>
                <c:pt idx="21">
                  <c:v>81.3697</c:v>
                </c:pt>
                <c:pt idx="22">
                  <c:v>81.8322</c:v>
                </c:pt>
                <c:pt idx="23">
                  <c:v>82.1893</c:v>
                </c:pt>
                <c:pt idx="24">
                  <c:v>82.42</c:v>
                </c:pt>
                <c:pt idx="25">
                  <c:v>82.5301</c:v>
                </c:pt>
                <c:pt idx="26">
                  <c:v>82.6413</c:v>
                </c:pt>
                <c:pt idx="27">
                  <c:v>82.8963</c:v>
                </c:pt>
                <c:pt idx="28">
                  <c:v>83.3266</c:v>
                </c:pt>
                <c:pt idx="29">
                  <c:v>83.8648</c:v>
                </c:pt>
                <c:pt idx="30">
                  <c:v>84.4373</c:v>
                </c:pt>
                <c:pt idx="31">
                  <c:v>84.9418</c:v>
                </c:pt>
                <c:pt idx="32">
                  <c:v>85.2794</c:v>
                </c:pt>
                <c:pt idx="33">
                  <c:v>85.4964</c:v>
                </c:pt>
                <c:pt idx="34">
                  <c:v>85.7886</c:v>
                </c:pt>
                <c:pt idx="35">
                  <c:v>86.3202</c:v>
                </c:pt>
                <c:pt idx="36">
                  <c:v>87.0329</c:v>
                </c:pt>
                <c:pt idx="37">
                  <c:v>87.7261</c:v>
                </c:pt>
                <c:pt idx="38">
                  <c:v>88.2766</c:v>
                </c:pt>
                <c:pt idx="39">
                  <c:v>88.6868</c:v>
                </c:pt>
                <c:pt idx="40">
                  <c:v>89.0093</c:v>
                </c:pt>
                <c:pt idx="41">
                  <c:v>89.3507</c:v>
                </c:pt>
                <c:pt idx="42">
                  <c:v>89.762</c:v>
                </c:pt>
                <c:pt idx="43">
                  <c:v>90.1749</c:v>
                </c:pt>
                <c:pt idx="44">
                  <c:v>90.564</c:v>
                </c:pt>
                <c:pt idx="45">
                  <c:v>90.9479</c:v>
                </c:pt>
                <c:pt idx="46">
                  <c:v>91.3114</c:v>
                </c:pt>
                <c:pt idx="47">
                  <c:v>91.5967</c:v>
                </c:pt>
                <c:pt idx="48">
                  <c:v>91.8113</c:v>
                </c:pt>
                <c:pt idx="49">
                  <c:v>92.0617</c:v>
                </c:pt>
                <c:pt idx="50">
                  <c:v>92.3577</c:v>
                </c:pt>
                <c:pt idx="51">
                  <c:v>92.652</c:v>
                </c:pt>
                <c:pt idx="52">
                  <c:v>92.9891</c:v>
                </c:pt>
                <c:pt idx="53">
                  <c:v>93.468</c:v>
                </c:pt>
                <c:pt idx="54">
                  <c:v>94.033</c:v>
                </c:pt>
                <c:pt idx="55">
                  <c:v>94.5005</c:v>
                </c:pt>
                <c:pt idx="56">
                  <c:v>94.8757</c:v>
                </c:pt>
                <c:pt idx="57">
                  <c:v>95.2485</c:v>
                </c:pt>
                <c:pt idx="58">
                  <c:v>95.6269</c:v>
                </c:pt>
                <c:pt idx="59">
                  <c:v>96.0248</c:v>
                </c:pt>
                <c:pt idx="60">
                  <c:v>96.5072</c:v>
                </c:pt>
                <c:pt idx="61">
                  <c:v>97.1029</c:v>
                </c:pt>
                <c:pt idx="62">
                  <c:v>97.7498</c:v>
                </c:pt>
                <c:pt idx="63">
                  <c:v>98.4212</c:v>
                </c:pt>
                <c:pt idx="64">
                  <c:v>99.1165</c:v>
                </c:pt>
                <c:pt idx="65">
                  <c:v>99.757</c:v>
                </c:pt>
                <c:pt idx="66">
                  <c:v>100.302</c:v>
                </c:pt>
                <c:pt idx="67">
                  <c:v>100.852</c:v>
                </c:pt>
                <c:pt idx="68">
                  <c:v>101.463</c:v>
                </c:pt>
                <c:pt idx="69">
                  <c:v>102.104</c:v>
                </c:pt>
                <c:pt idx="70">
                  <c:v>102.811</c:v>
                </c:pt>
                <c:pt idx="71">
                  <c:v>103.624</c:v>
                </c:pt>
                <c:pt idx="72">
                  <c:v>104.478</c:v>
                </c:pt>
                <c:pt idx="73">
                  <c:v>105.221</c:v>
                </c:pt>
                <c:pt idx="74">
                  <c:v>105.727</c:v>
                </c:pt>
                <c:pt idx="75">
                  <c:v>106.045</c:v>
                </c:pt>
                <c:pt idx="76">
                  <c:v>106.353</c:v>
                </c:pt>
                <c:pt idx="77">
                  <c:v>106.728</c:v>
                </c:pt>
                <c:pt idx="78">
                  <c:v>107.09</c:v>
                </c:pt>
                <c:pt idx="79">
                  <c:v>107.403</c:v>
                </c:pt>
                <c:pt idx="80">
                  <c:v>107.703</c:v>
                </c:pt>
                <c:pt idx="81">
                  <c:v>108.01</c:v>
                </c:pt>
                <c:pt idx="82">
                  <c:v>108.232</c:v>
                </c:pt>
                <c:pt idx="83">
                  <c:v>108.335</c:v>
                </c:pt>
                <c:pt idx="84">
                  <c:v>108.473</c:v>
                </c:pt>
                <c:pt idx="85">
                  <c:v>108.801</c:v>
                </c:pt>
                <c:pt idx="86">
                  <c:v>109.302</c:v>
                </c:pt>
                <c:pt idx="87">
                  <c:v>109.802</c:v>
                </c:pt>
                <c:pt idx="88">
                  <c:v>110.162</c:v>
                </c:pt>
                <c:pt idx="89">
                  <c:v>110.357</c:v>
                </c:pt>
                <c:pt idx="90">
                  <c:v>110.47</c:v>
                </c:pt>
                <c:pt idx="91">
                  <c:v>110.607</c:v>
                </c:pt>
                <c:pt idx="92">
                  <c:v>110.834</c:v>
                </c:pt>
                <c:pt idx="93">
                  <c:v>111.218</c:v>
                </c:pt>
                <c:pt idx="94">
                  <c:v>111.708</c:v>
                </c:pt>
                <c:pt idx="95">
                  <c:v>112.108</c:v>
                </c:pt>
                <c:pt idx="96">
                  <c:v>112.269</c:v>
                </c:pt>
                <c:pt idx="97">
                  <c:v>112.297</c:v>
                </c:pt>
                <c:pt idx="98">
                  <c:v>112.525</c:v>
                </c:pt>
                <c:pt idx="99">
                  <c:v>113.087</c:v>
                </c:pt>
                <c:pt idx="100">
                  <c:v>113.714</c:v>
                </c:pt>
                <c:pt idx="101">
                  <c:v>114.118</c:v>
                </c:pt>
                <c:pt idx="102">
                  <c:v>114.37</c:v>
                </c:pt>
                <c:pt idx="103">
                  <c:v>114.662</c:v>
                </c:pt>
                <c:pt idx="104">
                  <c:v>114.983</c:v>
                </c:pt>
                <c:pt idx="105">
                  <c:v>115.262</c:v>
                </c:pt>
                <c:pt idx="106">
                  <c:v>115.547</c:v>
                </c:pt>
                <c:pt idx="107">
                  <c:v>115.966</c:v>
                </c:pt>
                <c:pt idx="108">
                  <c:v>116.499</c:v>
                </c:pt>
                <c:pt idx="109">
                  <c:v>117.018</c:v>
                </c:pt>
                <c:pt idx="110">
                  <c:v>117.475</c:v>
                </c:pt>
                <c:pt idx="111">
                  <c:v>117.886</c:v>
                </c:pt>
                <c:pt idx="112">
                  <c:v>118.28</c:v>
                </c:pt>
                <c:pt idx="113">
                  <c:v>118.652</c:v>
                </c:pt>
                <c:pt idx="114">
                  <c:v>118.967</c:v>
                </c:pt>
                <c:pt idx="115">
                  <c:v>119.258</c:v>
                </c:pt>
                <c:pt idx="116">
                  <c:v>119.654</c:v>
                </c:pt>
                <c:pt idx="117">
                  <c:v>120.159</c:v>
                </c:pt>
                <c:pt idx="118">
                  <c:v>120.64</c:v>
                </c:pt>
                <c:pt idx="119">
                  <c:v>121.082</c:v>
                </c:pt>
                <c:pt idx="120">
                  <c:v>121.615</c:v>
                </c:pt>
                <c:pt idx="121">
                  <c:v>122.3</c:v>
                </c:pt>
                <c:pt idx="122">
                  <c:v>122.926</c:v>
                </c:pt>
                <c:pt idx="123">
                  <c:v>123.245</c:v>
                </c:pt>
                <c:pt idx="124">
                  <c:v>123.327</c:v>
                </c:pt>
                <c:pt idx="125">
                  <c:v>123.57</c:v>
                </c:pt>
                <c:pt idx="126">
                  <c:v>124.212</c:v>
                </c:pt>
                <c:pt idx="127">
                  <c:v>125.026</c:v>
                </c:pt>
                <c:pt idx="128">
                  <c:v>125.681</c:v>
                </c:pt>
                <c:pt idx="129">
                  <c:v>126.086</c:v>
                </c:pt>
                <c:pt idx="130">
                  <c:v>126.421</c:v>
                </c:pt>
                <c:pt idx="131">
                  <c:v>126.799</c:v>
                </c:pt>
                <c:pt idx="132">
                  <c:v>127.184</c:v>
                </c:pt>
                <c:pt idx="133">
                  <c:v>127.505</c:v>
                </c:pt>
                <c:pt idx="134">
                  <c:v>127.783</c:v>
                </c:pt>
                <c:pt idx="135">
                  <c:v>128.185</c:v>
                </c:pt>
                <c:pt idx="136">
                  <c:v>128.817</c:v>
                </c:pt>
                <c:pt idx="137">
                  <c:v>129.554</c:v>
                </c:pt>
                <c:pt idx="138">
                  <c:v>130.202</c:v>
                </c:pt>
                <c:pt idx="139">
                  <c:v>130.779</c:v>
                </c:pt>
                <c:pt idx="140">
                  <c:v>131.362</c:v>
                </c:pt>
                <c:pt idx="141">
                  <c:v>131.946</c:v>
                </c:pt>
              </c:numCache>
            </c:numRef>
          </c:val>
          <c:smooth val="0"/>
        </c:ser>
        <c:axId val="42423419"/>
        <c:axId val="46266452"/>
      </c:line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266452"/>
        <c:crossesAt val="60"/>
        <c:auto val="0"/>
        <c:lblOffset val="100"/>
        <c:tickLblSkip val="6"/>
        <c:tickMarkSkip val="2"/>
        <c:noMultiLvlLbl val="0"/>
      </c:catAx>
      <c:valAx>
        <c:axId val="462664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23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Taulukko!$H$3:$H$149</c:f>
              <c:numCache>
                <c:ptCount val="14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148.63</c:v>
                </c:pt>
                <c:pt idx="138">
                  <c:v>128.14</c:v>
                </c:pt>
                <c:pt idx="139">
                  <c:v>113.77</c:v>
                </c:pt>
                <c:pt idx="140">
                  <c:v>124.72</c:v>
                </c:pt>
                <c:pt idx="141">
                  <c:v>110.98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Taulukko!$I$3:$I$149</c:f>
              <c:numCache>
                <c:ptCount val="147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125.5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120.8</c:v>
                </c:pt>
                <c:pt idx="141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Taulukko!$J$3:$J$149</c:f>
              <c:numCache>
                <c:ptCount val="147"/>
                <c:pt idx="0">
                  <c:v>74.6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120.6</c:v>
                </c:pt>
                <c:pt idx="140">
                  <c:v>121.1</c:v>
                </c:pt>
                <c:pt idx="141">
                  <c:v>121.5</c:v>
                </c:pt>
              </c:numCache>
            </c:numRef>
          </c:val>
          <c:smooth val="0"/>
        </c:ser>
        <c:axId val="13744885"/>
        <c:axId val="56595102"/>
      </c:lineChart>
      <c:catAx>
        <c:axId val="1374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95102"/>
        <c:crossesAt val="60"/>
        <c:auto val="0"/>
        <c:lblOffset val="100"/>
        <c:tickLblSkip val="6"/>
        <c:noMultiLvlLbl val="0"/>
      </c:catAx>
      <c:valAx>
        <c:axId val="5659510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7448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Taulukko!$L$3:$L$149</c:f>
              <c:numCache>
                <c:ptCount val="14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179.9</c:v>
                </c:pt>
                <c:pt idx="138">
                  <c:v>147.5</c:v>
                </c:pt>
                <c:pt idx="139">
                  <c:v>139.1</c:v>
                </c:pt>
                <c:pt idx="140">
                  <c:v>154.5</c:v>
                </c:pt>
                <c:pt idx="141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130.3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138.6</c:v>
                </c:pt>
                <c:pt idx="138">
                  <c:v>136.4</c:v>
                </c:pt>
                <c:pt idx="139">
                  <c:v>139</c:v>
                </c:pt>
                <c:pt idx="140">
                  <c:v>139.8</c:v>
                </c:pt>
                <c:pt idx="141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135.2</c:v>
                </c:pt>
                <c:pt idx="135">
                  <c:v>135.9</c:v>
                </c:pt>
                <c:pt idx="136">
                  <c:v>136.7</c:v>
                </c:pt>
                <c:pt idx="137">
                  <c:v>137.4</c:v>
                </c:pt>
                <c:pt idx="138">
                  <c:v>138.2</c:v>
                </c:pt>
                <c:pt idx="139">
                  <c:v>139</c:v>
                </c:pt>
                <c:pt idx="140">
                  <c:v>139.8</c:v>
                </c:pt>
                <c:pt idx="141">
                  <c:v>140.7</c:v>
                </c:pt>
              </c:numCache>
            </c:numRef>
          </c:val>
          <c:smooth val="0"/>
        </c:ser>
        <c:axId val="39593871"/>
        <c:axId val="20800520"/>
      </c:line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800520"/>
        <c:crossesAt val="40"/>
        <c:auto val="0"/>
        <c:lblOffset val="100"/>
        <c:tickLblSkip val="6"/>
        <c:noMultiLvlLbl val="0"/>
      </c:catAx>
      <c:valAx>
        <c:axId val="20800520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938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Taulukko!$P$3:$P$149</c:f>
              <c:numCache>
                <c:ptCount val="14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163.4</c:v>
                </c:pt>
                <c:pt idx="138">
                  <c:v>143.2</c:v>
                </c:pt>
                <c:pt idx="139">
                  <c:v>136.1</c:v>
                </c:pt>
                <c:pt idx="140">
                  <c:v>130.2</c:v>
                </c:pt>
                <c:pt idx="14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Taulukko!$Q$3:$Q$149</c:f>
              <c:numCache>
                <c:ptCount val="147"/>
                <c:pt idx="0">
                  <c:v>68.8113</c:v>
                </c:pt>
                <c:pt idx="1">
                  <c:v>69.4887</c:v>
                </c:pt>
                <c:pt idx="2">
                  <c:v>69.6273</c:v>
                </c:pt>
                <c:pt idx="3">
                  <c:v>70.1679</c:v>
                </c:pt>
                <c:pt idx="4">
                  <c:v>70.5696</c:v>
                </c:pt>
                <c:pt idx="5">
                  <c:v>71.2308</c:v>
                </c:pt>
                <c:pt idx="6">
                  <c:v>71.1218</c:v>
                </c:pt>
                <c:pt idx="7">
                  <c:v>71.7768</c:v>
                </c:pt>
                <c:pt idx="8">
                  <c:v>72.72</c:v>
                </c:pt>
                <c:pt idx="9">
                  <c:v>72.5984</c:v>
                </c:pt>
                <c:pt idx="10">
                  <c:v>73.2452</c:v>
                </c:pt>
                <c:pt idx="11">
                  <c:v>74.275</c:v>
                </c:pt>
                <c:pt idx="12">
                  <c:v>74.1788</c:v>
                </c:pt>
                <c:pt idx="13">
                  <c:v>74.3672</c:v>
                </c:pt>
                <c:pt idx="14">
                  <c:v>75.2378</c:v>
                </c:pt>
                <c:pt idx="15">
                  <c:v>75.0154</c:v>
                </c:pt>
                <c:pt idx="16">
                  <c:v>75.8953</c:v>
                </c:pt>
                <c:pt idx="17">
                  <c:v>76.13</c:v>
                </c:pt>
                <c:pt idx="18">
                  <c:v>76.5579</c:v>
                </c:pt>
                <c:pt idx="19">
                  <c:v>76.9919</c:v>
                </c:pt>
                <c:pt idx="20">
                  <c:v>77.1308</c:v>
                </c:pt>
                <c:pt idx="21">
                  <c:v>78.3207</c:v>
                </c:pt>
                <c:pt idx="22">
                  <c:v>78.8946</c:v>
                </c:pt>
                <c:pt idx="23">
                  <c:v>78.5818</c:v>
                </c:pt>
                <c:pt idx="24">
                  <c:v>79.1608</c:v>
                </c:pt>
                <c:pt idx="25">
                  <c:v>79.5365</c:v>
                </c:pt>
                <c:pt idx="26">
                  <c:v>77.744</c:v>
                </c:pt>
                <c:pt idx="27">
                  <c:v>79.368</c:v>
                </c:pt>
                <c:pt idx="28">
                  <c:v>79.7646</c:v>
                </c:pt>
                <c:pt idx="29">
                  <c:v>80.3668</c:v>
                </c:pt>
                <c:pt idx="30">
                  <c:v>81.2882</c:v>
                </c:pt>
                <c:pt idx="31">
                  <c:v>82.0457</c:v>
                </c:pt>
                <c:pt idx="32">
                  <c:v>82.2793</c:v>
                </c:pt>
                <c:pt idx="33">
                  <c:v>82.9526</c:v>
                </c:pt>
                <c:pt idx="34">
                  <c:v>83.1547</c:v>
                </c:pt>
                <c:pt idx="35">
                  <c:v>83.6077</c:v>
                </c:pt>
                <c:pt idx="36">
                  <c:v>85.1522</c:v>
                </c:pt>
                <c:pt idx="37">
                  <c:v>85.6342</c:v>
                </c:pt>
                <c:pt idx="38">
                  <c:v>85.9309</c:v>
                </c:pt>
                <c:pt idx="39">
                  <c:v>86.5236</c:v>
                </c:pt>
                <c:pt idx="40">
                  <c:v>87.0872</c:v>
                </c:pt>
                <c:pt idx="41">
                  <c:v>87.5226</c:v>
                </c:pt>
                <c:pt idx="42">
                  <c:v>88.4561</c:v>
                </c:pt>
                <c:pt idx="43">
                  <c:v>88.73</c:v>
                </c:pt>
                <c:pt idx="44">
                  <c:v>89.2158</c:v>
                </c:pt>
                <c:pt idx="45">
                  <c:v>89.8049</c:v>
                </c:pt>
                <c:pt idx="46">
                  <c:v>90.096</c:v>
                </c:pt>
                <c:pt idx="47">
                  <c:v>91.0199</c:v>
                </c:pt>
                <c:pt idx="48">
                  <c:v>91.3357</c:v>
                </c:pt>
                <c:pt idx="49">
                  <c:v>91.7303</c:v>
                </c:pt>
                <c:pt idx="50">
                  <c:v>92.1089</c:v>
                </c:pt>
                <c:pt idx="51">
                  <c:v>93.0907</c:v>
                </c:pt>
                <c:pt idx="52">
                  <c:v>93.0592</c:v>
                </c:pt>
                <c:pt idx="53">
                  <c:v>93.7334</c:v>
                </c:pt>
                <c:pt idx="54">
                  <c:v>94.6865</c:v>
                </c:pt>
                <c:pt idx="55">
                  <c:v>94.7838</c:v>
                </c:pt>
                <c:pt idx="56">
                  <c:v>95.7221</c:v>
                </c:pt>
                <c:pt idx="57">
                  <c:v>95.9888</c:v>
                </c:pt>
                <c:pt idx="58">
                  <c:v>96.3438</c:v>
                </c:pt>
                <c:pt idx="59">
                  <c:v>96.8514</c:v>
                </c:pt>
                <c:pt idx="60">
                  <c:v>96.6251</c:v>
                </c:pt>
                <c:pt idx="61">
                  <c:v>97.5228</c:v>
                </c:pt>
                <c:pt idx="62">
                  <c:v>98.9501</c:v>
                </c:pt>
                <c:pt idx="63">
                  <c:v>98.4531</c:v>
                </c:pt>
                <c:pt idx="64">
                  <c:v>99.3935</c:v>
                </c:pt>
                <c:pt idx="65">
                  <c:v>100.225</c:v>
                </c:pt>
                <c:pt idx="66">
                  <c:v>100.239</c:v>
                </c:pt>
                <c:pt idx="67">
                  <c:v>100.589</c:v>
                </c:pt>
                <c:pt idx="68">
                  <c:v>101.364</c:v>
                </c:pt>
                <c:pt idx="69">
                  <c:v>101.475</c:v>
                </c:pt>
                <c:pt idx="70">
                  <c:v>102.088</c:v>
                </c:pt>
                <c:pt idx="71">
                  <c:v>103.226</c:v>
                </c:pt>
                <c:pt idx="72">
                  <c:v>103.19</c:v>
                </c:pt>
                <c:pt idx="73">
                  <c:v>104.271</c:v>
                </c:pt>
                <c:pt idx="74">
                  <c:v>104.213</c:v>
                </c:pt>
                <c:pt idx="75">
                  <c:v>104.774</c:v>
                </c:pt>
                <c:pt idx="76">
                  <c:v>103.913</c:v>
                </c:pt>
                <c:pt idx="77">
                  <c:v>105.552</c:v>
                </c:pt>
                <c:pt idx="78">
                  <c:v>106.106</c:v>
                </c:pt>
                <c:pt idx="79">
                  <c:v>107.147</c:v>
                </c:pt>
                <c:pt idx="80">
                  <c:v>107.154</c:v>
                </c:pt>
                <c:pt idx="81">
                  <c:v>107.81</c:v>
                </c:pt>
                <c:pt idx="82">
                  <c:v>108.6</c:v>
                </c:pt>
                <c:pt idx="83">
                  <c:v>108.325</c:v>
                </c:pt>
                <c:pt idx="84">
                  <c:v>109.381</c:v>
                </c:pt>
                <c:pt idx="85">
                  <c:v>109.029</c:v>
                </c:pt>
                <c:pt idx="86">
                  <c:v>109.369</c:v>
                </c:pt>
                <c:pt idx="87">
                  <c:v>110.195</c:v>
                </c:pt>
                <c:pt idx="88">
                  <c:v>110.776</c:v>
                </c:pt>
                <c:pt idx="89">
                  <c:v>110.909</c:v>
                </c:pt>
                <c:pt idx="90">
                  <c:v>111.205</c:v>
                </c:pt>
                <c:pt idx="91">
                  <c:v>111.731</c:v>
                </c:pt>
                <c:pt idx="92">
                  <c:v>111.474</c:v>
                </c:pt>
                <c:pt idx="93">
                  <c:v>111.902</c:v>
                </c:pt>
                <c:pt idx="94">
                  <c:v>112.551</c:v>
                </c:pt>
                <c:pt idx="95">
                  <c:v>112.661</c:v>
                </c:pt>
                <c:pt idx="96">
                  <c:v>113.59</c:v>
                </c:pt>
                <c:pt idx="97">
                  <c:v>113.901</c:v>
                </c:pt>
                <c:pt idx="98">
                  <c:v>113.787</c:v>
                </c:pt>
                <c:pt idx="99">
                  <c:v>114.378</c:v>
                </c:pt>
                <c:pt idx="100">
                  <c:v>114.822</c:v>
                </c:pt>
                <c:pt idx="101">
                  <c:v>115.326</c:v>
                </c:pt>
                <c:pt idx="102">
                  <c:v>115.613</c:v>
                </c:pt>
                <c:pt idx="103">
                  <c:v>115.825</c:v>
                </c:pt>
                <c:pt idx="104">
                  <c:v>116.593</c:v>
                </c:pt>
                <c:pt idx="105">
                  <c:v>117.161</c:v>
                </c:pt>
                <c:pt idx="106">
                  <c:v>117.207</c:v>
                </c:pt>
                <c:pt idx="107">
                  <c:v>117.671</c:v>
                </c:pt>
                <c:pt idx="108">
                  <c:v>118.501</c:v>
                </c:pt>
                <c:pt idx="109">
                  <c:v>118.764</c:v>
                </c:pt>
                <c:pt idx="110">
                  <c:v>121.144</c:v>
                </c:pt>
                <c:pt idx="111">
                  <c:v>120.611</c:v>
                </c:pt>
                <c:pt idx="112">
                  <c:v>121.123</c:v>
                </c:pt>
                <c:pt idx="113">
                  <c:v>120.903</c:v>
                </c:pt>
                <c:pt idx="114">
                  <c:v>122.438</c:v>
                </c:pt>
                <c:pt idx="115">
                  <c:v>122.288</c:v>
                </c:pt>
                <c:pt idx="116">
                  <c:v>122.901</c:v>
                </c:pt>
                <c:pt idx="117">
                  <c:v>123.555</c:v>
                </c:pt>
                <c:pt idx="118">
                  <c:v>123.929</c:v>
                </c:pt>
                <c:pt idx="119">
                  <c:v>124.553</c:v>
                </c:pt>
                <c:pt idx="120">
                  <c:v>124.917</c:v>
                </c:pt>
                <c:pt idx="121">
                  <c:v>125.482</c:v>
                </c:pt>
                <c:pt idx="122">
                  <c:v>127.136</c:v>
                </c:pt>
                <c:pt idx="123">
                  <c:v>128.232</c:v>
                </c:pt>
                <c:pt idx="124">
                  <c:v>128.034</c:v>
                </c:pt>
                <c:pt idx="125">
                  <c:v>128.166</c:v>
                </c:pt>
                <c:pt idx="126">
                  <c:v>128.005</c:v>
                </c:pt>
                <c:pt idx="127">
                  <c:v>129.198</c:v>
                </c:pt>
                <c:pt idx="128">
                  <c:v>129.686</c:v>
                </c:pt>
                <c:pt idx="129">
                  <c:v>129.876</c:v>
                </c:pt>
                <c:pt idx="130">
                  <c:v>130.592</c:v>
                </c:pt>
                <c:pt idx="131">
                  <c:v>131.241</c:v>
                </c:pt>
                <c:pt idx="132">
                  <c:v>131.302</c:v>
                </c:pt>
                <c:pt idx="133">
                  <c:v>132.138</c:v>
                </c:pt>
                <c:pt idx="134">
                  <c:v>131.996</c:v>
                </c:pt>
                <c:pt idx="135">
                  <c:v>132.303</c:v>
                </c:pt>
                <c:pt idx="136">
                  <c:v>132.999</c:v>
                </c:pt>
                <c:pt idx="137">
                  <c:v>134.847</c:v>
                </c:pt>
                <c:pt idx="138">
                  <c:v>135.022</c:v>
                </c:pt>
                <c:pt idx="139">
                  <c:v>135.401</c:v>
                </c:pt>
                <c:pt idx="140">
                  <c:v>136.076</c:v>
                </c:pt>
                <c:pt idx="141">
                  <c:v>136.634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Taulukko!$R$3:$R$149</c:f>
              <c:numCache>
                <c:ptCount val="147"/>
                <c:pt idx="0">
                  <c:v>68.8558</c:v>
                </c:pt>
                <c:pt idx="1">
                  <c:v>69.2889</c:v>
                </c:pt>
                <c:pt idx="2">
                  <c:v>69.711</c:v>
                </c:pt>
                <c:pt idx="3">
                  <c:v>70.1357</c:v>
                </c:pt>
                <c:pt idx="4">
                  <c:v>70.5619</c:v>
                </c:pt>
                <c:pt idx="5">
                  <c:v>70.9772</c:v>
                </c:pt>
                <c:pt idx="6">
                  <c:v>71.3904</c:v>
                </c:pt>
                <c:pt idx="7">
                  <c:v>71.8522</c:v>
                </c:pt>
                <c:pt idx="8">
                  <c:v>72.3471</c:v>
                </c:pt>
                <c:pt idx="9">
                  <c:v>72.8284</c:v>
                </c:pt>
                <c:pt idx="10">
                  <c:v>73.3257</c:v>
                </c:pt>
                <c:pt idx="11">
                  <c:v>73.8052</c:v>
                </c:pt>
                <c:pt idx="12">
                  <c:v>74.1978</c:v>
                </c:pt>
                <c:pt idx="13">
                  <c:v>74.5567</c:v>
                </c:pt>
                <c:pt idx="14">
                  <c:v>74.9243</c:v>
                </c:pt>
                <c:pt idx="15">
                  <c:v>75.3016</c:v>
                </c:pt>
                <c:pt idx="16">
                  <c:v>75.7131</c:v>
                </c:pt>
                <c:pt idx="17">
                  <c:v>76.1235</c:v>
                </c:pt>
                <c:pt idx="18">
                  <c:v>76.5319</c:v>
                </c:pt>
                <c:pt idx="19">
                  <c:v>76.9713</c:v>
                </c:pt>
                <c:pt idx="20">
                  <c:v>77.4659</c:v>
                </c:pt>
                <c:pt idx="21">
                  <c:v>78.0042</c:v>
                </c:pt>
                <c:pt idx="22">
                  <c:v>78.463</c:v>
                </c:pt>
                <c:pt idx="23">
                  <c:v>78.809</c:v>
                </c:pt>
                <c:pt idx="24">
                  <c:v>79.1526</c:v>
                </c:pt>
                <c:pt idx="25">
                  <c:v>79.5467</c:v>
                </c:pt>
                <c:pt idx="26">
                  <c:v>79.994</c:v>
                </c:pt>
                <c:pt idx="27">
                  <c:v>80.4505</c:v>
                </c:pt>
                <c:pt idx="28">
                  <c:v>80.8598</c:v>
                </c:pt>
                <c:pt idx="29">
                  <c:v>81.2717</c:v>
                </c:pt>
                <c:pt idx="30">
                  <c:v>81.7295</c:v>
                </c:pt>
                <c:pt idx="31">
                  <c:v>82.1855</c:v>
                </c:pt>
                <c:pt idx="32">
                  <c:v>82.6028</c:v>
                </c:pt>
                <c:pt idx="33">
                  <c:v>83.0152</c:v>
                </c:pt>
                <c:pt idx="34">
                  <c:v>83.4862</c:v>
                </c:pt>
                <c:pt idx="35">
                  <c:v>84.0906</c:v>
                </c:pt>
                <c:pt idx="36">
                  <c:v>84.7953</c:v>
                </c:pt>
                <c:pt idx="37">
                  <c:v>85.448</c:v>
                </c:pt>
                <c:pt idx="38">
                  <c:v>86.0053</c:v>
                </c:pt>
                <c:pt idx="39">
                  <c:v>86.5309</c:v>
                </c:pt>
                <c:pt idx="40">
                  <c:v>87.0686</c:v>
                </c:pt>
                <c:pt idx="41">
                  <c:v>87.6336</c:v>
                </c:pt>
                <c:pt idx="42">
                  <c:v>88.2004</c:v>
                </c:pt>
                <c:pt idx="43">
                  <c:v>88.7239</c:v>
                </c:pt>
                <c:pt idx="44">
                  <c:v>89.2235</c:v>
                </c:pt>
                <c:pt idx="45">
                  <c:v>89.7277</c:v>
                </c:pt>
                <c:pt idx="46">
                  <c:v>90.2481</c:v>
                </c:pt>
                <c:pt idx="47">
                  <c:v>90.7771</c:v>
                </c:pt>
                <c:pt idx="48">
                  <c:v>91.276</c:v>
                </c:pt>
                <c:pt idx="49">
                  <c:v>91.7518</c:v>
                </c:pt>
                <c:pt idx="50">
                  <c:v>92.2448</c:v>
                </c:pt>
                <c:pt idx="51">
                  <c:v>92.7567</c:v>
                </c:pt>
                <c:pt idx="52">
                  <c:v>93.2665</c:v>
                </c:pt>
                <c:pt idx="53">
                  <c:v>93.8143</c:v>
                </c:pt>
                <c:pt idx="54">
                  <c:v>94.3876</c:v>
                </c:pt>
                <c:pt idx="55">
                  <c:v>94.9367</c:v>
                </c:pt>
                <c:pt idx="56">
                  <c:v>95.4579</c:v>
                </c:pt>
                <c:pt idx="57">
                  <c:v>95.9095</c:v>
                </c:pt>
                <c:pt idx="58">
                  <c:v>96.2967</c:v>
                </c:pt>
                <c:pt idx="59">
                  <c:v>96.6709</c:v>
                </c:pt>
                <c:pt idx="60">
                  <c:v>97.097</c:v>
                </c:pt>
                <c:pt idx="61">
                  <c:v>97.6567</c:v>
                </c:pt>
                <c:pt idx="62">
                  <c:v>98.2654</c:v>
                </c:pt>
                <c:pt idx="63">
                  <c:v>98.8121</c:v>
                </c:pt>
                <c:pt idx="64">
                  <c:v>99.3437</c:v>
                </c:pt>
                <c:pt idx="65">
                  <c:v>99.848</c:v>
                </c:pt>
                <c:pt idx="66">
                  <c:v>100.287</c:v>
                </c:pt>
                <c:pt idx="67">
                  <c:v>100.713</c:v>
                </c:pt>
                <c:pt idx="68">
                  <c:v>101.167</c:v>
                </c:pt>
                <c:pt idx="69">
                  <c:v>101.661</c:v>
                </c:pt>
                <c:pt idx="70">
                  <c:v>102.228</c:v>
                </c:pt>
                <c:pt idx="71">
                  <c:v>102.825</c:v>
                </c:pt>
                <c:pt idx="72">
                  <c:v>103.379</c:v>
                </c:pt>
                <c:pt idx="73">
                  <c:v>103.887</c:v>
                </c:pt>
                <c:pt idx="74">
                  <c:v>104.339</c:v>
                </c:pt>
                <c:pt idx="75">
                  <c:v>104.78</c:v>
                </c:pt>
                <c:pt idx="76">
                  <c:v>105.238</c:v>
                </c:pt>
                <c:pt idx="77">
                  <c:v>105.708</c:v>
                </c:pt>
                <c:pt idx="78">
                  <c:v>106.228</c:v>
                </c:pt>
                <c:pt idx="79">
                  <c:v>106.774</c:v>
                </c:pt>
                <c:pt idx="80">
                  <c:v>107.283</c:v>
                </c:pt>
                <c:pt idx="81">
                  <c:v>107.773</c:v>
                </c:pt>
                <c:pt idx="82">
                  <c:v>108.218</c:v>
                </c:pt>
                <c:pt idx="83">
                  <c:v>108.592</c:v>
                </c:pt>
                <c:pt idx="84">
                  <c:v>108.928</c:v>
                </c:pt>
                <c:pt idx="85">
                  <c:v>109.238</c:v>
                </c:pt>
                <c:pt idx="86">
                  <c:v>109.606</c:v>
                </c:pt>
                <c:pt idx="87">
                  <c:v>110.059</c:v>
                </c:pt>
                <c:pt idx="88">
                  <c:v>110.504</c:v>
                </c:pt>
                <c:pt idx="89">
                  <c:v>110.875</c:v>
                </c:pt>
                <c:pt idx="90">
                  <c:v>111.181</c:v>
                </c:pt>
                <c:pt idx="91">
                  <c:v>111.444</c:v>
                </c:pt>
                <c:pt idx="92">
                  <c:v>111.693</c:v>
                </c:pt>
                <c:pt idx="93">
                  <c:v>112.008</c:v>
                </c:pt>
                <c:pt idx="94">
                  <c:v>112.404</c:v>
                </c:pt>
                <c:pt idx="95">
                  <c:v>112.843</c:v>
                </c:pt>
                <c:pt idx="96">
                  <c:v>113.286</c:v>
                </c:pt>
                <c:pt idx="97">
                  <c:v>113.663</c:v>
                </c:pt>
                <c:pt idx="98">
                  <c:v>113.993</c:v>
                </c:pt>
                <c:pt idx="99">
                  <c:v>114.361</c:v>
                </c:pt>
                <c:pt idx="100">
                  <c:v>114.766</c:v>
                </c:pt>
                <c:pt idx="101">
                  <c:v>115.176</c:v>
                </c:pt>
                <c:pt idx="102">
                  <c:v>115.576</c:v>
                </c:pt>
                <c:pt idx="103">
                  <c:v>115.996</c:v>
                </c:pt>
                <c:pt idx="104">
                  <c:v>116.454</c:v>
                </c:pt>
                <c:pt idx="105">
                  <c:v>116.902</c:v>
                </c:pt>
                <c:pt idx="106">
                  <c:v>117.324</c:v>
                </c:pt>
                <c:pt idx="107">
                  <c:v>117.78</c:v>
                </c:pt>
                <c:pt idx="108">
                  <c:v>118.275</c:v>
                </c:pt>
                <c:pt idx="109">
                  <c:v>118.762</c:v>
                </c:pt>
                <c:pt idx="110">
                  <c:v>119.213</c:v>
                </c:pt>
                <c:pt idx="111">
                  <c:v>119.66</c:v>
                </c:pt>
                <c:pt idx="112">
                  <c:v>120.169</c:v>
                </c:pt>
                <c:pt idx="113">
                  <c:v>120.775</c:v>
                </c:pt>
                <c:pt idx="114">
                  <c:v>121.445</c:v>
                </c:pt>
                <c:pt idx="115">
                  <c:v>122.078</c:v>
                </c:pt>
                <c:pt idx="116">
                  <c:v>122.675</c:v>
                </c:pt>
                <c:pt idx="117">
                  <c:v>123.261</c:v>
                </c:pt>
                <c:pt idx="118">
                  <c:v>123.825</c:v>
                </c:pt>
                <c:pt idx="119">
                  <c:v>124.404</c:v>
                </c:pt>
                <c:pt idx="120">
                  <c:v>125.055</c:v>
                </c:pt>
                <c:pt idx="121">
                  <c:v>125.849</c:v>
                </c:pt>
                <c:pt idx="122">
                  <c:v>126.728</c:v>
                </c:pt>
                <c:pt idx="123">
                  <c:v>127.448</c:v>
                </c:pt>
                <c:pt idx="124">
                  <c:v>127.886</c:v>
                </c:pt>
                <c:pt idx="125">
                  <c:v>128.17</c:v>
                </c:pt>
                <c:pt idx="126">
                  <c:v>128.501</c:v>
                </c:pt>
                <c:pt idx="127">
                  <c:v>128.972</c:v>
                </c:pt>
                <c:pt idx="128">
                  <c:v>129.493</c:v>
                </c:pt>
                <c:pt idx="129">
                  <c:v>129.996</c:v>
                </c:pt>
                <c:pt idx="130">
                  <c:v>130.499</c:v>
                </c:pt>
                <c:pt idx="131">
                  <c:v>130.976</c:v>
                </c:pt>
                <c:pt idx="132">
                  <c:v>131.402</c:v>
                </c:pt>
                <c:pt idx="133">
                  <c:v>131.78</c:v>
                </c:pt>
                <c:pt idx="134">
                  <c:v>132.155</c:v>
                </c:pt>
                <c:pt idx="135">
                  <c:v>132.653</c:v>
                </c:pt>
                <c:pt idx="136">
                  <c:v>133.359</c:v>
                </c:pt>
                <c:pt idx="137">
                  <c:v>134.161</c:v>
                </c:pt>
                <c:pt idx="138">
                  <c:v>134.864</c:v>
                </c:pt>
                <c:pt idx="139">
                  <c:v>135.451</c:v>
                </c:pt>
                <c:pt idx="140">
                  <c:v>136.004</c:v>
                </c:pt>
                <c:pt idx="141">
                  <c:v>136.557</c:v>
                </c:pt>
              </c:numCache>
            </c:numRef>
          </c:val>
          <c:smooth val="0"/>
        </c:ser>
        <c:axId val="52986953"/>
        <c:axId val="7120530"/>
      </c:line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20530"/>
        <c:crossesAt val="60"/>
        <c:auto val="0"/>
        <c:lblOffset val="100"/>
        <c:tickLblSkip val="6"/>
        <c:noMultiLvlLbl val="0"/>
      </c:catAx>
      <c:valAx>
        <c:axId val="712053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869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Taulukko!$T$3:$T$149</c:f>
              <c:numCache>
                <c:ptCount val="14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150.61</c:v>
                </c:pt>
                <c:pt idx="138">
                  <c:v>121.74</c:v>
                </c:pt>
                <c:pt idx="139">
                  <c:v>108.76</c:v>
                </c:pt>
                <c:pt idx="140">
                  <c:v>111.19</c:v>
                </c:pt>
                <c:pt idx="141">
                  <c:v>114.31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Taulukko!$U$3:$U$149</c:f>
              <c:numCache>
                <c:ptCount val="147"/>
                <c:pt idx="0">
                  <c:v>86.4328</c:v>
                </c:pt>
                <c:pt idx="1">
                  <c:v>86.8783</c:v>
                </c:pt>
                <c:pt idx="2">
                  <c:v>86.5495</c:v>
                </c:pt>
                <c:pt idx="3">
                  <c:v>87.1199</c:v>
                </c:pt>
                <c:pt idx="4">
                  <c:v>87.0331</c:v>
                </c:pt>
                <c:pt idx="5">
                  <c:v>88.2698</c:v>
                </c:pt>
                <c:pt idx="6">
                  <c:v>86.6007</c:v>
                </c:pt>
                <c:pt idx="7">
                  <c:v>87.8355</c:v>
                </c:pt>
                <c:pt idx="8">
                  <c:v>87.049</c:v>
                </c:pt>
                <c:pt idx="9">
                  <c:v>86.794</c:v>
                </c:pt>
                <c:pt idx="10">
                  <c:v>86.8315</c:v>
                </c:pt>
                <c:pt idx="11">
                  <c:v>86.3736</c:v>
                </c:pt>
                <c:pt idx="12">
                  <c:v>93.7942</c:v>
                </c:pt>
                <c:pt idx="13">
                  <c:v>85.4416</c:v>
                </c:pt>
                <c:pt idx="14">
                  <c:v>86.4924</c:v>
                </c:pt>
                <c:pt idx="15">
                  <c:v>84.7294</c:v>
                </c:pt>
                <c:pt idx="16">
                  <c:v>85.2535</c:v>
                </c:pt>
                <c:pt idx="17">
                  <c:v>82.9239</c:v>
                </c:pt>
                <c:pt idx="18">
                  <c:v>84.059</c:v>
                </c:pt>
                <c:pt idx="19">
                  <c:v>82.6366</c:v>
                </c:pt>
                <c:pt idx="20">
                  <c:v>82.9851</c:v>
                </c:pt>
                <c:pt idx="21">
                  <c:v>83.0192</c:v>
                </c:pt>
                <c:pt idx="22">
                  <c:v>82.721</c:v>
                </c:pt>
                <c:pt idx="23">
                  <c:v>82.5595</c:v>
                </c:pt>
                <c:pt idx="24">
                  <c:v>83.2127</c:v>
                </c:pt>
                <c:pt idx="25">
                  <c:v>82.8974</c:v>
                </c:pt>
                <c:pt idx="26">
                  <c:v>81.3762</c:v>
                </c:pt>
                <c:pt idx="27">
                  <c:v>81.1382</c:v>
                </c:pt>
                <c:pt idx="28">
                  <c:v>81.3703</c:v>
                </c:pt>
                <c:pt idx="29">
                  <c:v>82.528</c:v>
                </c:pt>
                <c:pt idx="30">
                  <c:v>81.9989</c:v>
                </c:pt>
                <c:pt idx="31">
                  <c:v>82.1371</c:v>
                </c:pt>
                <c:pt idx="32">
                  <c:v>82.0316</c:v>
                </c:pt>
                <c:pt idx="33">
                  <c:v>82.2575</c:v>
                </c:pt>
                <c:pt idx="34">
                  <c:v>82.807</c:v>
                </c:pt>
                <c:pt idx="35">
                  <c:v>82.6127</c:v>
                </c:pt>
                <c:pt idx="36">
                  <c:v>83.8592</c:v>
                </c:pt>
                <c:pt idx="37">
                  <c:v>83.874</c:v>
                </c:pt>
                <c:pt idx="38">
                  <c:v>83.2394</c:v>
                </c:pt>
                <c:pt idx="39">
                  <c:v>85.5144</c:v>
                </c:pt>
                <c:pt idx="40">
                  <c:v>86.1218</c:v>
                </c:pt>
                <c:pt idx="41">
                  <c:v>84.4625</c:v>
                </c:pt>
                <c:pt idx="42">
                  <c:v>87.6786</c:v>
                </c:pt>
                <c:pt idx="43">
                  <c:v>87.21</c:v>
                </c:pt>
                <c:pt idx="44">
                  <c:v>88.2497</c:v>
                </c:pt>
                <c:pt idx="45">
                  <c:v>88.9686</c:v>
                </c:pt>
                <c:pt idx="46">
                  <c:v>88.9714</c:v>
                </c:pt>
                <c:pt idx="47">
                  <c:v>90.4721</c:v>
                </c:pt>
                <c:pt idx="48">
                  <c:v>90.0116</c:v>
                </c:pt>
                <c:pt idx="49">
                  <c:v>89.882</c:v>
                </c:pt>
                <c:pt idx="50">
                  <c:v>91.5182</c:v>
                </c:pt>
                <c:pt idx="51">
                  <c:v>92.6748</c:v>
                </c:pt>
                <c:pt idx="52">
                  <c:v>90.9909</c:v>
                </c:pt>
                <c:pt idx="53">
                  <c:v>93.433</c:v>
                </c:pt>
                <c:pt idx="54">
                  <c:v>91.4809</c:v>
                </c:pt>
                <c:pt idx="55">
                  <c:v>92.7743</c:v>
                </c:pt>
                <c:pt idx="56">
                  <c:v>93.0061</c:v>
                </c:pt>
                <c:pt idx="57">
                  <c:v>93.3468</c:v>
                </c:pt>
                <c:pt idx="58">
                  <c:v>93.5261</c:v>
                </c:pt>
                <c:pt idx="59">
                  <c:v>93.4809</c:v>
                </c:pt>
                <c:pt idx="60">
                  <c:v>95.1382</c:v>
                </c:pt>
                <c:pt idx="61">
                  <c:v>96.1515</c:v>
                </c:pt>
                <c:pt idx="62">
                  <c:v>108.538</c:v>
                </c:pt>
                <c:pt idx="63">
                  <c:v>96.8616</c:v>
                </c:pt>
                <c:pt idx="64">
                  <c:v>98.5409</c:v>
                </c:pt>
                <c:pt idx="65">
                  <c:v>98.5661</c:v>
                </c:pt>
                <c:pt idx="66">
                  <c:v>98.643</c:v>
                </c:pt>
                <c:pt idx="67">
                  <c:v>99.5641</c:v>
                </c:pt>
                <c:pt idx="68">
                  <c:v>100.538</c:v>
                </c:pt>
                <c:pt idx="69">
                  <c:v>100.205</c:v>
                </c:pt>
                <c:pt idx="70">
                  <c:v>101.351</c:v>
                </c:pt>
                <c:pt idx="71">
                  <c:v>103.894</c:v>
                </c:pt>
                <c:pt idx="72">
                  <c:v>101.158</c:v>
                </c:pt>
                <c:pt idx="73">
                  <c:v>119.71</c:v>
                </c:pt>
                <c:pt idx="74">
                  <c:v>114.372</c:v>
                </c:pt>
                <c:pt idx="75">
                  <c:v>109.099</c:v>
                </c:pt>
                <c:pt idx="76">
                  <c:v>107.778</c:v>
                </c:pt>
                <c:pt idx="77">
                  <c:v>107.472</c:v>
                </c:pt>
                <c:pt idx="78">
                  <c:v>107.768</c:v>
                </c:pt>
                <c:pt idx="79">
                  <c:v>107.774</c:v>
                </c:pt>
                <c:pt idx="80">
                  <c:v>107.07</c:v>
                </c:pt>
                <c:pt idx="81">
                  <c:v>107.195</c:v>
                </c:pt>
                <c:pt idx="82">
                  <c:v>107.846</c:v>
                </c:pt>
                <c:pt idx="83">
                  <c:v>106.651</c:v>
                </c:pt>
                <c:pt idx="84">
                  <c:v>107.84</c:v>
                </c:pt>
                <c:pt idx="85">
                  <c:v>107.306</c:v>
                </c:pt>
                <c:pt idx="86">
                  <c:v>109.166</c:v>
                </c:pt>
                <c:pt idx="87">
                  <c:v>110.159</c:v>
                </c:pt>
                <c:pt idx="88">
                  <c:v>109.475</c:v>
                </c:pt>
                <c:pt idx="89">
                  <c:v>109.397</c:v>
                </c:pt>
                <c:pt idx="90">
                  <c:v>109.496</c:v>
                </c:pt>
                <c:pt idx="91">
                  <c:v>108.886</c:v>
                </c:pt>
                <c:pt idx="92">
                  <c:v>108.743</c:v>
                </c:pt>
                <c:pt idx="93">
                  <c:v>109.968</c:v>
                </c:pt>
                <c:pt idx="94">
                  <c:v>109.344</c:v>
                </c:pt>
                <c:pt idx="95">
                  <c:v>108.923</c:v>
                </c:pt>
                <c:pt idx="96">
                  <c:v>108.927</c:v>
                </c:pt>
                <c:pt idx="97">
                  <c:v>109.631</c:v>
                </c:pt>
                <c:pt idx="98">
                  <c:v>102.941</c:v>
                </c:pt>
                <c:pt idx="99">
                  <c:v>110.072</c:v>
                </c:pt>
                <c:pt idx="100">
                  <c:v>110.723</c:v>
                </c:pt>
                <c:pt idx="101">
                  <c:v>109.475</c:v>
                </c:pt>
                <c:pt idx="102">
                  <c:v>111.402</c:v>
                </c:pt>
                <c:pt idx="103">
                  <c:v>110.77</c:v>
                </c:pt>
                <c:pt idx="104">
                  <c:v>111.26</c:v>
                </c:pt>
                <c:pt idx="105">
                  <c:v>110.594</c:v>
                </c:pt>
                <c:pt idx="106">
                  <c:v>110.55</c:v>
                </c:pt>
                <c:pt idx="107">
                  <c:v>110.371</c:v>
                </c:pt>
                <c:pt idx="108">
                  <c:v>112.903</c:v>
                </c:pt>
                <c:pt idx="109">
                  <c:v>110.462</c:v>
                </c:pt>
                <c:pt idx="110">
                  <c:v>111.944</c:v>
                </c:pt>
                <c:pt idx="111">
                  <c:v>109.775</c:v>
                </c:pt>
                <c:pt idx="112">
                  <c:v>110.882</c:v>
                </c:pt>
                <c:pt idx="113">
                  <c:v>111.531</c:v>
                </c:pt>
                <c:pt idx="114">
                  <c:v>109.919</c:v>
                </c:pt>
                <c:pt idx="115">
                  <c:v>111.004</c:v>
                </c:pt>
                <c:pt idx="116">
                  <c:v>111.195</c:v>
                </c:pt>
                <c:pt idx="117">
                  <c:v>111.525</c:v>
                </c:pt>
                <c:pt idx="118">
                  <c:v>112.074</c:v>
                </c:pt>
                <c:pt idx="119">
                  <c:v>111.264</c:v>
                </c:pt>
                <c:pt idx="120">
                  <c:v>112.795</c:v>
                </c:pt>
                <c:pt idx="121">
                  <c:v>111.926</c:v>
                </c:pt>
                <c:pt idx="122">
                  <c:v>111.809</c:v>
                </c:pt>
                <c:pt idx="123">
                  <c:v>113.514</c:v>
                </c:pt>
                <c:pt idx="124">
                  <c:v>113.549</c:v>
                </c:pt>
                <c:pt idx="125">
                  <c:v>114.56</c:v>
                </c:pt>
                <c:pt idx="126">
                  <c:v>114.67</c:v>
                </c:pt>
                <c:pt idx="127">
                  <c:v>114.817</c:v>
                </c:pt>
                <c:pt idx="128">
                  <c:v>115.259</c:v>
                </c:pt>
                <c:pt idx="129">
                  <c:v>115.257</c:v>
                </c:pt>
                <c:pt idx="130">
                  <c:v>115.907</c:v>
                </c:pt>
                <c:pt idx="131">
                  <c:v>117.96</c:v>
                </c:pt>
                <c:pt idx="132">
                  <c:v>115.694</c:v>
                </c:pt>
                <c:pt idx="133">
                  <c:v>119.058</c:v>
                </c:pt>
                <c:pt idx="134">
                  <c:v>118.196</c:v>
                </c:pt>
                <c:pt idx="135">
                  <c:v>119.492</c:v>
                </c:pt>
                <c:pt idx="136">
                  <c:v>118.852</c:v>
                </c:pt>
                <c:pt idx="137">
                  <c:v>119.547</c:v>
                </c:pt>
                <c:pt idx="138">
                  <c:v>120.256</c:v>
                </c:pt>
                <c:pt idx="139">
                  <c:v>120.929</c:v>
                </c:pt>
                <c:pt idx="140">
                  <c:v>121.516</c:v>
                </c:pt>
                <c:pt idx="141">
                  <c:v>122.614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Taulukko!$V$3:$V$149</c:f>
              <c:numCache>
                <c:ptCount val="147"/>
                <c:pt idx="0">
                  <c:v>87.4086</c:v>
                </c:pt>
                <c:pt idx="1">
                  <c:v>87.3942</c:v>
                </c:pt>
                <c:pt idx="2">
                  <c:v>87.4238</c:v>
                </c:pt>
                <c:pt idx="3">
                  <c:v>87.4858</c:v>
                </c:pt>
                <c:pt idx="4">
                  <c:v>87.5588</c:v>
                </c:pt>
                <c:pt idx="5">
                  <c:v>87.5903</c:v>
                </c:pt>
                <c:pt idx="6">
                  <c:v>87.5554</c:v>
                </c:pt>
                <c:pt idx="7">
                  <c:v>87.4782</c:v>
                </c:pt>
                <c:pt idx="8">
                  <c:v>87.3457</c:v>
                </c:pt>
                <c:pt idx="9">
                  <c:v>87.16</c:v>
                </c:pt>
                <c:pt idx="10">
                  <c:v>86.9405</c:v>
                </c:pt>
                <c:pt idx="11">
                  <c:v>86.6803</c:v>
                </c:pt>
                <c:pt idx="12">
                  <c:v>86.3892</c:v>
                </c:pt>
                <c:pt idx="13">
                  <c:v>86.0915</c:v>
                </c:pt>
                <c:pt idx="14">
                  <c:v>85.763</c:v>
                </c:pt>
                <c:pt idx="15">
                  <c:v>85.3684</c:v>
                </c:pt>
                <c:pt idx="16">
                  <c:v>84.9266</c:v>
                </c:pt>
                <c:pt idx="17">
                  <c:v>84.4902</c:v>
                </c:pt>
                <c:pt idx="18">
                  <c:v>84.1105</c:v>
                </c:pt>
                <c:pt idx="19">
                  <c:v>83.7899</c:v>
                </c:pt>
                <c:pt idx="20">
                  <c:v>83.5345</c:v>
                </c:pt>
                <c:pt idx="21">
                  <c:v>83.3337</c:v>
                </c:pt>
                <c:pt idx="22">
                  <c:v>83.1553</c:v>
                </c:pt>
                <c:pt idx="23">
                  <c:v>83.0007</c:v>
                </c:pt>
                <c:pt idx="24">
                  <c:v>82.8474</c:v>
                </c:pt>
                <c:pt idx="25">
                  <c:v>82.6454</c:v>
                </c:pt>
                <c:pt idx="26">
                  <c:v>82.4236</c:v>
                </c:pt>
                <c:pt idx="27">
                  <c:v>82.2844</c:v>
                </c:pt>
                <c:pt idx="28">
                  <c:v>82.2743</c:v>
                </c:pt>
                <c:pt idx="29">
                  <c:v>82.3427</c:v>
                </c:pt>
                <c:pt idx="30">
                  <c:v>82.4261</c:v>
                </c:pt>
                <c:pt idx="31">
                  <c:v>82.5281</c:v>
                </c:pt>
                <c:pt idx="32">
                  <c:v>82.6768</c:v>
                </c:pt>
                <c:pt idx="33">
                  <c:v>82.8885</c:v>
                </c:pt>
                <c:pt idx="34">
                  <c:v>83.1614</c:v>
                </c:pt>
                <c:pt idx="35">
                  <c:v>83.4932</c:v>
                </c:pt>
                <c:pt idx="36">
                  <c:v>83.8796</c:v>
                </c:pt>
                <c:pt idx="37">
                  <c:v>84.2908</c:v>
                </c:pt>
                <c:pt idx="38">
                  <c:v>84.7609</c:v>
                </c:pt>
                <c:pt idx="39">
                  <c:v>85.3191</c:v>
                </c:pt>
                <c:pt idx="40">
                  <c:v>85.8789</c:v>
                </c:pt>
                <c:pt idx="41">
                  <c:v>86.4499</c:v>
                </c:pt>
                <c:pt idx="42">
                  <c:v>87.094</c:v>
                </c:pt>
                <c:pt idx="43">
                  <c:v>87.7435</c:v>
                </c:pt>
                <c:pt idx="44">
                  <c:v>88.3654</c:v>
                </c:pt>
                <c:pt idx="45">
                  <c:v>88.9606</c:v>
                </c:pt>
                <c:pt idx="46">
                  <c:v>89.521</c:v>
                </c:pt>
                <c:pt idx="47">
                  <c:v>90.0442</c:v>
                </c:pt>
                <c:pt idx="48">
                  <c:v>90.5117</c:v>
                </c:pt>
                <c:pt idx="49">
                  <c:v>90.9737</c:v>
                </c:pt>
                <c:pt idx="50">
                  <c:v>91.4638</c:v>
                </c:pt>
                <c:pt idx="51">
                  <c:v>91.8971</c:v>
                </c:pt>
                <c:pt idx="52">
                  <c:v>92.2538</c:v>
                </c:pt>
                <c:pt idx="53">
                  <c:v>92.5793</c:v>
                </c:pt>
                <c:pt idx="54">
                  <c:v>92.8787</c:v>
                </c:pt>
                <c:pt idx="55">
                  <c:v>93.2048</c:v>
                </c:pt>
                <c:pt idx="56">
                  <c:v>93.5768</c:v>
                </c:pt>
                <c:pt idx="57">
                  <c:v>93.9752</c:v>
                </c:pt>
                <c:pt idx="58">
                  <c:v>94.4202</c:v>
                </c:pt>
                <c:pt idx="59">
                  <c:v>94.9542</c:v>
                </c:pt>
                <c:pt idx="60">
                  <c:v>95.5914</c:v>
                </c:pt>
                <c:pt idx="61">
                  <c:v>96.2667</c:v>
                </c:pt>
                <c:pt idx="62">
                  <c:v>96.9281</c:v>
                </c:pt>
                <c:pt idx="63">
                  <c:v>97.5928</c:v>
                </c:pt>
                <c:pt idx="64">
                  <c:v>98.2531</c:v>
                </c:pt>
                <c:pt idx="65">
                  <c:v>98.8641</c:v>
                </c:pt>
                <c:pt idx="66">
                  <c:v>99.4454</c:v>
                </c:pt>
                <c:pt idx="67">
                  <c:v>100.039</c:v>
                </c:pt>
                <c:pt idx="68">
                  <c:v>100.625</c:v>
                </c:pt>
                <c:pt idx="69">
                  <c:v>101.193</c:v>
                </c:pt>
                <c:pt idx="70">
                  <c:v>101.772</c:v>
                </c:pt>
                <c:pt idx="71">
                  <c:v>102.279</c:v>
                </c:pt>
                <c:pt idx="72">
                  <c:v>102.662</c:v>
                </c:pt>
                <c:pt idx="73">
                  <c:v>103.002</c:v>
                </c:pt>
                <c:pt idx="74">
                  <c:v>103.299</c:v>
                </c:pt>
                <c:pt idx="75">
                  <c:v>103.592</c:v>
                </c:pt>
                <c:pt idx="76">
                  <c:v>104.019</c:v>
                </c:pt>
                <c:pt idx="77">
                  <c:v>104.589</c:v>
                </c:pt>
                <c:pt idx="78">
                  <c:v>105.205</c:v>
                </c:pt>
                <c:pt idx="79">
                  <c:v>105.775</c:v>
                </c:pt>
                <c:pt idx="80">
                  <c:v>106.274</c:v>
                </c:pt>
                <c:pt idx="81">
                  <c:v>106.736</c:v>
                </c:pt>
                <c:pt idx="82">
                  <c:v>107.16</c:v>
                </c:pt>
                <c:pt idx="83">
                  <c:v>107.556</c:v>
                </c:pt>
                <c:pt idx="84">
                  <c:v>107.975</c:v>
                </c:pt>
                <c:pt idx="85">
                  <c:v>108.43</c:v>
                </c:pt>
                <c:pt idx="86">
                  <c:v>108.898</c:v>
                </c:pt>
                <c:pt idx="87">
                  <c:v>109.285</c:v>
                </c:pt>
                <c:pt idx="88">
                  <c:v>109.519</c:v>
                </c:pt>
                <c:pt idx="89">
                  <c:v>109.648</c:v>
                </c:pt>
                <c:pt idx="90">
                  <c:v>109.714</c:v>
                </c:pt>
                <c:pt idx="91">
                  <c:v>109.748</c:v>
                </c:pt>
                <c:pt idx="92">
                  <c:v>109.802</c:v>
                </c:pt>
                <c:pt idx="93">
                  <c:v>109.875</c:v>
                </c:pt>
                <c:pt idx="94">
                  <c:v>109.92</c:v>
                </c:pt>
                <c:pt idx="95">
                  <c:v>109.961</c:v>
                </c:pt>
                <c:pt idx="96">
                  <c:v>110.059</c:v>
                </c:pt>
                <c:pt idx="97">
                  <c:v>110.22</c:v>
                </c:pt>
                <c:pt idx="98">
                  <c:v>110.405</c:v>
                </c:pt>
                <c:pt idx="99">
                  <c:v>110.591</c:v>
                </c:pt>
                <c:pt idx="100">
                  <c:v>110.755</c:v>
                </c:pt>
                <c:pt idx="101">
                  <c:v>110.913</c:v>
                </c:pt>
                <c:pt idx="102">
                  <c:v>111.084</c:v>
                </c:pt>
                <c:pt idx="103">
                  <c:v>111.219</c:v>
                </c:pt>
                <c:pt idx="104">
                  <c:v>111.297</c:v>
                </c:pt>
                <c:pt idx="105">
                  <c:v>111.341</c:v>
                </c:pt>
                <c:pt idx="106">
                  <c:v>111.39</c:v>
                </c:pt>
                <c:pt idx="107">
                  <c:v>111.487</c:v>
                </c:pt>
                <c:pt idx="108">
                  <c:v>111.569</c:v>
                </c:pt>
                <c:pt idx="109">
                  <c:v>111.563</c:v>
                </c:pt>
                <c:pt idx="110">
                  <c:v>111.5</c:v>
                </c:pt>
                <c:pt idx="111">
                  <c:v>111.436</c:v>
                </c:pt>
                <c:pt idx="112">
                  <c:v>111.429</c:v>
                </c:pt>
                <c:pt idx="113">
                  <c:v>111.455</c:v>
                </c:pt>
                <c:pt idx="114">
                  <c:v>111.494</c:v>
                </c:pt>
                <c:pt idx="115">
                  <c:v>111.607</c:v>
                </c:pt>
                <c:pt idx="116">
                  <c:v>111.785</c:v>
                </c:pt>
                <c:pt idx="117">
                  <c:v>111.988</c:v>
                </c:pt>
                <c:pt idx="118">
                  <c:v>112.196</c:v>
                </c:pt>
                <c:pt idx="119">
                  <c:v>112.417</c:v>
                </c:pt>
                <c:pt idx="120">
                  <c:v>112.667</c:v>
                </c:pt>
                <c:pt idx="121">
                  <c:v>112.932</c:v>
                </c:pt>
                <c:pt idx="122">
                  <c:v>113.262</c:v>
                </c:pt>
                <c:pt idx="123">
                  <c:v>113.684</c:v>
                </c:pt>
                <c:pt idx="124">
                  <c:v>114.136</c:v>
                </c:pt>
                <c:pt idx="125">
                  <c:v>114.58</c:v>
                </c:pt>
                <c:pt idx="126">
                  <c:v>114.999</c:v>
                </c:pt>
                <c:pt idx="127">
                  <c:v>115.402</c:v>
                </c:pt>
                <c:pt idx="128">
                  <c:v>115.817</c:v>
                </c:pt>
                <c:pt idx="129">
                  <c:v>116.267</c:v>
                </c:pt>
                <c:pt idx="130">
                  <c:v>116.777</c:v>
                </c:pt>
                <c:pt idx="131">
                  <c:v>117.299</c:v>
                </c:pt>
                <c:pt idx="132">
                  <c:v>117.816</c:v>
                </c:pt>
                <c:pt idx="133">
                  <c:v>118.37</c:v>
                </c:pt>
                <c:pt idx="134">
                  <c:v>118.908</c:v>
                </c:pt>
                <c:pt idx="135">
                  <c:v>119.401</c:v>
                </c:pt>
                <c:pt idx="136">
                  <c:v>119.88</c:v>
                </c:pt>
                <c:pt idx="137">
                  <c:v>120.389</c:v>
                </c:pt>
                <c:pt idx="138">
                  <c:v>120.949</c:v>
                </c:pt>
                <c:pt idx="139">
                  <c:v>121.539</c:v>
                </c:pt>
                <c:pt idx="140">
                  <c:v>122.149</c:v>
                </c:pt>
                <c:pt idx="141">
                  <c:v>122.758</c:v>
                </c:pt>
              </c:numCache>
            </c:numRef>
          </c:val>
          <c:smooth val="0"/>
        </c:ser>
        <c:axId val="64084771"/>
        <c:axId val="39892028"/>
      </c:line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892028"/>
        <c:crossesAt val="60"/>
        <c:auto val="0"/>
        <c:lblOffset val="100"/>
        <c:tickLblSkip val="6"/>
        <c:noMultiLvlLbl val="0"/>
      </c:catAx>
      <c:valAx>
        <c:axId val="3989202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847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Taulukko!$X$3:$X$149</c:f>
              <c:numCache>
                <c:ptCount val="14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</c:v>
                </c:pt>
                <c:pt idx="138">
                  <c:v>162.36</c:v>
                </c:pt>
                <c:pt idx="139">
                  <c:v>128.18</c:v>
                </c:pt>
                <c:pt idx="140">
                  <c:v>123.74</c:v>
                </c:pt>
                <c:pt idx="141">
                  <c:v>125.97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Taulukko!$Y$3:$Y$149</c:f>
              <c:numCache>
                <c:ptCount val="147"/>
                <c:pt idx="0">
                  <c:v>81.1562</c:v>
                </c:pt>
                <c:pt idx="1">
                  <c:v>81.7505</c:v>
                </c:pt>
                <c:pt idx="2">
                  <c:v>77.3713</c:v>
                </c:pt>
                <c:pt idx="3">
                  <c:v>82.9753</c:v>
                </c:pt>
                <c:pt idx="4">
                  <c:v>83.5051</c:v>
                </c:pt>
                <c:pt idx="5">
                  <c:v>84.0191</c:v>
                </c:pt>
                <c:pt idx="6">
                  <c:v>84.4485</c:v>
                </c:pt>
                <c:pt idx="7">
                  <c:v>85.0312</c:v>
                </c:pt>
                <c:pt idx="8">
                  <c:v>85.5094</c:v>
                </c:pt>
                <c:pt idx="9">
                  <c:v>85.5779</c:v>
                </c:pt>
                <c:pt idx="10">
                  <c:v>86.3355</c:v>
                </c:pt>
                <c:pt idx="11">
                  <c:v>87.0905</c:v>
                </c:pt>
                <c:pt idx="12">
                  <c:v>87.1969</c:v>
                </c:pt>
                <c:pt idx="13">
                  <c:v>87.4738</c:v>
                </c:pt>
                <c:pt idx="14">
                  <c:v>87.7361</c:v>
                </c:pt>
                <c:pt idx="15">
                  <c:v>88.061</c:v>
                </c:pt>
                <c:pt idx="16">
                  <c:v>88.2846</c:v>
                </c:pt>
                <c:pt idx="17">
                  <c:v>88.4974</c:v>
                </c:pt>
                <c:pt idx="18">
                  <c:v>88.479</c:v>
                </c:pt>
                <c:pt idx="19">
                  <c:v>89.0373</c:v>
                </c:pt>
                <c:pt idx="20">
                  <c:v>89.0517</c:v>
                </c:pt>
                <c:pt idx="21">
                  <c:v>90.0786</c:v>
                </c:pt>
                <c:pt idx="22">
                  <c:v>90.0529</c:v>
                </c:pt>
                <c:pt idx="23">
                  <c:v>89.9002</c:v>
                </c:pt>
                <c:pt idx="24">
                  <c:v>90.3595</c:v>
                </c:pt>
                <c:pt idx="25">
                  <c:v>90.1535</c:v>
                </c:pt>
                <c:pt idx="26">
                  <c:v>90.3146</c:v>
                </c:pt>
                <c:pt idx="27">
                  <c:v>90.2555</c:v>
                </c:pt>
                <c:pt idx="28">
                  <c:v>90.6162</c:v>
                </c:pt>
                <c:pt idx="29">
                  <c:v>90.7916</c:v>
                </c:pt>
                <c:pt idx="30">
                  <c:v>91.443</c:v>
                </c:pt>
                <c:pt idx="31">
                  <c:v>91.0737</c:v>
                </c:pt>
                <c:pt idx="32">
                  <c:v>91.3196</c:v>
                </c:pt>
                <c:pt idx="33">
                  <c:v>91.0642</c:v>
                </c:pt>
                <c:pt idx="34">
                  <c:v>91.0724</c:v>
                </c:pt>
                <c:pt idx="35">
                  <c:v>91.053</c:v>
                </c:pt>
                <c:pt idx="36">
                  <c:v>91.5158</c:v>
                </c:pt>
                <c:pt idx="37">
                  <c:v>92.4058</c:v>
                </c:pt>
                <c:pt idx="38">
                  <c:v>92.3743</c:v>
                </c:pt>
                <c:pt idx="39">
                  <c:v>92.758</c:v>
                </c:pt>
                <c:pt idx="40">
                  <c:v>92.8122</c:v>
                </c:pt>
                <c:pt idx="41">
                  <c:v>92.7715</c:v>
                </c:pt>
                <c:pt idx="42">
                  <c:v>92.5399</c:v>
                </c:pt>
                <c:pt idx="43">
                  <c:v>93.218</c:v>
                </c:pt>
                <c:pt idx="44">
                  <c:v>93.6983</c:v>
                </c:pt>
                <c:pt idx="45">
                  <c:v>93.5393</c:v>
                </c:pt>
                <c:pt idx="46">
                  <c:v>93.9234</c:v>
                </c:pt>
                <c:pt idx="47">
                  <c:v>94.3674</c:v>
                </c:pt>
                <c:pt idx="48">
                  <c:v>94.6194</c:v>
                </c:pt>
                <c:pt idx="49">
                  <c:v>94.5057</c:v>
                </c:pt>
                <c:pt idx="50">
                  <c:v>94.5741</c:v>
                </c:pt>
                <c:pt idx="51">
                  <c:v>94.7777</c:v>
                </c:pt>
                <c:pt idx="52">
                  <c:v>94.853</c:v>
                </c:pt>
                <c:pt idx="53">
                  <c:v>95.0858</c:v>
                </c:pt>
                <c:pt idx="54">
                  <c:v>96.1331</c:v>
                </c:pt>
                <c:pt idx="55">
                  <c:v>96.2274</c:v>
                </c:pt>
                <c:pt idx="56">
                  <c:v>96.0952</c:v>
                </c:pt>
                <c:pt idx="57">
                  <c:v>96.9487</c:v>
                </c:pt>
                <c:pt idx="58">
                  <c:v>97.0492</c:v>
                </c:pt>
                <c:pt idx="59">
                  <c:v>97.3264</c:v>
                </c:pt>
                <c:pt idx="60">
                  <c:v>97.4209</c:v>
                </c:pt>
                <c:pt idx="61">
                  <c:v>97.6741</c:v>
                </c:pt>
                <c:pt idx="62">
                  <c:v>98.7985</c:v>
                </c:pt>
                <c:pt idx="63">
                  <c:v>99.0439</c:v>
                </c:pt>
                <c:pt idx="64">
                  <c:v>99.4643</c:v>
                </c:pt>
                <c:pt idx="65">
                  <c:v>100.141</c:v>
                </c:pt>
                <c:pt idx="66">
                  <c:v>100.403</c:v>
                </c:pt>
                <c:pt idx="67">
                  <c:v>100.399</c:v>
                </c:pt>
                <c:pt idx="68">
                  <c:v>101.193</c:v>
                </c:pt>
                <c:pt idx="69">
                  <c:v>101.226</c:v>
                </c:pt>
                <c:pt idx="70">
                  <c:v>101.905</c:v>
                </c:pt>
                <c:pt idx="71">
                  <c:v>102.586</c:v>
                </c:pt>
                <c:pt idx="72">
                  <c:v>103.032</c:v>
                </c:pt>
                <c:pt idx="73">
                  <c:v>104.009</c:v>
                </c:pt>
                <c:pt idx="74">
                  <c:v>103.785</c:v>
                </c:pt>
                <c:pt idx="75">
                  <c:v>104.314</c:v>
                </c:pt>
                <c:pt idx="76">
                  <c:v>104.828</c:v>
                </c:pt>
                <c:pt idx="77">
                  <c:v>105.496</c:v>
                </c:pt>
                <c:pt idx="78">
                  <c:v>105.735</c:v>
                </c:pt>
                <c:pt idx="79">
                  <c:v>106.699</c:v>
                </c:pt>
                <c:pt idx="80">
                  <c:v>106.92</c:v>
                </c:pt>
                <c:pt idx="81">
                  <c:v>107.77</c:v>
                </c:pt>
                <c:pt idx="82">
                  <c:v>107.987</c:v>
                </c:pt>
                <c:pt idx="83">
                  <c:v>107.961</c:v>
                </c:pt>
                <c:pt idx="84">
                  <c:v>108.799</c:v>
                </c:pt>
                <c:pt idx="85">
                  <c:v>108.961</c:v>
                </c:pt>
                <c:pt idx="86">
                  <c:v>109.798</c:v>
                </c:pt>
                <c:pt idx="87">
                  <c:v>110.173</c:v>
                </c:pt>
                <c:pt idx="88">
                  <c:v>110.518</c:v>
                </c:pt>
                <c:pt idx="89">
                  <c:v>110.594</c:v>
                </c:pt>
                <c:pt idx="90">
                  <c:v>111.432</c:v>
                </c:pt>
                <c:pt idx="91">
                  <c:v>111.628</c:v>
                </c:pt>
                <c:pt idx="92">
                  <c:v>111.913</c:v>
                </c:pt>
                <c:pt idx="93">
                  <c:v>112.421</c:v>
                </c:pt>
                <c:pt idx="94">
                  <c:v>112.904</c:v>
                </c:pt>
                <c:pt idx="95">
                  <c:v>113.586</c:v>
                </c:pt>
                <c:pt idx="96">
                  <c:v>113.601</c:v>
                </c:pt>
                <c:pt idx="97">
                  <c:v>113.971</c:v>
                </c:pt>
                <c:pt idx="98">
                  <c:v>114.217</c:v>
                </c:pt>
                <c:pt idx="99">
                  <c:v>115.079</c:v>
                </c:pt>
                <c:pt idx="100">
                  <c:v>115.957</c:v>
                </c:pt>
                <c:pt idx="101">
                  <c:v>116.325</c:v>
                </c:pt>
                <c:pt idx="102">
                  <c:v>116.277</c:v>
                </c:pt>
                <c:pt idx="103">
                  <c:v>116.779</c:v>
                </c:pt>
                <c:pt idx="104">
                  <c:v>117.534</c:v>
                </c:pt>
                <c:pt idx="105">
                  <c:v>117.407</c:v>
                </c:pt>
                <c:pt idx="106">
                  <c:v>117.973</c:v>
                </c:pt>
                <c:pt idx="107">
                  <c:v>118.615</c:v>
                </c:pt>
                <c:pt idx="108">
                  <c:v>119.798</c:v>
                </c:pt>
                <c:pt idx="109">
                  <c:v>119.809</c:v>
                </c:pt>
                <c:pt idx="110">
                  <c:v>120.222</c:v>
                </c:pt>
                <c:pt idx="111">
                  <c:v>120.447</c:v>
                </c:pt>
                <c:pt idx="112">
                  <c:v>120.684</c:v>
                </c:pt>
                <c:pt idx="113">
                  <c:v>121.129</c:v>
                </c:pt>
                <c:pt idx="114">
                  <c:v>121.39</c:v>
                </c:pt>
                <c:pt idx="115">
                  <c:v>122.079</c:v>
                </c:pt>
                <c:pt idx="116">
                  <c:v>122.226</c:v>
                </c:pt>
                <c:pt idx="117">
                  <c:v>123.188</c:v>
                </c:pt>
                <c:pt idx="118">
                  <c:v>123.346</c:v>
                </c:pt>
                <c:pt idx="119">
                  <c:v>123.619</c:v>
                </c:pt>
                <c:pt idx="120">
                  <c:v>123.402</c:v>
                </c:pt>
                <c:pt idx="121">
                  <c:v>124.074</c:v>
                </c:pt>
                <c:pt idx="122">
                  <c:v>125.255</c:v>
                </c:pt>
                <c:pt idx="123">
                  <c:v>125.754</c:v>
                </c:pt>
                <c:pt idx="124">
                  <c:v>125.926</c:v>
                </c:pt>
                <c:pt idx="125">
                  <c:v>126.192</c:v>
                </c:pt>
                <c:pt idx="126">
                  <c:v>126.784</c:v>
                </c:pt>
                <c:pt idx="127">
                  <c:v>126.381</c:v>
                </c:pt>
                <c:pt idx="128">
                  <c:v>127.413</c:v>
                </c:pt>
                <c:pt idx="129">
                  <c:v>127.38</c:v>
                </c:pt>
                <c:pt idx="130">
                  <c:v>128.059</c:v>
                </c:pt>
                <c:pt idx="131">
                  <c:v>128.383</c:v>
                </c:pt>
                <c:pt idx="132">
                  <c:v>128.832</c:v>
                </c:pt>
                <c:pt idx="133">
                  <c:v>129.308</c:v>
                </c:pt>
                <c:pt idx="134">
                  <c:v>128.957</c:v>
                </c:pt>
                <c:pt idx="135">
                  <c:v>129.149</c:v>
                </c:pt>
                <c:pt idx="136">
                  <c:v>129.713</c:v>
                </c:pt>
                <c:pt idx="137">
                  <c:v>130.531</c:v>
                </c:pt>
                <c:pt idx="138">
                  <c:v>130.786</c:v>
                </c:pt>
                <c:pt idx="139">
                  <c:v>131.578</c:v>
                </c:pt>
                <c:pt idx="140">
                  <c:v>131.61</c:v>
                </c:pt>
                <c:pt idx="141">
                  <c:v>132.215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Taulukko!$Z$3:$Z$149</c:f>
              <c:numCache>
                <c:ptCount val="147"/>
                <c:pt idx="0">
                  <c:v>81.3017</c:v>
                </c:pt>
                <c:pt idx="1">
                  <c:v>81.8258</c:v>
                </c:pt>
                <c:pt idx="2">
                  <c:v>82.3625</c:v>
                </c:pt>
                <c:pt idx="3">
                  <c:v>82.8984</c:v>
                </c:pt>
                <c:pt idx="4">
                  <c:v>83.4245</c:v>
                </c:pt>
                <c:pt idx="5">
                  <c:v>83.9367</c:v>
                </c:pt>
                <c:pt idx="6">
                  <c:v>84.4346</c:v>
                </c:pt>
                <c:pt idx="7">
                  <c:v>84.9177</c:v>
                </c:pt>
                <c:pt idx="8">
                  <c:v>85.3793</c:v>
                </c:pt>
                <c:pt idx="9">
                  <c:v>85.8261</c:v>
                </c:pt>
                <c:pt idx="10">
                  <c:v>86.2707</c:v>
                </c:pt>
                <c:pt idx="11">
                  <c:v>86.692</c:v>
                </c:pt>
                <c:pt idx="12">
                  <c:v>87.0647</c:v>
                </c:pt>
                <c:pt idx="13">
                  <c:v>87.3967</c:v>
                </c:pt>
                <c:pt idx="14">
                  <c:v>87.7026</c:v>
                </c:pt>
                <c:pt idx="15">
                  <c:v>87.9874</c:v>
                </c:pt>
                <c:pt idx="16">
                  <c:v>88.2535</c:v>
                </c:pt>
                <c:pt idx="17">
                  <c:v>88.5054</c:v>
                </c:pt>
                <c:pt idx="18">
                  <c:v>88.7581</c:v>
                </c:pt>
                <c:pt idx="19">
                  <c:v>89.0221</c:v>
                </c:pt>
                <c:pt idx="20">
                  <c:v>89.2952</c:v>
                </c:pt>
                <c:pt idx="21">
                  <c:v>89.5579</c:v>
                </c:pt>
                <c:pt idx="22">
                  <c:v>89.7749</c:v>
                </c:pt>
                <c:pt idx="23">
                  <c:v>89.9471</c:v>
                </c:pt>
                <c:pt idx="24">
                  <c:v>90.0952</c:v>
                </c:pt>
                <c:pt idx="25">
                  <c:v>90.223</c:v>
                </c:pt>
                <c:pt idx="26">
                  <c:v>90.3439</c:v>
                </c:pt>
                <c:pt idx="27">
                  <c:v>90.4756</c:v>
                </c:pt>
                <c:pt idx="28">
                  <c:v>90.6243</c:v>
                </c:pt>
                <c:pt idx="29">
                  <c:v>90.7824</c:v>
                </c:pt>
                <c:pt idx="30">
                  <c:v>90.9253</c:v>
                </c:pt>
                <c:pt idx="31">
                  <c:v>91.0353</c:v>
                </c:pt>
                <c:pt idx="32">
                  <c:v>91.1246</c:v>
                </c:pt>
                <c:pt idx="33">
                  <c:v>91.2137</c:v>
                </c:pt>
                <c:pt idx="34">
                  <c:v>91.3279</c:v>
                </c:pt>
                <c:pt idx="35">
                  <c:v>91.4944</c:v>
                </c:pt>
                <c:pt idx="36">
                  <c:v>91.7218</c:v>
                </c:pt>
                <c:pt idx="37">
                  <c:v>91.9773</c:v>
                </c:pt>
                <c:pt idx="38">
                  <c:v>92.2166</c:v>
                </c:pt>
                <c:pt idx="39">
                  <c:v>92.4277</c:v>
                </c:pt>
                <c:pt idx="40">
                  <c:v>92.6115</c:v>
                </c:pt>
                <c:pt idx="41">
                  <c:v>92.7782</c:v>
                </c:pt>
                <c:pt idx="42">
                  <c:v>92.9615</c:v>
                </c:pt>
                <c:pt idx="43">
                  <c:v>93.1816</c:v>
                </c:pt>
                <c:pt idx="44">
                  <c:v>93.4137</c:v>
                </c:pt>
                <c:pt idx="45">
                  <c:v>93.6379</c:v>
                </c:pt>
                <c:pt idx="46">
                  <c:v>93.8653</c:v>
                </c:pt>
                <c:pt idx="47">
                  <c:v>94.0906</c:v>
                </c:pt>
                <c:pt idx="48">
                  <c:v>94.2927</c:v>
                </c:pt>
                <c:pt idx="49">
                  <c:v>94.4722</c:v>
                </c:pt>
                <c:pt idx="50">
                  <c:v>94.6535</c:v>
                </c:pt>
                <c:pt idx="51">
                  <c:v>94.8571</c:v>
                </c:pt>
                <c:pt idx="52">
                  <c:v>95.0951</c:v>
                </c:pt>
                <c:pt idx="53">
                  <c:v>95.3815</c:v>
                </c:pt>
                <c:pt idx="54">
                  <c:v>95.7009</c:v>
                </c:pt>
                <c:pt idx="55">
                  <c:v>96.0129</c:v>
                </c:pt>
                <c:pt idx="56">
                  <c:v>96.3213</c:v>
                </c:pt>
                <c:pt idx="57">
                  <c:v>96.6448</c:v>
                </c:pt>
                <c:pt idx="58">
                  <c:v>96.9709</c:v>
                </c:pt>
                <c:pt idx="59">
                  <c:v>97.2994</c:v>
                </c:pt>
                <c:pt idx="60">
                  <c:v>97.6508</c:v>
                </c:pt>
                <c:pt idx="61">
                  <c:v>98.0492</c:v>
                </c:pt>
                <c:pt idx="62">
                  <c:v>98.4894</c:v>
                </c:pt>
                <c:pt idx="63">
                  <c:v>98.9352</c:v>
                </c:pt>
                <c:pt idx="64">
                  <c:v>99.3748</c:v>
                </c:pt>
                <c:pt idx="65">
                  <c:v>99.8063</c:v>
                </c:pt>
                <c:pt idx="66">
                  <c:v>100.218</c:v>
                </c:pt>
                <c:pt idx="67">
                  <c:v>100.626</c:v>
                </c:pt>
                <c:pt idx="68">
                  <c:v>101.052</c:v>
                </c:pt>
                <c:pt idx="69">
                  <c:v>101.499</c:v>
                </c:pt>
                <c:pt idx="70">
                  <c:v>101.976</c:v>
                </c:pt>
                <c:pt idx="71">
                  <c:v>102.477</c:v>
                </c:pt>
                <c:pt idx="72">
                  <c:v>102.982</c:v>
                </c:pt>
                <c:pt idx="73">
                  <c:v>103.472</c:v>
                </c:pt>
                <c:pt idx="74">
                  <c:v>103.937</c:v>
                </c:pt>
                <c:pt idx="75">
                  <c:v>104.405</c:v>
                </c:pt>
                <c:pt idx="76">
                  <c:v>104.894</c:v>
                </c:pt>
                <c:pt idx="77">
                  <c:v>105.394</c:v>
                </c:pt>
                <c:pt idx="78">
                  <c:v>105.901</c:v>
                </c:pt>
                <c:pt idx="79">
                  <c:v>106.41</c:v>
                </c:pt>
                <c:pt idx="80">
                  <c:v>106.906</c:v>
                </c:pt>
                <c:pt idx="81">
                  <c:v>107.379</c:v>
                </c:pt>
                <c:pt idx="82">
                  <c:v>107.818</c:v>
                </c:pt>
                <c:pt idx="83">
                  <c:v>108.242</c:v>
                </c:pt>
                <c:pt idx="84">
                  <c:v>108.676</c:v>
                </c:pt>
                <c:pt idx="85">
                  <c:v>109.119</c:v>
                </c:pt>
                <c:pt idx="86">
                  <c:v>109.561</c:v>
                </c:pt>
                <c:pt idx="87">
                  <c:v>109.989</c:v>
                </c:pt>
                <c:pt idx="88">
                  <c:v>110.394</c:v>
                </c:pt>
                <c:pt idx="89">
                  <c:v>110.794</c:v>
                </c:pt>
                <c:pt idx="90">
                  <c:v>111.201</c:v>
                </c:pt>
                <c:pt idx="91">
                  <c:v>111.603</c:v>
                </c:pt>
                <c:pt idx="92">
                  <c:v>112.006</c:v>
                </c:pt>
                <c:pt idx="93">
                  <c:v>112.421</c:v>
                </c:pt>
                <c:pt idx="94">
                  <c:v>112.847</c:v>
                </c:pt>
                <c:pt idx="95">
                  <c:v>113.268</c:v>
                </c:pt>
                <c:pt idx="96">
                  <c:v>113.677</c:v>
                </c:pt>
                <c:pt idx="97">
                  <c:v>114.096</c:v>
                </c:pt>
                <c:pt idx="98">
                  <c:v>114.548</c:v>
                </c:pt>
                <c:pt idx="99">
                  <c:v>115.035</c:v>
                </c:pt>
                <c:pt idx="100">
                  <c:v>115.524</c:v>
                </c:pt>
                <c:pt idx="101">
                  <c:v>115.979</c:v>
                </c:pt>
                <c:pt idx="102">
                  <c:v>116.406</c:v>
                </c:pt>
                <c:pt idx="103">
                  <c:v>116.837</c:v>
                </c:pt>
                <c:pt idx="104">
                  <c:v>117.275</c:v>
                </c:pt>
                <c:pt idx="105">
                  <c:v>117.715</c:v>
                </c:pt>
                <c:pt idx="106">
                  <c:v>118.18</c:v>
                </c:pt>
                <c:pt idx="107">
                  <c:v>118.678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120.014</c:v>
                </c:pt>
                <c:pt idx="111">
                  <c:v>120.393</c:v>
                </c:pt>
                <c:pt idx="112">
                  <c:v>120.766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122.369</c:v>
                </c:pt>
                <c:pt idx="117">
                  <c:v>122.786</c:v>
                </c:pt>
                <c:pt idx="118">
                  <c:v>123.18</c:v>
                </c:pt>
                <c:pt idx="119">
                  <c:v>123.556</c:v>
                </c:pt>
                <c:pt idx="120">
                  <c:v>123.948</c:v>
                </c:pt>
                <c:pt idx="121">
                  <c:v>124.394</c:v>
                </c:pt>
                <c:pt idx="122">
                  <c:v>124.873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126.111</c:v>
                </c:pt>
                <c:pt idx="126">
                  <c:v>126.464</c:v>
                </c:pt>
                <c:pt idx="127">
                  <c:v>126.809</c:v>
                </c:pt>
                <c:pt idx="128">
                  <c:v>127.166</c:v>
                </c:pt>
                <c:pt idx="129">
                  <c:v>127.53</c:v>
                </c:pt>
                <c:pt idx="130">
                  <c:v>127.895</c:v>
                </c:pt>
                <c:pt idx="131">
                  <c:v>128.254</c:v>
                </c:pt>
                <c:pt idx="132">
                  <c:v>128.597</c:v>
                </c:pt>
                <c:pt idx="133">
                  <c:v>128.913</c:v>
                </c:pt>
                <c:pt idx="134">
                  <c:v>129.213</c:v>
                </c:pt>
                <c:pt idx="135">
                  <c:v>129.544</c:v>
                </c:pt>
                <c:pt idx="136">
                  <c:v>129.932</c:v>
                </c:pt>
                <c:pt idx="137">
                  <c:v>130.357</c:v>
                </c:pt>
                <c:pt idx="138">
                  <c:v>130.791</c:v>
                </c:pt>
                <c:pt idx="139">
                  <c:v>131.219</c:v>
                </c:pt>
                <c:pt idx="140">
                  <c:v>131.632</c:v>
                </c:pt>
                <c:pt idx="141">
                  <c:v>132.035</c:v>
                </c:pt>
              </c:numCache>
            </c:numRef>
          </c:val>
          <c:smooth val="0"/>
        </c:ser>
        <c:axId val="23483933"/>
        <c:axId val="10028806"/>
      </c:line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028806"/>
        <c:crossesAt val="60"/>
        <c:auto val="0"/>
        <c:lblOffset val="100"/>
        <c:tickLblSkip val="6"/>
        <c:tickMarkSkip val="2"/>
        <c:noMultiLvlLbl val="0"/>
      </c:catAx>
      <c:valAx>
        <c:axId val="1002880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839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Taulukko!$AB$3:$AB$149</c:f>
              <c:numCache>
                <c:ptCount val="14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159.28</c:v>
                </c:pt>
                <c:pt idx="138">
                  <c:v>146.47</c:v>
                </c:pt>
                <c:pt idx="139">
                  <c:v>126.13</c:v>
                </c:pt>
                <c:pt idx="140">
                  <c:v>131.73</c:v>
                </c:pt>
                <c:pt idx="141">
                  <c:v>134.73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Taulukko!$AC$3:$AC$149</c:f>
              <c:numCache>
                <c:ptCount val="147"/>
                <c:pt idx="0">
                  <c:v>58.6434</c:v>
                </c:pt>
                <c:pt idx="1">
                  <c:v>59.1583</c:v>
                </c:pt>
                <c:pt idx="2">
                  <c:v>59.7917</c:v>
                </c:pt>
                <c:pt idx="3">
                  <c:v>60.3973</c:v>
                </c:pt>
                <c:pt idx="4">
                  <c:v>61.0206</c:v>
                </c:pt>
                <c:pt idx="5">
                  <c:v>61.6792</c:v>
                </c:pt>
                <c:pt idx="6">
                  <c:v>62.0545</c:v>
                </c:pt>
                <c:pt idx="7">
                  <c:v>62.7296</c:v>
                </c:pt>
                <c:pt idx="8">
                  <c:v>62.9827</c:v>
                </c:pt>
                <c:pt idx="9">
                  <c:v>63.4308</c:v>
                </c:pt>
                <c:pt idx="10">
                  <c:v>64.0091</c:v>
                </c:pt>
                <c:pt idx="11">
                  <c:v>64.8029</c:v>
                </c:pt>
                <c:pt idx="12">
                  <c:v>65.1104</c:v>
                </c:pt>
                <c:pt idx="13">
                  <c:v>65.7043</c:v>
                </c:pt>
                <c:pt idx="14">
                  <c:v>66.3626</c:v>
                </c:pt>
                <c:pt idx="15">
                  <c:v>66.9259</c:v>
                </c:pt>
                <c:pt idx="16">
                  <c:v>67.5515</c:v>
                </c:pt>
                <c:pt idx="17">
                  <c:v>68.0605</c:v>
                </c:pt>
                <c:pt idx="18">
                  <c:v>68.9486</c:v>
                </c:pt>
                <c:pt idx="19">
                  <c:v>72.3131</c:v>
                </c:pt>
                <c:pt idx="20">
                  <c:v>72.81</c:v>
                </c:pt>
                <c:pt idx="21">
                  <c:v>73.1227</c:v>
                </c:pt>
                <c:pt idx="22">
                  <c:v>73.7243</c:v>
                </c:pt>
                <c:pt idx="23">
                  <c:v>73.9402</c:v>
                </c:pt>
                <c:pt idx="24">
                  <c:v>74.9274</c:v>
                </c:pt>
                <c:pt idx="25">
                  <c:v>75.5056</c:v>
                </c:pt>
                <c:pt idx="26">
                  <c:v>75.873</c:v>
                </c:pt>
                <c:pt idx="27">
                  <c:v>76.6363</c:v>
                </c:pt>
                <c:pt idx="28">
                  <c:v>77.3636</c:v>
                </c:pt>
                <c:pt idx="29">
                  <c:v>78.1812</c:v>
                </c:pt>
                <c:pt idx="30">
                  <c:v>78.9649</c:v>
                </c:pt>
                <c:pt idx="31">
                  <c:v>79.3834</c:v>
                </c:pt>
                <c:pt idx="32">
                  <c:v>79.9499</c:v>
                </c:pt>
                <c:pt idx="33">
                  <c:v>80.7915</c:v>
                </c:pt>
                <c:pt idx="34">
                  <c:v>81.4055</c:v>
                </c:pt>
                <c:pt idx="35">
                  <c:v>82.0291</c:v>
                </c:pt>
                <c:pt idx="36">
                  <c:v>82.5745</c:v>
                </c:pt>
                <c:pt idx="37">
                  <c:v>83.4654</c:v>
                </c:pt>
                <c:pt idx="38">
                  <c:v>84.3221</c:v>
                </c:pt>
                <c:pt idx="39">
                  <c:v>85.158</c:v>
                </c:pt>
                <c:pt idx="40">
                  <c:v>85.5798</c:v>
                </c:pt>
                <c:pt idx="41">
                  <c:v>86.3537</c:v>
                </c:pt>
                <c:pt idx="42">
                  <c:v>87.0502</c:v>
                </c:pt>
                <c:pt idx="43">
                  <c:v>87.8266</c:v>
                </c:pt>
                <c:pt idx="44">
                  <c:v>88.1621</c:v>
                </c:pt>
                <c:pt idx="45">
                  <c:v>88.8263</c:v>
                </c:pt>
                <c:pt idx="46">
                  <c:v>88.9612</c:v>
                </c:pt>
                <c:pt idx="47">
                  <c:v>89.9614</c:v>
                </c:pt>
                <c:pt idx="48">
                  <c:v>90.6231</c:v>
                </c:pt>
                <c:pt idx="49">
                  <c:v>91.0731</c:v>
                </c:pt>
                <c:pt idx="50">
                  <c:v>91.1451</c:v>
                </c:pt>
                <c:pt idx="51">
                  <c:v>91.5023</c:v>
                </c:pt>
                <c:pt idx="52">
                  <c:v>92.3742</c:v>
                </c:pt>
                <c:pt idx="53">
                  <c:v>92.4019</c:v>
                </c:pt>
                <c:pt idx="54">
                  <c:v>95.5817</c:v>
                </c:pt>
                <c:pt idx="55">
                  <c:v>93.2857</c:v>
                </c:pt>
                <c:pt idx="56">
                  <c:v>94.1657</c:v>
                </c:pt>
                <c:pt idx="57">
                  <c:v>94.7625</c:v>
                </c:pt>
                <c:pt idx="58">
                  <c:v>95.5953</c:v>
                </c:pt>
                <c:pt idx="59">
                  <c:v>95.639</c:v>
                </c:pt>
                <c:pt idx="60">
                  <c:v>96.4035</c:v>
                </c:pt>
                <c:pt idx="61">
                  <c:v>97.04</c:v>
                </c:pt>
                <c:pt idx="62">
                  <c:v>98.3099</c:v>
                </c:pt>
                <c:pt idx="63">
                  <c:v>98.5546</c:v>
                </c:pt>
                <c:pt idx="64">
                  <c:v>99.0194</c:v>
                </c:pt>
                <c:pt idx="65">
                  <c:v>99.8751</c:v>
                </c:pt>
                <c:pt idx="66">
                  <c:v>100.238</c:v>
                </c:pt>
                <c:pt idx="67">
                  <c:v>100.692</c:v>
                </c:pt>
                <c:pt idx="68">
                  <c:v>101.015</c:v>
                </c:pt>
                <c:pt idx="69">
                  <c:v>101.22</c:v>
                </c:pt>
                <c:pt idx="70">
                  <c:v>101.938</c:v>
                </c:pt>
                <c:pt idx="71">
                  <c:v>102.932</c:v>
                </c:pt>
                <c:pt idx="72">
                  <c:v>102.649</c:v>
                </c:pt>
                <c:pt idx="73">
                  <c:v>103.291</c:v>
                </c:pt>
                <c:pt idx="74">
                  <c:v>103.534</c:v>
                </c:pt>
                <c:pt idx="75">
                  <c:v>104.266</c:v>
                </c:pt>
                <c:pt idx="76">
                  <c:v>104.389</c:v>
                </c:pt>
                <c:pt idx="77">
                  <c:v>105.193</c:v>
                </c:pt>
                <c:pt idx="78">
                  <c:v>105.512</c:v>
                </c:pt>
                <c:pt idx="79">
                  <c:v>106.254</c:v>
                </c:pt>
                <c:pt idx="80">
                  <c:v>106.502</c:v>
                </c:pt>
                <c:pt idx="81">
                  <c:v>106.984</c:v>
                </c:pt>
                <c:pt idx="82">
                  <c:v>107.297</c:v>
                </c:pt>
                <c:pt idx="83">
                  <c:v>107.5</c:v>
                </c:pt>
                <c:pt idx="84">
                  <c:v>108.23</c:v>
                </c:pt>
                <c:pt idx="85">
                  <c:v>108.405</c:v>
                </c:pt>
                <c:pt idx="86">
                  <c:v>108.778</c:v>
                </c:pt>
                <c:pt idx="87">
                  <c:v>109.086</c:v>
                </c:pt>
                <c:pt idx="88">
                  <c:v>109.966</c:v>
                </c:pt>
                <c:pt idx="89">
                  <c:v>109.94</c:v>
                </c:pt>
                <c:pt idx="90">
                  <c:v>110.458</c:v>
                </c:pt>
                <c:pt idx="91">
                  <c:v>110.811</c:v>
                </c:pt>
                <c:pt idx="92">
                  <c:v>111.731</c:v>
                </c:pt>
                <c:pt idx="93">
                  <c:v>112.116</c:v>
                </c:pt>
                <c:pt idx="94">
                  <c:v>112.556</c:v>
                </c:pt>
                <c:pt idx="95">
                  <c:v>112.757</c:v>
                </c:pt>
                <c:pt idx="96">
                  <c:v>113.517</c:v>
                </c:pt>
                <c:pt idx="97">
                  <c:v>113.84</c:v>
                </c:pt>
                <c:pt idx="98">
                  <c:v>114.432</c:v>
                </c:pt>
                <c:pt idx="99">
                  <c:v>115.316</c:v>
                </c:pt>
                <c:pt idx="100">
                  <c:v>115.586</c:v>
                </c:pt>
                <c:pt idx="101">
                  <c:v>116.072</c:v>
                </c:pt>
                <c:pt idx="102">
                  <c:v>116.478</c:v>
                </c:pt>
                <c:pt idx="103">
                  <c:v>117.292</c:v>
                </c:pt>
                <c:pt idx="104">
                  <c:v>117.534</c:v>
                </c:pt>
                <c:pt idx="105">
                  <c:v>118.313</c:v>
                </c:pt>
                <c:pt idx="106">
                  <c:v>118.58</c:v>
                </c:pt>
                <c:pt idx="107">
                  <c:v>119.156</c:v>
                </c:pt>
                <c:pt idx="108">
                  <c:v>119.265</c:v>
                </c:pt>
                <c:pt idx="109">
                  <c:v>120.528</c:v>
                </c:pt>
                <c:pt idx="110">
                  <c:v>121.08</c:v>
                </c:pt>
                <c:pt idx="111">
                  <c:v>121.256</c:v>
                </c:pt>
                <c:pt idx="112">
                  <c:v>121.427</c:v>
                </c:pt>
                <c:pt idx="113">
                  <c:v>122.303</c:v>
                </c:pt>
                <c:pt idx="114">
                  <c:v>122.667</c:v>
                </c:pt>
                <c:pt idx="115">
                  <c:v>123.422</c:v>
                </c:pt>
                <c:pt idx="116">
                  <c:v>124.072</c:v>
                </c:pt>
                <c:pt idx="117">
                  <c:v>124.145</c:v>
                </c:pt>
                <c:pt idx="118">
                  <c:v>124.777</c:v>
                </c:pt>
                <c:pt idx="119">
                  <c:v>125.49</c:v>
                </c:pt>
                <c:pt idx="120">
                  <c:v>126.745</c:v>
                </c:pt>
                <c:pt idx="121">
                  <c:v>126.291</c:v>
                </c:pt>
                <c:pt idx="122">
                  <c:v>127.113</c:v>
                </c:pt>
                <c:pt idx="123">
                  <c:v>127.699</c:v>
                </c:pt>
                <c:pt idx="124">
                  <c:v>128.499</c:v>
                </c:pt>
                <c:pt idx="125">
                  <c:v>128.057</c:v>
                </c:pt>
                <c:pt idx="126">
                  <c:v>129.004</c:v>
                </c:pt>
                <c:pt idx="127">
                  <c:v>129.035</c:v>
                </c:pt>
                <c:pt idx="128">
                  <c:v>129.247</c:v>
                </c:pt>
                <c:pt idx="129">
                  <c:v>129.858</c:v>
                </c:pt>
                <c:pt idx="130">
                  <c:v>130.381</c:v>
                </c:pt>
                <c:pt idx="131">
                  <c:v>130.709</c:v>
                </c:pt>
                <c:pt idx="132">
                  <c:v>130.768</c:v>
                </c:pt>
                <c:pt idx="133">
                  <c:v>131.577</c:v>
                </c:pt>
                <c:pt idx="134">
                  <c:v>131.599</c:v>
                </c:pt>
                <c:pt idx="135">
                  <c:v>132.015</c:v>
                </c:pt>
                <c:pt idx="136">
                  <c:v>132.548</c:v>
                </c:pt>
                <c:pt idx="137">
                  <c:v>133.756</c:v>
                </c:pt>
                <c:pt idx="138">
                  <c:v>133.996</c:v>
                </c:pt>
                <c:pt idx="139">
                  <c:v>134.5</c:v>
                </c:pt>
                <c:pt idx="140">
                  <c:v>135.169</c:v>
                </c:pt>
                <c:pt idx="141">
                  <c:v>135.748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Taulukko!$AD$3:$AD$149</c:f>
              <c:numCache>
                <c:ptCount val="147"/>
                <c:pt idx="0">
                  <c:v>58.7186</c:v>
                </c:pt>
                <c:pt idx="1">
                  <c:v>59.2854</c:v>
                </c:pt>
                <c:pt idx="2">
                  <c:v>59.8676</c:v>
                </c:pt>
                <c:pt idx="3">
                  <c:v>60.4577</c:v>
                </c:pt>
                <c:pt idx="4">
                  <c:v>61.0428</c:v>
                </c:pt>
                <c:pt idx="5">
                  <c:v>61.6046</c:v>
                </c:pt>
                <c:pt idx="6">
                  <c:v>62.1347</c:v>
                </c:pt>
                <c:pt idx="7">
                  <c:v>62.6375</c:v>
                </c:pt>
                <c:pt idx="8">
                  <c:v>63.1194</c:v>
                </c:pt>
                <c:pt idx="9">
                  <c:v>63.6131</c:v>
                </c:pt>
                <c:pt idx="10">
                  <c:v>64.1464</c:v>
                </c:pt>
                <c:pt idx="11">
                  <c:v>64.6982</c:v>
                </c:pt>
                <c:pt idx="12">
                  <c:v>65.2457</c:v>
                </c:pt>
                <c:pt idx="13">
                  <c:v>65.8085</c:v>
                </c:pt>
                <c:pt idx="14">
                  <c:v>66.3995</c:v>
                </c:pt>
                <c:pt idx="15">
                  <c:v>67.012</c:v>
                </c:pt>
                <c:pt idx="16">
                  <c:v>67.653</c:v>
                </c:pt>
                <c:pt idx="17">
                  <c:v>68.3477</c:v>
                </c:pt>
                <c:pt idx="18">
                  <c:v>69.1213</c:v>
                </c:pt>
                <c:pt idx="19">
                  <c:v>69.9776</c:v>
                </c:pt>
                <c:pt idx="20">
                  <c:v>70.8895</c:v>
                </c:pt>
                <c:pt idx="21">
                  <c:v>71.8019</c:v>
                </c:pt>
                <c:pt idx="22">
                  <c:v>72.6751</c:v>
                </c:pt>
                <c:pt idx="23">
                  <c:v>73.5162</c:v>
                </c:pt>
                <c:pt idx="24">
                  <c:v>74.3405</c:v>
                </c:pt>
                <c:pt idx="25">
                  <c:v>75.1209</c:v>
                </c:pt>
                <c:pt idx="26">
                  <c:v>75.8597</c:v>
                </c:pt>
                <c:pt idx="27">
                  <c:v>76.6029</c:v>
                </c:pt>
                <c:pt idx="28">
                  <c:v>77.3579</c:v>
                </c:pt>
                <c:pt idx="29">
                  <c:v>78.1043</c:v>
                </c:pt>
                <c:pt idx="30">
                  <c:v>78.8124</c:v>
                </c:pt>
                <c:pt idx="31">
                  <c:v>79.4757</c:v>
                </c:pt>
                <c:pt idx="32">
                  <c:v>80.1337</c:v>
                </c:pt>
                <c:pt idx="33">
                  <c:v>80.8076</c:v>
                </c:pt>
                <c:pt idx="34">
                  <c:v>81.4813</c:v>
                </c:pt>
                <c:pt idx="35">
                  <c:v>82.1544</c:v>
                </c:pt>
                <c:pt idx="36">
                  <c:v>82.8527</c:v>
                </c:pt>
                <c:pt idx="37">
                  <c:v>83.5926</c:v>
                </c:pt>
                <c:pt idx="38">
                  <c:v>84.3488</c:v>
                </c:pt>
                <c:pt idx="39">
                  <c:v>85.0766</c:v>
                </c:pt>
                <c:pt idx="40">
                  <c:v>85.7664</c:v>
                </c:pt>
                <c:pt idx="41">
                  <c:v>86.4431</c:v>
                </c:pt>
                <c:pt idx="42">
                  <c:v>87.1079</c:v>
                </c:pt>
                <c:pt idx="43">
                  <c:v>87.7317</c:v>
                </c:pt>
                <c:pt idx="44">
                  <c:v>88.3044</c:v>
                </c:pt>
                <c:pt idx="45">
                  <c:v>88.8438</c:v>
                </c:pt>
                <c:pt idx="46">
                  <c:v>89.3861</c:v>
                </c:pt>
                <c:pt idx="47">
                  <c:v>89.9545</c:v>
                </c:pt>
                <c:pt idx="48">
                  <c:v>90.4988</c:v>
                </c:pt>
                <c:pt idx="49">
                  <c:v>90.9631</c:v>
                </c:pt>
                <c:pt idx="50">
                  <c:v>91.3708</c:v>
                </c:pt>
                <c:pt idx="51">
                  <c:v>91.7918</c:v>
                </c:pt>
                <c:pt idx="52">
                  <c:v>92.2365</c:v>
                </c:pt>
                <c:pt idx="53">
                  <c:v>92.6777</c:v>
                </c:pt>
                <c:pt idx="54">
                  <c:v>93.1403</c:v>
                </c:pt>
                <c:pt idx="55">
                  <c:v>93.6577</c:v>
                </c:pt>
                <c:pt idx="56">
                  <c:v>94.2361</c:v>
                </c:pt>
                <c:pt idx="57">
                  <c:v>94.8452</c:v>
                </c:pt>
                <c:pt idx="58">
                  <c:v>95.4368</c:v>
                </c:pt>
                <c:pt idx="59">
                  <c:v>96.0144</c:v>
                </c:pt>
                <c:pt idx="60">
                  <c:v>96.6349</c:v>
                </c:pt>
                <c:pt idx="61">
                  <c:v>97.3202</c:v>
                </c:pt>
                <c:pt idx="62">
                  <c:v>98.0113</c:v>
                </c:pt>
                <c:pt idx="63">
                  <c:v>98.6375</c:v>
                </c:pt>
                <c:pt idx="64">
                  <c:v>99.2175</c:v>
                </c:pt>
                <c:pt idx="65">
                  <c:v>99.7758</c:v>
                </c:pt>
                <c:pt idx="66">
                  <c:v>100.282</c:v>
                </c:pt>
                <c:pt idx="67">
                  <c:v>100.737</c:v>
                </c:pt>
                <c:pt idx="68">
                  <c:v>101.164</c:v>
                </c:pt>
                <c:pt idx="69">
                  <c:v>101.607</c:v>
                </c:pt>
                <c:pt idx="70">
                  <c:v>102.097</c:v>
                </c:pt>
                <c:pt idx="71">
                  <c:v>102.572</c:v>
                </c:pt>
                <c:pt idx="72">
                  <c:v>102.982</c:v>
                </c:pt>
                <c:pt idx="73">
                  <c:v>103.384</c:v>
                </c:pt>
                <c:pt idx="74">
                  <c:v>103.814</c:v>
                </c:pt>
                <c:pt idx="75">
                  <c:v>104.262</c:v>
                </c:pt>
                <c:pt idx="76">
                  <c:v>104.725</c:v>
                </c:pt>
                <c:pt idx="77">
                  <c:v>105.209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108.561</c:v>
                </c:pt>
                <c:pt idx="86">
                  <c:v>108.946</c:v>
                </c:pt>
                <c:pt idx="87">
                  <c:v>109.363</c:v>
                </c:pt>
                <c:pt idx="88">
                  <c:v>109.794</c:v>
                </c:pt>
                <c:pt idx="89">
                  <c:v>110.21</c:v>
                </c:pt>
                <c:pt idx="90">
                  <c:v>110.644</c:v>
                </c:pt>
                <c:pt idx="91">
                  <c:v>111.129</c:v>
                </c:pt>
                <c:pt idx="92">
                  <c:v>111.646</c:v>
                </c:pt>
                <c:pt idx="93">
                  <c:v>112.143</c:v>
                </c:pt>
                <c:pt idx="94">
                  <c:v>112.607</c:v>
                </c:pt>
                <c:pt idx="95">
                  <c:v>113.073</c:v>
                </c:pt>
                <c:pt idx="96">
                  <c:v>113.569</c:v>
                </c:pt>
                <c:pt idx="97">
                  <c:v>114.088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116.213</c:v>
                </c:pt>
                <c:pt idx="102">
                  <c:v>116.728</c:v>
                </c:pt>
                <c:pt idx="103">
                  <c:v>117.253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118.773</c:v>
                </c:pt>
                <c:pt idx="107">
                  <c:v>119.266</c:v>
                </c:pt>
                <c:pt idx="108">
                  <c:v>119.8</c:v>
                </c:pt>
                <c:pt idx="109">
                  <c:v>120.38</c:v>
                </c:pt>
                <c:pt idx="110">
                  <c:v>120.922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122.371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125.696</c:v>
                </c:pt>
                <c:pt idx="120">
                  <c:v>126.275</c:v>
                </c:pt>
                <c:pt idx="121">
                  <c:v>126.773</c:v>
                </c:pt>
                <c:pt idx="122">
                  <c:v>127.263</c:v>
                </c:pt>
                <c:pt idx="123">
                  <c:v>127.761</c:v>
                </c:pt>
                <c:pt idx="124">
                  <c:v>128.192</c:v>
                </c:pt>
                <c:pt idx="125">
                  <c:v>128.554</c:v>
                </c:pt>
                <c:pt idx="126">
                  <c:v>128.906</c:v>
                </c:pt>
                <c:pt idx="127">
                  <c:v>129.246</c:v>
                </c:pt>
                <c:pt idx="128">
                  <c:v>129.594</c:v>
                </c:pt>
                <c:pt idx="129">
                  <c:v>129.985</c:v>
                </c:pt>
                <c:pt idx="130">
                  <c:v>130.382</c:v>
                </c:pt>
                <c:pt idx="131">
                  <c:v>130.753</c:v>
                </c:pt>
                <c:pt idx="132">
                  <c:v>131.122</c:v>
                </c:pt>
                <c:pt idx="133">
                  <c:v>131.514</c:v>
                </c:pt>
                <c:pt idx="134">
                  <c:v>131.922</c:v>
                </c:pt>
                <c:pt idx="135">
                  <c:v>132.384</c:v>
                </c:pt>
                <c:pt idx="136">
                  <c:v>132.942</c:v>
                </c:pt>
                <c:pt idx="137">
                  <c:v>133.551</c:v>
                </c:pt>
                <c:pt idx="138">
                  <c:v>134.133</c:v>
                </c:pt>
                <c:pt idx="139">
                  <c:v>134.694</c:v>
                </c:pt>
                <c:pt idx="140">
                  <c:v>135.26</c:v>
                </c:pt>
                <c:pt idx="141">
                  <c:v>135.813</c:v>
                </c:pt>
              </c:numCache>
            </c:numRef>
          </c:val>
          <c:smooth val="0"/>
        </c:ser>
        <c:axId val="23150391"/>
        <c:axId val="7026928"/>
      </c:line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026928"/>
        <c:crossesAt val="40"/>
        <c:auto val="0"/>
        <c:lblOffset val="100"/>
        <c:tickLblSkip val="6"/>
        <c:noMultiLvlLbl val="0"/>
      </c:catAx>
      <c:valAx>
        <c:axId val="702692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503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Taulukko!$AF$3:$AF$149</c:f>
              <c:numCache>
                <c:ptCount val="14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207.99</c:v>
                </c:pt>
                <c:pt idx="138">
                  <c:v>185.51</c:v>
                </c:pt>
                <c:pt idx="139">
                  <c:v>185.88</c:v>
                </c:pt>
                <c:pt idx="140">
                  <c:v>166.14</c:v>
                </c:pt>
                <c:pt idx="141">
                  <c:v>164.36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Taulukko!$AG$3:$AG$149</c:f>
              <c:numCache>
                <c:ptCount val="147"/>
                <c:pt idx="0">
                  <c:v>58.3235</c:v>
                </c:pt>
                <c:pt idx="1">
                  <c:v>58.8595</c:v>
                </c:pt>
                <c:pt idx="2">
                  <c:v>59.7881</c:v>
                </c:pt>
                <c:pt idx="3">
                  <c:v>60.2524</c:v>
                </c:pt>
                <c:pt idx="4">
                  <c:v>60.8162</c:v>
                </c:pt>
                <c:pt idx="5">
                  <c:v>61.8107</c:v>
                </c:pt>
                <c:pt idx="6">
                  <c:v>61.8374</c:v>
                </c:pt>
                <c:pt idx="7">
                  <c:v>62.3073</c:v>
                </c:pt>
                <c:pt idx="8">
                  <c:v>63.3919</c:v>
                </c:pt>
                <c:pt idx="9">
                  <c:v>63.4049</c:v>
                </c:pt>
                <c:pt idx="10">
                  <c:v>64.36</c:v>
                </c:pt>
                <c:pt idx="11">
                  <c:v>65.2979</c:v>
                </c:pt>
                <c:pt idx="12">
                  <c:v>65.4713</c:v>
                </c:pt>
                <c:pt idx="13">
                  <c:v>66.3314</c:v>
                </c:pt>
                <c:pt idx="14">
                  <c:v>66.3289</c:v>
                </c:pt>
                <c:pt idx="15">
                  <c:v>66.8402</c:v>
                </c:pt>
                <c:pt idx="16">
                  <c:v>67.4018</c:v>
                </c:pt>
                <c:pt idx="17">
                  <c:v>67.7283</c:v>
                </c:pt>
                <c:pt idx="18">
                  <c:v>68.2505</c:v>
                </c:pt>
                <c:pt idx="19">
                  <c:v>69.0541</c:v>
                </c:pt>
                <c:pt idx="20">
                  <c:v>68.8342</c:v>
                </c:pt>
                <c:pt idx="21">
                  <c:v>70.436</c:v>
                </c:pt>
                <c:pt idx="22">
                  <c:v>70.5842</c:v>
                </c:pt>
                <c:pt idx="23">
                  <c:v>70.9105</c:v>
                </c:pt>
                <c:pt idx="24">
                  <c:v>71.7738</c:v>
                </c:pt>
                <c:pt idx="25">
                  <c:v>71.8058</c:v>
                </c:pt>
                <c:pt idx="26">
                  <c:v>72.5672</c:v>
                </c:pt>
                <c:pt idx="27">
                  <c:v>73.2705</c:v>
                </c:pt>
                <c:pt idx="28">
                  <c:v>73.7277</c:v>
                </c:pt>
                <c:pt idx="29">
                  <c:v>74.3112</c:v>
                </c:pt>
                <c:pt idx="30">
                  <c:v>75.2399</c:v>
                </c:pt>
                <c:pt idx="31">
                  <c:v>75.9607</c:v>
                </c:pt>
                <c:pt idx="32">
                  <c:v>76.5858</c:v>
                </c:pt>
                <c:pt idx="33">
                  <c:v>76.7833</c:v>
                </c:pt>
                <c:pt idx="34">
                  <c:v>77.3933</c:v>
                </c:pt>
                <c:pt idx="35">
                  <c:v>77.8549</c:v>
                </c:pt>
                <c:pt idx="36">
                  <c:v>79.1926</c:v>
                </c:pt>
                <c:pt idx="37">
                  <c:v>79.9933</c:v>
                </c:pt>
                <c:pt idx="38">
                  <c:v>80.3401</c:v>
                </c:pt>
                <c:pt idx="39">
                  <c:v>81.1441</c:v>
                </c:pt>
                <c:pt idx="40">
                  <c:v>82.2305</c:v>
                </c:pt>
                <c:pt idx="41">
                  <c:v>82.4346</c:v>
                </c:pt>
                <c:pt idx="42">
                  <c:v>83.2613</c:v>
                </c:pt>
                <c:pt idx="43">
                  <c:v>84.1527</c:v>
                </c:pt>
                <c:pt idx="44">
                  <c:v>84.7971</c:v>
                </c:pt>
                <c:pt idx="45">
                  <c:v>85.4194</c:v>
                </c:pt>
                <c:pt idx="46">
                  <c:v>86.2631</c:v>
                </c:pt>
                <c:pt idx="47">
                  <c:v>86.7875</c:v>
                </c:pt>
                <c:pt idx="48">
                  <c:v>87.656</c:v>
                </c:pt>
                <c:pt idx="49">
                  <c:v>88.2619</c:v>
                </c:pt>
                <c:pt idx="50">
                  <c:v>88.8682</c:v>
                </c:pt>
                <c:pt idx="51">
                  <c:v>89.4741</c:v>
                </c:pt>
                <c:pt idx="52">
                  <c:v>89.6873</c:v>
                </c:pt>
                <c:pt idx="53">
                  <c:v>90.1571</c:v>
                </c:pt>
                <c:pt idx="54">
                  <c:v>91.9477</c:v>
                </c:pt>
                <c:pt idx="55">
                  <c:v>91.9109</c:v>
                </c:pt>
                <c:pt idx="56">
                  <c:v>92.7573</c:v>
                </c:pt>
                <c:pt idx="57">
                  <c:v>93.7874</c:v>
                </c:pt>
                <c:pt idx="58">
                  <c:v>93.7166</c:v>
                </c:pt>
                <c:pt idx="59">
                  <c:v>94.7974</c:v>
                </c:pt>
                <c:pt idx="60">
                  <c:v>94.8143</c:v>
                </c:pt>
                <c:pt idx="61">
                  <c:v>95.9717</c:v>
                </c:pt>
                <c:pt idx="62">
                  <c:v>97.246</c:v>
                </c:pt>
                <c:pt idx="63">
                  <c:v>97.5075</c:v>
                </c:pt>
                <c:pt idx="64">
                  <c:v>98.8665</c:v>
                </c:pt>
                <c:pt idx="65">
                  <c:v>99.6405</c:v>
                </c:pt>
                <c:pt idx="66">
                  <c:v>100.471</c:v>
                </c:pt>
                <c:pt idx="67">
                  <c:v>101.215</c:v>
                </c:pt>
                <c:pt idx="68">
                  <c:v>102.417</c:v>
                </c:pt>
                <c:pt idx="69">
                  <c:v>102.69</c:v>
                </c:pt>
                <c:pt idx="70">
                  <c:v>104.183</c:v>
                </c:pt>
                <c:pt idx="71">
                  <c:v>105.391</c:v>
                </c:pt>
                <c:pt idx="72">
                  <c:v>105.866</c:v>
                </c:pt>
                <c:pt idx="73">
                  <c:v>107.2</c:v>
                </c:pt>
                <c:pt idx="74">
                  <c:v>107.837</c:v>
                </c:pt>
                <c:pt idx="75">
                  <c:v>109.379</c:v>
                </c:pt>
                <c:pt idx="76">
                  <c:v>109.89</c:v>
                </c:pt>
                <c:pt idx="77">
                  <c:v>111.777</c:v>
                </c:pt>
                <c:pt idx="78">
                  <c:v>111.018</c:v>
                </c:pt>
                <c:pt idx="79">
                  <c:v>113.055</c:v>
                </c:pt>
                <c:pt idx="80">
                  <c:v>113.831</c:v>
                </c:pt>
                <c:pt idx="81">
                  <c:v>115.28</c:v>
                </c:pt>
                <c:pt idx="82">
                  <c:v>116.654</c:v>
                </c:pt>
                <c:pt idx="83">
                  <c:v>117.07</c:v>
                </c:pt>
                <c:pt idx="84">
                  <c:v>118.449</c:v>
                </c:pt>
                <c:pt idx="85">
                  <c:v>119.063</c:v>
                </c:pt>
                <c:pt idx="86">
                  <c:v>120.27</c:v>
                </c:pt>
                <c:pt idx="87">
                  <c:v>121.493</c:v>
                </c:pt>
                <c:pt idx="88">
                  <c:v>122.088</c:v>
                </c:pt>
                <c:pt idx="89">
                  <c:v>122.606</c:v>
                </c:pt>
                <c:pt idx="90">
                  <c:v>123.974</c:v>
                </c:pt>
                <c:pt idx="91">
                  <c:v>125.003</c:v>
                </c:pt>
                <c:pt idx="92">
                  <c:v>125.918</c:v>
                </c:pt>
                <c:pt idx="93">
                  <c:v>126.642</c:v>
                </c:pt>
                <c:pt idx="94">
                  <c:v>127.453</c:v>
                </c:pt>
                <c:pt idx="95">
                  <c:v>128.82</c:v>
                </c:pt>
                <c:pt idx="96">
                  <c:v>129.309</c:v>
                </c:pt>
                <c:pt idx="97">
                  <c:v>130.038</c:v>
                </c:pt>
                <c:pt idx="98">
                  <c:v>131.226</c:v>
                </c:pt>
                <c:pt idx="99">
                  <c:v>131.743</c:v>
                </c:pt>
                <c:pt idx="100">
                  <c:v>133.792</c:v>
                </c:pt>
                <c:pt idx="101">
                  <c:v>134.379</c:v>
                </c:pt>
                <c:pt idx="102">
                  <c:v>135.243</c:v>
                </c:pt>
                <c:pt idx="103">
                  <c:v>136.274</c:v>
                </c:pt>
                <c:pt idx="104">
                  <c:v>136.959</c:v>
                </c:pt>
                <c:pt idx="105">
                  <c:v>137.95</c:v>
                </c:pt>
                <c:pt idx="106">
                  <c:v>138.753</c:v>
                </c:pt>
                <c:pt idx="107">
                  <c:v>139.119</c:v>
                </c:pt>
                <c:pt idx="108">
                  <c:v>142.03</c:v>
                </c:pt>
                <c:pt idx="109">
                  <c:v>142.21</c:v>
                </c:pt>
                <c:pt idx="110">
                  <c:v>143.001</c:v>
                </c:pt>
                <c:pt idx="111">
                  <c:v>143.448</c:v>
                </c:pt>
                <c:pt idx="112">
                  <c:v>144.903</c:v>
                </c:pt>
                <c:pt idx="113">
                  <c:v>145.068</c:v>
                </c:pt>
                <c:pt idx="114">
                  <c:v>146.55</c:v>
                </c:pt>
                <c:pt idx="115">
                  <c:v>147.583</c:v>
                </c:pt>
                <c:pt idx="116">
                  <c:v>148.046</c:v>
                </c:pt>
                <c:pt idx="117">
                  <c:v>149.887</c:v>
                </c:pt>
                <c:pt idx="118">
                  <c:v>150.31</c:v>
                </c:pt>
                <c:pt idx="119">
                  <c:v>151.748</c:v>
                </c:pt>
                <c:pt idx="120">
                  <c:v>151.628</c:v>
                </c:pt>
                <c:pt idx="121">
                  <c:v>153.632</c:v>
                </c:pt>
                <c:pt idx="122">
                  <c:v>155.116</c:v>
                </c:pt>
                <c:pt idx="123">
                  <c:v>157.178</c:v>
                </c:pt>
                <c:pt idx="124">
                  <c:v>156.863</c:v>
                </c:pt>
                <c:pt idx="125">
                  <c:v>156.977</c:v>
                </c:pt>
                <c:pt idx="126">
                  <c:v>159.516</c:v>
                </c:pt>
                <c:pt idx="127">
                  <c:v>158.996</c:v>
                </c:pt>
                <c:pt idx="128">
                  <c:v>161.113</c:v>
                </c:pt>
                <c:pt idx="129">
                  <c:v>161.417</c:v>
                </c:pt>
                <c:pt idx="130">
                  <c:v>163.19</c:v>
                </c:pt>
                <c:pt idx="131">
                  <c:v>164.036</c:v>
                </c:pt>
                <c:pt idx="132">
                  <c:v>165.182</c:v>
                </c:pt>
                <c:pt idx="133">
                  <c:v>166.002</c:v>
                </c:pt>
                <c:pt idx="134">
                  <c:v>166.565</c:v>
                </c:pt>
                <c:pt idx="135">
                  <c:v>167.379</c:v>
                </c:pt>
                <c:pt idx="136">
                  <c:v>168.595</c:v>
                </c:pt>
                <c:pt idx="137">
                  <c:v>172.27</c:v>
                </c:pt>
                <c:pt idx="138">
                  <c:v>171.909</c:v>
                </c:pt>
                <c:pt idx="139">
                  <c:v>173.431</c:v>
                </c:pt>
                <c:pt idx="140">
                  <c:v>174.554</c:v>
                </c:pt>
                <c:pt idx="141">
                  <c:v>175.602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Taulukko!$AH$3:$AH$149</c:f>
              <c:numCache>
                <c:ptCount val="147"/>
                <c:pt idx="0">
                  <c:v>58.5256</c:v>
                </c:pt>
                <c:pt idx="1">
                  <c:v>59.0878</c:v>
                </c:pt>
                <c:pt idx="2">
                  <c:v>59.6695</c:v>
                </c:pt>
                <c:pt idx="3">
                  <c:v>60.2543</c:v>
                </c:pt>
                <c:pt idx="4">
                  <c:v>60.8393</c:v>
                </c:pt>
                <c:pt idx="5">
                  <c:v>61.4167</c:v>
                </c:pt>
                <c:pt idx="6">
                  <c:v>61.9778</c:v>
                </c:pt>
                <c:pt idx="7">
                  <c:v>62.5434</c:v>
                </c:pt>
                <c:pt idx="8">
                  <c:v>63.12</c:v>
                </c:pt>
                <c:pt idx="9">
                  <c:v>63.697</c:v>
                </c:pt>
                <c:pt idx="10">
                  <c:v>64.281</c:v>
                </c:pt>
                <c:pt idx="11">
                  <c:v>64.8565</c:v>
                </c:pt>
                <c:pt idx="12">
                  <c:v>65.4016</c:v>
                </c:pt>
                <c:pt idx="13">
                  <c:v>65.917</c:v>
                </c:pt>
                <c:pt idx="14">
                  <c:v>66.4075</c:v>
                </c:pt>
                <c:pt idx="15">
                  <c:v>66.8912</c:v>
                </c:pt>
                <c:pt idx="16">
                  <c:v>67.3793</c:v>
                </c:pt>
                <c:pt idx="17">
                  <c:v>67.8723</c:v>
                </c:pt>
                <c:pt idx="18">
                  <c:v>68.3782</c:v>
                </c:pt>
                <c:pt idx="19">
                  <c:v>68.8932</c:v>
                </c:pt>
                <c:pt idx="20">
                  <c:v>69.4224</c:v>
                </c:pt>
                <c:pt idx="21">
                  <c:v>69.9712</c:v>
                </c:pt>
                <c:pt idx="22">
                  <c:v>70.5121</c:v>
                </c:pt>
                <c:pt idx="23">
                  <c:v>71.0432</c:v>
                </c:pt>
                <c:pt idx="24">
                  <c:v>71.5786</c:v>
                </c:pt>
                <c:pt idx="25">
                  <c:v>72.1206</c:v>
                </c:pt>
                <c:pt idx="26">
                  <c:v>72.6839</c:v>
                </c:pt>
                <c:pt idx="27">
                  <c:v>73.2693</c:v>
                </c:pt>
                <c:pt idx="28">
                  <c:v>73.8684</c:v>
                </c:pt>
                <c:pt idx="29">
                  <c:v>74.4875</c:v>
                </c:pt>
                <c:pt idx="30">
                  <c:v>75.1244</c:v>
                </c:pt>
                <c:pt idx="31">
                  <c:v>75.7608</c:v>
                </c:pt>
                <c:pt idx="32">
                  <c:v>76.3831</c:v>
                </c:pt>
                <c:pt idx="33">
                  <c:v>77.0004</c:v>
                </c:pt>
                <c:pt idx="34">
                  <c:v>77.6378</c:v>
                </c:pt>
                <c:pt idx="35">
                  <c:v>78.3157</c:v>
                </c:pt>
                <c:pt idx="36">
                  <c:v>79.0298</c:v>
                </c:pt>
                <c:pt idx="37">
                  <c:v>79.7478</c:v>
                </c:pt>
                <c:pt idx="38">
                  <c:v>80.4562</c:v>
                </c:pt>
                <c:pt idx="39">
                  <c:v>81.1701</c:v>
                </c:pt>
                <c:pt idx="40">
                  <c:v>81.8837</c:v>
                </c:pt>
                <c:pt idx="41">
                  <c:v>82.5865</c:v>
                </c:pt>
                <c:pt idx="42">
                  <c:v>83.2925</c:v>
                </c:pt>
                <c:pt idx="43">
                  <c:v>84.0036</c:v>
                </c:pt>
                <c:pt idx="44">
                  <c:v>84.7073</c:v>
                </c:pt>
                <c:pt idx="45">
                  <c:v>85.4034</c:v>
                </c:pt>
                <c:pt idx="46">
                  <c:v>86.0933</c:v>
                </c:pt>
                <c:pt idx="47">
                  <c:v>86.7745</c:v>
                </c:pt>
                <c:pt idx="48">
                  <c:v>87.4459</c:v>
                </c:pt>
                <c:pt idx="49">
                  <c:v>88.1022</c:v>
                </c:pt>
                <c:pt idx="50">
                  <c:v>88.7418</c:v>
                </c:pt>
                <c:pt idx="51">
                  <c:v>89.3692</c:v>
                </c:pt>
                <c:pt idx="52">
                  <c:v>89.9993</c:v>
                </c:pt>
                <c:pt idx="53">
                  <c:v>90.6634</c:v>
                </c:pt>
                <c:pt idx="54">
                  <c:v>91.3546</c:v>
                </c:pt>
                <c:pt idx="55">
                  <c:v>92.0363</c:v>
                </c:pt>
                <c:pt idx="56">
                  <c:v>92.7134</c:v>
                </c:pt>
                <c:pt idx="57">
                  <c:v>93.3875</c:v>
                </c:pt>
                <c:pt idx="58">
                  <c:v>94.055</c:v>
                </c:pt>
                <c:pt idx="59">
                  <c:v>94.7377</c:v>
                </c:pt>
                <c:pt idx="60">
                  <c:v>95.4556</c:v>
                </c:pt>
                <c:pt idx="61">
                  <c:v>96.2275</c:v>
                </c:pt>
                <c:pt idx="62">
                  <c:v>97.0394</c:v>
                </c:pt>
                <c:pt idx="63">
                  <c:v>97.8701</c:v>
                </c:pt>
                <c:pt idx="64">
                  <c:v>98.7243</c:v>
                </c:pt>
                <c:pt idx="65">
                  <c:v>99.5923</c:v>
                </c:pt>
                <c:pt idx="66">
                  <c:v>100.465</c:v>
                </c:pt>
                <c:pt idx="67">
                  <c:v>101.353</c:v>
                </c:pt>
                <c:pt idx="68">
                  <c:v>102.256</c:v>
                </c:pt>
                <c:pt idx="69">
                  <c:v>103.179</c:v>
                </c:pt>
                <c:pt idx="70">
                  <c:v>104.135</c:v>
                </c:pt>
                <c:pt idx="71">
                  <c:v>105.106</c:v>
                </c:pt>
                <c:pt idx="72">
                  <c:v>106.076</c:v>
                </c:pt>
                <c:pt idx="73">
                  <c:v>107.055</c:v>
                </c:pt>
                <c:pt idx="74">
                  <c:v>108.046</c:v>
                </c:pt>
                <c:pt idx="75">
                  <c:v>109.043</c:v>
                </c:pt>
                <c:pt idx="76">
                  <c:v>110.039</c:v>
                </c:pt>
                <c:pt idx="77">
                  <c:v>111.018</c:v>
                </c:pt>
                <c:pt idx="78">
                  <c:v>111.991</c:v>
                </c:pt>
                <c:pt idx="79">
                  <c:v>113.003</c:v>
                </c:pt>
                <c:pt idx="80">
                  <c:v>114.051</c:v>
                </c:pt>
                <c:pt idx="81">
                  <c:v>115.11</c:v>
                </c:pt>
                <c:pt idx="82">
                  <c:v>116.154</c:v>
                </c:pt>
                <c:pt idx="83">
                  <c:v>117.17</c:v>
                </c:pt>
                <c:pt idx="84">
                  <c:v>118.169</c:v>
                </c:pt>
                <c:pt idx="85">
                  <c:v>119.157</c:v>
                </c:pt>
                <c:pt idx="86">
                  <c:v>120.138</c:v>
                </c:pt>
                <c:pt idx="87">
                  <c:v>121.101</c:v>
                </c:pt>
                <c:pt idx="88">
                  <c:v>122.035</c:v>
                </c:pt>
                <c:pt idx="89">
                  <c:v>122.962</c:v>
                </c:pt>
                <c:pt idx="90">
                  <c:v>123.905</c:v>
                </c:pt>
                <c:pt idx="91">
                  <c:v>124.848</c:v>
                </c:pt>
                <c:pt idx="92">
                  <c:v>125.776</c:v>
                </c:pt>
                <c:pt idx="93">
                  <c:v>126.691</c:v>
                </c:pt>
                <c:pt idx="94">
                  <c:v>127.608</c:v>
                </c:pt>
                <c:pt idx="95">
                  <c:v>128.526</c:v>
                </c:pt>
                <c:pt idx="96">
                  <c:v>129.436</c:v>
                </c:pt>
                <c:pt idx="97">
                  <c:v>130.354</c:v>
                </c:pt>
                <c:pt idx="98">
                  <c:v>131.298</c:v>
                </c:pt>
                <c:pt idx="99">
                  <c:v>132.271</c:v>
                </c:pt>
                <c:pt idx="100">
                  <c:v>133.263</c:v>
                </c:pt>
                <c:pt idx="101">
                  <c:v>134.238</c:v>
                </c:pt>
                <c:pt idx="102">
                  <c:v>135.188</c:v>
                </c:pt>
                <c:pt idx="103">
                  <c:v>136.128</c:v>
                </c:pt>
                <c:pt idx="104">
                  <c:v>137.061</c:v>
                </c:pt>
                <c:pt idx="105">
                  <c:v>137.999</c:v>
                </c:pt>
                <c:pt idx="106">
                  <c:v>138.949</c:v>
                </c:pt>
                <c:pt idx="107">
                  <c:v>139.938</c:v>
                </c:pt>
                <c:pt idx="108">
                  <c:v>140.951</c:v>
                </c:pt>
                <c:pt idx="109">
                  <c:v>141.919</c:v>
                </c:pt>
                <c:pt idx="110">
                  <c:v>142.836</c:v>
                </c:pt>
                <c:pt idx="111">
                  <c:v>143.745</c:v>
                </c:pt>
                <c:pt idx="112">
                  <c:v>144.661</c:v>
                </c:pt>
                <c:pt idx="113">
                  <c:v>145.59</c:v>
                </c:pt>
                <c:pt idx="114">
                  <c:v>146.546</c:v>
                </c:pt>
                <c:pt idx="115">
                  <c:v>147.519</c:v>
                </c:pt>
                <c:pt idx="116">
                  <c:v>148.506</c:v>
                </c:pt>
                <c:pt idx="117">
                  <c:v>149.513</c:v>
                </c:pt>
                <c:pt idx="118">
                  <c:v>150.522</c:v>
                </c:pt>
                <c:pt idx="119">
                  <c:v>151.533</c:v>
                </c:pt>
                <c:pt idx="120">
                  <c:v>152.57</c:v>
                </c:pt>
                <c:pt idx="121">
                  <c:v>153.661</c:v>
                </c:pt>
                <c:pt idx="122">
                  <c:v>154.777</c:v>
                </c:pt>
                <c:pt idx="123">
                  <c:v>155.841</c:v>
                </c:pt>
                <c:pt idx="124">
                  <c:v>156.82</c:v>
                </c:pt>
                <c:pt idx="125">
                  <c:v>157.785</c:v>
                </c:pt>
                <c:pt idx="126">
                  <c:v>158.777</c:v>
                </c:pt>
                <c:pt idx="127">
                  <c:v>159.778</c:v>
                </c:pt>
                <c:pt idx="128">
                  <c:v>160.799</c:v>
                </c:pt>
                <c:pt idx="129">
                  <c:v>161.843</c:v>
                </c:pt>
                <c:pt idx="130">
                  <c:v>162.901</c:v>
                </c:pt>
                <c:pt idx="131">
                  <c:v>163.96</c:v>
                </c:pt>
                <c:pt idx="132">
                  <c:v>165.008</c:v>
                </c:pt>
                <c:pt idx="133">
                  <c:v>166.052</c:v>
                </c:pt>
                <c:pt idx="134">
                  <c:v>167.119</c:v>
                </c:pt>
                <c:pt idx="135">
                  <c:v>168.253</c:v>
                </c:pt>
                <c:pt idx="136">
                  <c:v>169.489</c:v>
                </c:pt>
                <c:pt idx="137">
                  <c:v>170.768</c:v>
                </c:pt>
                <c:pt idx="138">
                  <c:v>171.998</c:v>
                </c:pt>
                <c:pt idx="139">
                  <c:v>173.188</c:v>
                </c:pt>
                <c:pt idx="140">
                  <c:v>174.366</c:v>
                </c:pt>
                <c:pt idx="141">
                  <c:v>175.528</c:v>
                </c:pt>
              </c:numCache>
            </c:numRef>
          </c:val>
          <c:smooth val="0"/>
        </c:ser>
        <c:axId val="63242353"/>
        <c:axId val="32310266"/>
      </c:line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310266"/>
        <c:crossesAt val="40"/>
        <c:auto val="0"/>
        <c:lblOffset val="100"/>
        <c:tickLblSkip val="6"/>
        <c:noMultiLvlLbl val="0"/>
      </c:catAx>
      <c:valAx>
        <c:axId val="32310266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423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Taulukko!$AJ$3:$AJ$149</c:f>
              <c:numCache>
                <c:ptCount val="14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163.7</c:v>
                </c:pt>
                <c:pt idx="138">
                  <c:v>146.9</c:v>
                </c:pt>
                <c:pt idx="139">
                  <c:v>136.8</c:v>
                </c:pt>
                <c:pt idx="140">
                  <c:v>133.7</c:v>
                </c:pt>
                <c:pt idx="141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Taulukko!$AK$3:$AK$149</c:f>
              <c:numCache>
                <c:ptCount val="147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68.7</c:v>
                </c:pt>
                <c:pt idx="5">
                  <c:v>70.1</c:v>
                </c:pt>
                <c:pt idx="6">
                  <c:v>69</c:v>
                </c:pt>
                <c:pt idx="7">
                  <c:v>69.1</c:v>
                </c:pt>
                <c:pt idx="8">
                  <c:v>71</c:v>
                </c:pt>
                <c:pt idx="9">
                  <c:v>69.8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74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80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87.7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94.6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97.8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103.4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105.2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109.8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110.8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116.7</c:v>
                </c:pt>
                <c:pt idx="100">
                  <c:v>117.9</c:v>
                </c:pt>
                <c:pt idx="101">
                  <c:v>115.9</c:v>
                </c:pt>
                <c:pt idx="102">
                  <c:v>116.5</c:v>
                </c:pt>
                <c:pt idx="103">
                  <c:v>118.3</c:v>
                </c:pt>
                <c:pt idx="104">
                  <c:v>117.1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119</c:v>
                </c:pt>
                <c:pt idx="110">
                  <c:v>119.7</c:v>
                </c:pt>
                <c:pt idx="111">
                  <c:v>120.3</c:v>
                </c:pt>
                <c:pt idx="112">
                  <c:v>120.4</c:v>
                </c:pt>
                <c:pt idx="113">
                  <c:v>121.1</c:v>
                </c:pt>
                <c:pt idx="114">
                  <c:v>122.6</c:v>
                </c:pt>
                <c:pt idx="115">
                  <c:v>121.1</c:v>
                </c:pt>
                <c:pt idx="116">
                  <c:v>121.9</c:v>
                </c:pt>
                <c:pt idx="117">
                  <c:v>123.5</c:v>
                </c:pt>
                <c:pt idx="118">
                  <c:v>122.8</c:v>
                </c:pt>
                <c:pt idx="119">
                  <c:v>124.2</c:v>
                </c:pt>
                <c:pt idx="120">
                  <c:v>124.4</c:v>
                </c:pt>
                <c:pt idx="121">
                  <c:v>125.4</c:v>
                </c:pt>
                <c:pt idx="122">
                  <c:v>127</c:v>
                </c:pt>
                <c:pt idx="123">
                  <c:v>127.7</c:v>
                </c:pt>
                <c:pt idx="124">
                  <c:v>126.8</c:v>
                </c:pt>
                <c:pt idx="125">
                  <c:v>126.8</c:v>
                </c:pt>
                <c:pt idx="126">
                  <c:v>129.2</c:v>
                </c:pt>
                <c:pt idx="127">
                  <c:v>128.5</c:v>
                </c:pt>
                <c:pt idx="128">
                  <c:v>130.8</c:v>
                </c:pt>
                <c:pt idx="129">
                  <c:v>130.2</c:v>
                </c:pt>
                <c:pt idx="130">
                  <c:v>130.8</c:v>
                </c:pt>
                <c:pt idx="131">
                  <c:v>132.1</c:v>
                </c:pt>
                <c:pt idx="132">
                  <c:v>131.4</c:v>
                </c:pt>
                <c:pt idx="133">
                  <c:v>132.4</c:v>
                </c:pt>
                <c:pt idx="134">
                  <c:v>131.9</c:v>
                </c:pt>
                <c:pt idx="135">
                  <c:v>132.7</c:v>
                </c:pt>
                <c:pt idx="136">
                  <c:v>132.5</c:v>
                </c:pt>
                <c:pt idx="137">
                  <c:v>137</c:v>
                </c:pt>
                <c:pt idx="138">
                  <c:v>134.7</c:v>
                </c:pt>
                <c:pt idx="139">
                  <c:v>136.4</c:v>
                </c:pt>
                <c:pt idx="140">
                  <c:v>138.6</c:v>
                </c:pt>
                <c:pt idx="141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Taulukko!$AM$3:$AM$149</c:f>
              <c:strCache>
                <c:ptCount val="14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Taulukko!$AL$3:$AL$149</c:f>
              <c:numCache>
                <c:ptCount val="147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117.9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125.6</c:v>
                </c:pt>
                <c:pt idx="122">
                  <c:v>126.4</c:v>
                </c:pt>
                <c:pt idx="123">
                  <c:v>127</c:v>
                </c:pt>
                <c:pt idx="124">
                  <c:v>127.3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129.9</c:v>
                </c:pt>
                <c:pt idx="129">
                  <c:v>130.5</c:v>
                </c:pt>
                <c:pt idx="130">
                  <c:v>131</c:v>
                </c:pt>
                <c:pt idx="131">
                  <c:v>131.4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132.9</c:v>
                </c:pt>
                <c:pt idx="136">
                  <c:v>133.8</c:v>
                </c:pt>
                <c:pt idx="137">
                  <c:v>134.9</c:v>
                </c:pt>
                <c:pt idx="138">
                  <c:v>135.8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94724"/>
        <c:crossesAt val="40"/>
        <c:auto val="0"/>
        <c:lblOffset val="100"/>
        <c:tickLblSkip val="6"/>
        <c:noMultiLvlLbl val="0"/>
      </c:catAx>
      <c:valAx>
        <c:axId val="6699472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569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8-10/05 - </v>
      </c>
      <c r="E2" s="90" t="str">
        <f>IF($I$5&lt;3,IF($I$5=2,12,11),$I$5-2)&amp;IF($I$5&lt;3,"/"&amp;RIGHT($I$4-3,2),)&amp;"-"&amp;$I$5&amp;"/"&amp;RIGHT($I$4-2,2)&amp;" - "</f>
        <v>8-10/04 - </v>
      </c>
      <c r="F2" s="25"/>
      <c r="G2" s="29"/>
    </row>
    <row r="3" spans="1:7" ht="13.5" thickBot="1">
      <c r="A3" s="27"/>
      <c r="B3" s="33"/>
      <c r="C3" s="66" t="str">
        <f>I5&amp;"/"&amp;I4</f>
        <v>10/2006</v>
      </c>
      <c r="D3" s="96" t="str">
        <f>IF($I$5&lt;3,IF($I$5=2,12,11),$I$5-2)&amp;IF($I$5&lt;3,"/"&amp;RIGHT($I$4-1,2),)&amp;"-"&amp;$I$5&amp;"/"&amp;RIGHT($I$4,2)</f>
        <v>8-10/06</v>
      </c>
      <c r="E3" s="94" t="str">
        <f>IF($I$5&lt;3,IF($I$5=2,12,11),$I$5-2)&amp;IF($I$5&lt;3,"/"&amp;RIGHT($I$4-2,2),)&amp;"-"&amp;$I$5&amp;"/"&amp;RIGHT($I$4-1,2)</f>
        <v>8-10/05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124.3</v>
      </c>
      <c r="D4" s="97">
        <f>LOOKUP(100000000,Muutos!C:C)</f>
        <v>4.7475301866081265</v>
      </c>
      <c r="E4" s="100">
        <f>INDEX(Muutos!C:C,MATCH(LOOKUP(100000000,Muutos!C:C),Muutos!C:C,0)-12)</f>
        <v>5.409314434480761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110.98</v>
      </c>
      <c r="D5" s="98">
        <f>LOOKUP(100000000,Muutos!F:F)</f>
        <v>2.3637961335676776</v>
      </c>
      <c r="E5" s="101">
        <f>INDEX(Muutos!F:F,MATCH(LOOKUP(100000000,Muutos!F:F),Muutos!F:F,0)-12)</f>
        <v>5.611582008290536</v>
      </c>
      <c r="F5" s="80"/>
      <c r="G5" s="78"/>
      <c r="H5" s="70" t="s">
        <v>159</v>
      </c>
      <c r="I5" s="71">
        <v>10</v>
      </c>
    </row>
    <row r="6" spans="1:7" ht="14.25">
      <c r="A6" s="26" t="s">
        <v>28</v>
      </c>
      <c r="B6" s="31" t="s">
        <v>139</v>
      </c>
      <c r="C6" s="89">
        <f>LOOKUP(100000000,Taulukko!L:L)</f>
        <v>142</v>
      </c>
      <c r="D6" s="99">
        <f>LOOKUP(100000000,Muutos!I:I)</f>
        <v>7.396449704142012</v>
      </c>
      <c r="E6" s="102">
        <f>INDEX(Muutos!I:I,MATCH(LOOKUP(100000000,Muutos!I:I),Muutos!I:I,0)-12)</f>
        <v>8.275493860117457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127.2</v>
      </c>
      <c r="D7" s="99">
        <f>LOOKUP(100000000,Muutos!L:L)</f>
        <v>5.101495726495718</v>
      </c>
      <c r="E7" s="102">
        <f>INDEX(Muutos!L:L,MATCH(LOOKUP(100000000,Muutos!L:L),Muutos!L:L,0)-12)</f>
        <v>5.583756345177652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114.31</v>
      </c>
      <c r="D8" s="99">
        <f>LOOKUP(100000000,Muutos!O:O)</f>
        <v>5.791872388909973</v>
      </c>
      <c r="E8" s="102">
        <f>INDEX(Muutos!O:O,MATCH(LOOKUP(100000000,Muutos!O:O),Muutos!O:O,0)-12)</f>
        <v>3.2819037656904024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125.97</v>
      </c>
      <c r="D9" s="99">
        <f>LOOKUP(100000000,Muutos!R:R)</f>
        <v>4.225390958987228</v>
      </c>
      <c r="E9" s="102">
        <f>INDEX(Muutos!R:R,MATCH(LOOKUP(100000000,Muutos!R:R),Muutos!R:R,0)-12)</f>
        <v>3.95378175354092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134.73</v>
      </c>
      <c r="D10" s="99">
        <f>LOOKUP(100000000,Muutos!U:U)</f>
        <v>4.852839057742662</v>
      </c>
      <c r="E10" s="102">
        <f>INDEX(Muutos!U:U,MATCH(LOOKUP(100000000,Muutos!U:U),Muutos!U:U,0)-12)</f>
        <v>4.674308079396134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164.36</v>
      </c>
      <c r="D11" s="99">
        <f>LOOKUP(100000000,Muutos!X:X)</f>
        <v>8.929437823014458</v>
      </c>
      <c r="E11" s="102">
        <f>INDEX(Muutos!X:X,MATCH(LOOKUP(100000000,Muutos!X:X),Muutos!X:X,0)-12)</f>
        <v>8.154046222992863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130.7</v>
      </c>
      <c r="D12" s="99">
        <f>LOOKUP(100000000,Muutos!AA:AA)</f>
        <v>6.137566137566135</v>
      </c>
      <c r="E12" s="102">
        <f>INDEX(Muutos!AA:AA,MATCH(LOOKUP(100000000,Muutos!AA:AA),Muutos!AA:AA,0)-12)</f>
        <v>6.6290550070521865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73.9557</v>
      </c>
      <c r="F3" s="39">
        <v>74.1344</v>
      </c>
      <c r="G3" s="39"/>
      <c r="H3" s="61">
        <v>69.24</v>
      </c>
      <c r="I3" s="61">
        <v>74.3</v>
      </c>
      <c r="J3" s="61">
        <v>74.6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68.8113</v>
      </c>
      <c r="R3" s="39">
        <v>68.8558</v>
      </c>
      <c r="S3" s="39"/>
      <c r="T3" s="39">
        <v>84.74</v>
      </c>
      <c r="U3" s="39">
        <v>86.4328</v>
      </c>
      <c r="V3" s="39">
        <v>87.4086</v>
      </c>
      <c r="W3" s="39"/>
      <c r="X3" s="39">
        <v>75.17</v>
      </c>
      <c r="Y3" s="39">
        <v>81.1562</v>
      </c>
      <c r="Z3" s="39">
        <v>81.3017</v>
      </c>
      <c r="AA3" s="39"/>
      <c r="AB3" s="39">
        <v>51.67</v>
      </c>
      <c r="AC3" s="39">
        <v>58.6434</v>
      </c>
      <c r="AD3" s="39">
        <v>58.7186</v>
      </c>
      <c r="AE3" s="39"/>
      <c r="AF3" s="39">
        <v>54.65</v>
      </c>
      <c r="AG3" s="39">
        <v>58.3235</v>
      </c>
      <c r="AH3" s="39">
        <v>58.5256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74.5471</v>
      </c>
      <c r="F4" s="34">
        <v>74.5436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69.4887</v>
      </c>
      <c r="R4" s="34">
        <v>69.2889</v>
      </c>
      <c r="T4" s="34">
        <v>84.97</v>
      </c>
      <c r="U4" s="34">
        <v>86.8783</v>
      </c>
      <c r="V4" s="34">
        <v>87.3942</v>
      </c>
      <c r="W4" s="34"/>
      <c r="X4" s="34">
        <v>77.64</v>
      </c>
      <c r="Y4" s="34">
        <v>81.7505</v>
      </c>
      <c r="Z4" s="34">
        <v>81.8258</v>
      </c>
      <c r="AA4" s="34"/>
      <c r="AB4" s="34">
        <v>55.86</v>
      </c>
      <c r="AC4" s="34">
        <v>59.1583</v>
      </c>
      <c r="AD4" s="34">
        <v>59.2854</v>
      </c>
      <c r="AE4" s="34"/>
      <c r="AF4" s="34">
        <v>55.78</v>
      </c>
      <c r="AG4" s="34">
        <v>58.8595</v>
      </c>
      <c r="AH4" s="34">
        <v>59.0878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71.2117</v>
      </c>
      <c r="F5" s="34">
        <v>75.004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69.6273</v>
      </c>
      <c r="R5" s="34">
        <v>69.711</v>
      </c>
      <c r="T5" s="34">
        <v>85.51</v>
      </c>
      <c r="U5" s="34">
        <v>86.5495</v>
      </c>
      <c r="V5" s="34">
        <v>87.4238</v>
      </c>
      <c r="W5" s="34"/>
      <c r="X5" s="34">
        <v>75.16</v>
      </c>
      <c r="Y5" s="34">
        <v>77.3713</v>
      </c>
      <c r="Z5" s="34">
        <v>82.3625</v>
      </c>
      <c r="AA5" s="34"/>
      <c r="AB5" s="34">
        <v>58.42</v>
      </c>
      <c r="AC5" s="34">
        <v>59.7917</v>
      </c>
      <c r="AD5" s="34">
        <v>59.8676</v>
      </c>
      <c r="AE5" s="34"/>
      <c r="AF5" s="34">
        <v>57.4</v>
      </c>
      <c r="AG5" s="34">
        <v>59.7881</v>
      </c>
      <c r="AH5" s="34">
        <v>59.6695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75.6072</v>
      </c>
      <c r="F6" s="34">
        <v>75.4457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70.1679</v>
      </c>
      <c r="R6" s="34">
        <v>70.1357</v>
      </c>
      <c r="T6" s="34">
        <v>87.01</v>
      </c>
      <c r="U6" s="34">
        <v>87.1199</v>
      </c>
      <c r="V6" s="34">
        <v>87.4858</v>
      </c>
      <c r="W6" s="34"/>
      <c r="X6" s="34">
        <v>79.92</v>
      </c>
      <c r="Y6" s="34">
        <v>82.9753</v>
      </c>
      <c r="Z6" s="34">
        <v>82.8984</v>
      </c>
      <c r="AA6" s="34"/>
      <c r="AB6" s="34">
        <v>58.78</v>
      </c>
      <c r="AC6" s="34">
        <v>60.3973</v>
      </c>
      <c r="AD6" s="34">
        <v>60.4577</v>
      </c>
      <c r="AE6" s="34"/>
      <c r="AF6" s="34">
        <v>57.96</v>
      </c>
      <c r="AG6" s="34">
        <v>60.2524</v>
      </c>
      <c r="AH6" s="34">
        <v>60.2543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75.8731</v>
      </c>
      <c r="F7" s="34">
        <v>75.8357</v>
      </c>
      <c r="G7" s="34"/>
      <c r="H7" s="60">
        <v>74.97</v>
      </c>
      <c r="I7" s="60">
        <v>75.9</v>
      </c>
      <c r="J7" s="60">
        <v>76.1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70.5696</v>
      </c>
      <c r="R7" s="34">
        <v>70.5619</v>
      </c>
      <c r="T7" s="34">
        <v>92.86</v>
      </c>
      <c r="U7" s="34">
        <v>87.0331</v>
      </c>
      <c r="V7" s="34">
        <v>87.5588</v>
      </c>
      <c r="W7" s="34"/>
      <c r="X7" s="34">
        <v>81.51</v>
      </c>
      <c r="Y7" s="34">
        <v>83.5051</v>
      </c>
      <c r="Z7" s="34">
        <v>83.4245</v>
      </c>
      <c r="AA7" s="34"/>
      <c r="AB7" s="34">
        <v>61.45</v>
      </c>
      <c r="AC7" s="34">
        <v>61.0206</v>
      </c>
      <c r="AD7" s="34">
        <v>61.0428</v>
      </c>
      <c r="AE7" s="34"/>
      <c r="AF7" s="34">
        <v>61.71</v>
      </c>
      <c r="AG7" s="34">
        <v>60.8162</v>
      </c>
      <c r="AH7" s="34">
        <v>60.8393</v>
      </c>
      <c r="AI7" s="34"/>
      <c r="AJ7" s="34">
        <v>70.5</v>
      </c>
      <c r="AK7" s="34">
        <v>68.7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76.3392</v>
      </c>
      <c r="F8" s="34">
        <v>76.1697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71.2308</v>
      </c>
      <c r="R8" s="34">
        <v>70.9772</v>
      </c>
      <c r="T8" s="34">
        <v>109.81</v>
      </c>
      <c r="U8" s="34">
        <v>88.2698</v>
      </c>
      <c r="V8" s="34">
        <v>87.5903</v>
      </c>
      <c r="W8" s="34"/>
      <c r="X8" s="34">
        <v>93.04</v>
      </c>
      <c r="Y8" s="34">
        <v>84.0191</v>
      </c>
      <c r="Z8" s="34">
        <v>83.9367</v>
      </c>
      <c r="AA8" s="34"/>
      <c r="AB8" s="34">
        <v>72.39</v>
      </c>
      <c r="AC8" s="34">
        <v>61.6792</v>
      </c>
      <c r="AD8" s="34">
        <v>61.6046</v>
      </c>
      <c r="AE8" s="34"/>
      <c r="AF8" s="34">
        <v>73.03</v>
      </c>
      <c r="AG8" s="34">
        <v>61.8107</v>
      </c>
      <c r="AH8" s="34">
        <v>61.4167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76.3734</v>
      </c>
      <c r="F9" s="34">
        <v>76.4725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71.1218</v>
      </c>
      <c r="R9" s="34">
        <v>71.3904</v>
      </c>
      <c r="T9" s="34">
        <v>88.27</v>
      </c>
      <c r="U9" s="34">
        <v>86.6007</v>
      </c>
      <c r="V9" s="34">
        <v>87.5554</v>
      </c>
      <c r="W9" s="34"/>
      <c r="X9" s="34">
        <v>103.01</v>
      </c>
      <c r="Y9" s="34">
        <v>84.4485</v>
      </c>
      <c r="Z9" s="34">
        <v>84.4346</v>
      </c>
      <c r="AA9" s="34"/>
      <c r="AB9" s="34">
        <v>67.28</v>
      </c>
      <c r="AC9" s="34">
        <v>62.0545</v>
      </c>
      <c r="AD9" s="34">
        <v>62.1347</v>
      </c>
      <c r="AE9" s="34"/>
      <c r="AF9" s="34">
        <v>63.77</v>
      </c>
      <c r="AG9" s="34">
        <v>61.8374</v>
      </c>
      <c r="AH9" s="34">
        <v>61.9778</v>
      </c>
      <c r="AI9" s="34"/>
      <c r="AJ9" s="34">
        <v>75.7</v>
      </c>
      <c r="AK9" s="34">
        <v>69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76.757</v>
      </c>
      <c r="F10" s="34">
        <v>76.8148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71.7768</v>
      </c>
      <c r="R10" s="34">
        <v>71.8522</v>
      </c>
      <c r="T10" s="34">
        <v>81.66</v>
      </c>
      <c r="U10" s="34">
        <v>87.8355</v>
      </c>
      <c r="V10" s="34">
        <v>87.4782</v>
      </c>
      <c r="W10" s="34"/>
      <c r="X10" s="34">
        <v>86.44</v>
      </c>
      <c r="Y10" s="34">
        <v>85.0312</v>
      </c>
      <c r="Z10" s="34">
        <v>84.9177</v>
      </c>
      <c r="AA10" s="34"/>
      <c r="AB10" s="34">
        <v>58.39</v>
      </c>
      <c r="AC10" s="34">
        <v>62.7296</v>
      </c>
      <c r="AD10" s="34">
        <v>62.6375</v>
      </c>
      <c r="AE10" s="34"/>
      <c r="AF10" s="34">
        <v>67.66</v>
      </c>
      <c r="AG10" s="34">
        <v>62.3073</v>
      </c>
      <c r="AH10" s="34">
        <v>62.5434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77.2262</v>
      </c>
      <c r="F11" s="34">
        <v>77.2214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72.72</v>
      </c>
      <c r="R11" s="34">
        <v>72.3471</v>
      </c>
      <c r="T11" s="34">
        <v>79.72</v>
      </c>
      <c r="U11" s="34">
        <v>87.049</v>
      </c>
      <c r="V11" s="34">
        <v>87.3457</v>
      </c>
      <c r="W11" s="34"/>
      <c r="X11" s="34">
        <v>79.66</v>
      </c>
      <c r="Y11" s="34">
        <v>85.5094</v>
      </c>
      <c r="Z11" s="34">
        <v>85.3793</v>
      </c>
      <c r="AA11" s="34"/>
      <c r="AB11" s="34">
        <v>59.6</v>
      </c>
      <c r="AC11" s="34">
        <v>62.9827</v>
      </c>
      <c r="AD11" s="34">
        <v>63.1194</v>
      </c>
      <c r="AE11" s="34"/>
      <c r="AF11" s="34">
        <v>59.75</v>
      </c>
      <c r="AG11" s="34">
        <v>63.3919</v>
      </c>
      <c r="AH11" s="34">
        <v>63.12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77.6927</v>
      </c>
      <c r="F12" s="34">
        <v>77.6541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72.5984</v>
      </c>
      <c r="R12" s="34">
        <v>72.8284</v>
      </c>
      <c r="T12" s="34">
        <v>80.85</v>
      </c>
      <c r="U12" s="34">
        <v>86.794</v>
      </c>
      <c r="V12" s="34">
        <v>87.16</v>
      </c>
      <c r="W12" s="34"/>
      <c r="X12" s="34">
        <v>80.83</v>
      </c>
      <c r="Y12" s="34">
        <v>85.5779</v>
      </c>
      <c r="Z12" s="34">
        <v>85.8261</v>
      </c>
      <c r="AA12" s="34"/>
      <c r="AB12" s="34">
        <v>61.83</v>
      </c>
      <c r="AC12" s="34">
        <v>63.4308</v>
      </c>
      <c r="AD12" s="34">
        <v>63.6131</v>
      </c>
      <c r="AE12" s="34"/>
      <c r="AF12" s="34">
        <v>59.52</v>
      </c>
      <c r="AG12" s="34">
        <v>63.4049</v>
      </c>
      <c r="AH12" s="34">
        <v>63.697</v>
      </c>
      <c r="AI12" s="34"/>
      <c r="AJ12" s="34">
        <v>65.9</v>
      </c>
      <c r="AK12" s="34">
        <v>69.8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78.1669</v>
      </c>
      <c r="F13" s="34">
        <v>78.0783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73.2452</v>
      </c>
      <c r="R13" s="34">
        <v>73.3257</v>
      </c>
      <c r="T13" s="34">
        <v>82.53</v>
      </c>
      <c r="U13" s="34">
        <v>86.8315</v>
      </c>
      <c r="V13" s="34">
        <v>86.9405</v>
      </c>
      <c r="W13" s="34"/>
      <c r="X13" s="34">
        <v>82.92</v>
      </c>
      <c r="Y13" s="34">
        <v>86.3355</v>
      </c>
      <c r="Z13" s="34">
        <v>86.2707</v>
      </c>
      <c r="AA13" s="34"/>
      <c r="AB13" s="34">
        <v>64.32</v>
      </c>
      <c r="AC13" s="34">
        <v>64.0091</v>
      </c>
      <c r="AD13" s="34">
        <v>64.1464</v>
      </c>
      <c r="AE13" s="34"/>
      <c r="AF13" s="34">
        <v>61.46</v>
      </c>
      <c r="AG13" s="34">
        <v>64.36</v>
      </c>
      <c r="AH13" s="34">
        <v>64.281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78.6583</v>
      </c>
      <c r="F14" s="34">
        <v>78.4439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74.275</v>
      </c>
      <c r="R14" s="34">
        <v>73.8052</v>
      </c>
      <c r="T14" s="34">
        <v>85.11</v>
      </c>
      <c r="U14" s="34">
        <v>86.3736</v>
      </c>
      <c r="V14" s="34">
        <v>86.6803</v>
      </c>
      <c r="W14" s="34"/>
      <c r="X14" s="34">
        <v>88.36</v>
      </c>
      <c r="Y14" s="34">
        <v>87.0905</v>
      </c>
      <c r="Z14" s="34">
        <v>86.692</v>
      </c>
      <c r="AA14" s="34"/>
      <c r="AB14" s="34">
        <v>72.18</v>
      </c>
      <c r="AC14" s="34">
        <v>64.8029</v>
      </c>
      <c r="AD14" s="34">
        <v>64.6982</v>
      </c>
      <c r="AE14" s="34"/>
      <c r="AF14" s="34">
        <v>67.77</v>
      </c>
      <c r="AG14" s="34">
        <v>65.2979</v>
      </c>
      <c r="AH14" s="34">
        <v>64.8565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78.851</v>
      </c>
      <c r="F15" s="39">
        <v>78.7047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74.1788</v>
      </c>
      <c r="R15" s="39">
        <v>74.1978</v>
      </c>
      <c r="S15" s="39">
        <v>10.93</v>
      </c>
      <c r="T15" s="39">
        <v>94</v>
      </c>
      <c r="U15" s="39">
        <v>93.7942</v>
      </c>
      <c r="V15" s="39">
        <v>86.3892</v>
      </c>
      <c r="W15" s="39">
        <v>8.87</v>
      </c>
      <c r="X15" s="39">
        <v>81.83</v>
      </c>
      <c r="Y15" s="39">
        <v>87.1969</v>
      </c>
      <c r="Z15" s="39">
        <v>87.0647</v>
      </c>
      <c r="AA15" s="39">
        <v>11.89</v>
      </c>
      <c r="AB15" s="39">
        <v>57.81</v>
      </c>
      <c r="AC15" s="39">
        <v>65.1104</v>
      </c>
      <c r="AD15" s="39">
        <v>65.2457</v>
      </c>
      <c r="AE15" s="39">
        <v>13.24</v>
      </c>
      <c r="AF15" s="39">
        <v>61.88</v>
      </c>
      <c r="AG15" s="39">
        <v>65.4713</v>
      </c>
      <c r="AH15" s="39">
        <v>65.4016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78.8618</v>
      </c>
      <c r="F16" s="34">
        <v>78.897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74.3672</v>
      </c>
      <c r="R16" s="34">
        <v>74.5567</v>
      </c>
      <c r="S16" s="34">
        <v>-0.63</v>
      </c>
      <c r="T16" s="34">
        <v>84.43</v>
      </c>
      <c r="U16" s="34">
        <v>85.4416</v>
      </c>
      <c r="V16" s="34">
        <v>86.0915</v>
      </c>
      <c r="W16" s="34">
        <v>7.54</v>
      </c>
      <c r="X16" s="34">
        <v>83.49</v>
      </c>
      <c r="Y16" s="34">
        <v>87.4738</v>
      </c>
      <c r="Z16" s="34">
        <v>87.3967</v>
      </c>
      <c r="AA16" s="34">
        <v>11.98</v>
      </c>
      <c r="AB16" s="34">
        <v>62.55</v>
      </c>
      <c r="AC16" s="34">
        <v>65.7043</v>
      </c>
      <c r="AD16" s="34">
        <v>65.8085</v>
      </c>
      <c r="AE16" s="34">
        <v>13.31</v>
      </c>
      <c r="AF16" s="34">
        <v>63.21</v>
      </c>
      <c r="AG16" s="34">
        <v>66.3314</v>
      </c>
      <c r="AH16" s="34">
        <v>65.917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79.0017</v>
      </c>
      <c r="F17" s="34">
        <v>79.1207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75.2378</v>
      </c>
      <c r="R17" s="34">
        <v>74.9243</v>
      </c>
      <c r="S17" s="34">
        <v>0.92</v>
      </c>
      <c r="T17" s="34">
        <v>86.29</v>
      </c>
      <c r="U17" s="34">
        <v>86.4924</v>
      </c>
      <c r="V17" s="34">
        <v>85.763</v>
      </c>
      <c r="W17" s="34">
        <v>12.76</v>
      </c>
      <c r="X17" s="34">
        <v>84.75</v>
      </c>
      <c r="Y17" s="34">
        <v>87.7361</v>
      </c>
      <c r="Z17" s="34">
        <v>87.7026</v>
      </c>
      <c r="AA17" s="34">
        <v>9.94</v>
      </c>
      <c r="AB17" s="34">
        <v>64.23</v>
      </c>
      <c r="AC17" s="34">
        <v>66.3626</v>
      </c>
      <c r="AD17" s="34">
        <v>66.3995</v>
      </c>
      <c r="AE17" s="34">
        <v>9.97</v>
      </c>
      <c r="AF17" s="34">
        <v>63.12</v>
      </c>
      <c r="AG17" s="34">
        <v>66.3289</v>
      </c>
      <c r="AH17" s="34">
        <v>66.4075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79.4559</v>
      </c>
      <c r="F18" s="34">
        <v>79.4118</v>
      </c>
      <c r="G18" s="67">
        <v>6.542583192329386</v>
      </c>
      <c r="H18" s="60">
        <v>75.56</v>
      </c>
      <c r="I18" s="60">
        <v>80.1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75.0154</v>
      </c>
      <c r="R18" s="34">
        <v>75.3016</v>
      </c>
      <c r="S18" s="34">
        <v>-2.57</v>
      </c>
      <c r="T18" s="34">
        <v>84.78</v>
      </c>
      <c r="U18" s="34">
        <v>84.7294</v>
      </c>
      <c r="V18" s="34">
        <v>85.3684</v>
      </c>
      <c r="W18" s="34">
        <v>6.64</v>
      </c>
      <c r="X18" s="34">
        <v>85.23</v>
      </c>
      <c r="Y18" s="34">
        <v>88.061</v>
      </c>
      <c r="Z18" s="34">
        <v>87.9874</v>
      </c>
      <c r="AA18" s="34">
        <v>11.19</v>
      </c>
      <c r="AB18" s="34">
        <v>65.36</v>
      </c>
      <c r="AC18" s="34">
        <v>66.9259</v>
      </c>
      <c r="AD18" s="34">
        <v>67.012</v>
      </c>
      <c r="AE18" s="34">
        <v>11.65</v>
      </c>
      <c r="AF18" s="34">
        <v>64.72</v>
      </c>
      <c r="AG18" s="34">
        <v>66.8402</v>
      </c>
      <c r="AH18" s="34">
        <v>66.8912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79.8024</v>
      </c>
      <c r="F19" s="34">
        <v>79.7153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75.8953</v>
      </c>
      <c r="R19" s="34">
        <v>75.7131</v>
      </c>
      <c r="S19" s="34">
        <v>-2.36</v>
      </c>
      <c r="T19" s="34">
        <v>90.67</v>
      </c>
      <c r="U19" s="34">
        <v>85.2535</v>
      </c>
      <c r="V19" s="34">
        <v>84.9266</v>
      </c>
      <c r="W19" s="34">
        <v>5.57</v>
      </c>
      <c r="X19" s="34">
        <v>86.05</v>
      </c>
      <c r="Y19" s="34">
        <v>88.2846</v>
      </c>
      <c r="Z19" s="34">
        <v>88.2535</v>
      </c>
      <c r="AA19" s="34">
        <v>9.7</v>
      </c>
      <c r="AB19" s="34">
        <v>67.41</v>
      </c>
      <c r="AC19" s="34">
        <v>67.5515</v>
      </c>
      <c r="AD19" s="34">
        <v>67.653</v>
      </c>
      <c r="AE19" s="34">
        <v>10.86</v>
      </c>
      <c r="AF19" s="34">
        <v>68.41</v>
      </c>
      <c r="AG19" s="34">
        <v>67.4018</v>
      </c>
      <c r="AH19" s="34">
        <v>67.3793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80.1215</v>
      </c>
      <c r="F20" s="34">
        <v>79.9697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76.13</v>
      </c>
      <c r="R20" s="34">
        <v>76.1235</v>
      </c>
      <c r="S20" s="34">
        <v>-8.52</v>
      </c>
      <c r="T20" s="34">
        <v>100.45</v>
      </c>
      <c r="U20" s="34">
        <v>82.9239</v>
      </c>
      <c r="V20" s="34">
        <v>84.4902</v>
      </c>
      <c r="W20" s="34">
        <v>4.26</v>
      </c>
      <c r="X20" s="34">
        <v>97.01</v>
      </c>
      <c r="Y20" s="34">
        <v>88.4974</v>
      </c>
      <c r="Z20" s="34">
        <v>88.5054</v>
      </c>
      <c r="AA20" s="34">
        <v>7.75</v>
      </c>
      <c r="AB20" s="34">
        <v>78</v>
      </c>
      <c r="AC20" s="34">
        <v>68.0605</v>
      </c>
      <c r="AD20" s="34">
        <v>68.3477</v>
      </c>
      <c r="AE20" s="34">
        <v>7.87</v>
      </c>
      <c r="AF20" s="34">
        <v>78.78</v>
      </c>
      <c r="AG20" s="34">
        <v>67.7283</v>
      </c>
      <c r="AH20" s="34">
        <v>67.8723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80.0634</v>
      </c>
      <c r="F21" s="34">
        <v>80.1961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76.5579</v>
      </c>
      <c r="R21" s="34">
        <v>76.5319</v>
      </c>
      <c r="S21" s="34">
        <v>-1.99</v>
      </c>
      <c r="T21" s="34">
        <v>86.52</v>
      </c>
      <c r="U21" s="34">
        <v>84.059</v>
      </c>
      <c r="V21" s="34">
        <v>84.1105</v>
      </c>
      <c r="W21" s="34">
        <v>5.91</v>
      </c>
      <c r="X21" s="34">
        <v>109.1</v>
      </c>
      <c r="Y21" s="34">
        <v>88.479</v>
      </c>
      <c r="Z21" s="34">
        <v>88.7581</v>
      </c>
      <c r="AA21" s="34">
        <v>11.72</v>
      </c>
      <c r="AB21" s="34">
        <v>75.16</v>
      </c>
      <c r="AC21" s="34">
        <v>68.9486</v>
      </c>
      <c r="AD21" s="34">
        <v>69.1213</v>
      </c>
      <c r="AE21" s="34">
        <v>11.54</v>
      </c>
      <c r="AF21" s="34">
        <v>71.13</v>
      </c>
      <c r="AG21" s="34">
        <v>68.2505</v>
      </c>
      <c r="AH21" s="34">
        <v>68.3782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</v>
      </c>
      <c r="F22" s="34">
        <v>80.4834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76.9919</v>
      </c>
      <c r="R22" s="34">
        <v>76.9713</v>
      </c>
      <c r="S22" s="34">
        <v>-7.82</v>
      </c>
      <c r="T22" s="34">
        <v>75.27</v>
      </c>
      <c r="U22" s="34">
        <v>82.6366</v>
      </c>
      <c r="V22" s="34">
        <v>83.7899</v>
      </c>
      <c r="W22" s="34">
        <v>4.13</v>
      </c>
      <c r="X22" s="34">
        <v>90.01</v>
      </c>
      <c r="Y22" s="34">
        <v>89.0373</v>
      </c>
      <c r="Z22" s="34">
        <v>89.0221</v>
      </c>
      <c r="AA22" s="34">
        <v>13.22</v>
      </c>
      <c r="AB22" s="34">
        <v>66.11</v>
      </c>
      <c r="AC22" s="34">
        <v>72.3131</v>
      </c>
      <c r="AD22" s="34">
        <v>69.9776</v>
      </c>
      <c r="AE22" s="34">
        <v>11.1</v>
      </c>
      <c r="AF22" s="34">
        <v>75.17</v>
      </c>
      <c r="AG22" s="34">
        <v>69.0541</v>
      </c>
      <c r="AH22" s="34">
        <v>68.8932</v>
      </c>
      <c r="AI22" s="34">
        <v>6.6</v>
      </c>
      <c r="AJ22" s="34">
        <v>73.3</v>
      </c>
      <c r="AK22" s="34">
        <v>74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80.7274</v>
      </c>
      <c r="F23" s="34">
        <v>80.8827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77.1308</v>
      </c>
      <c r="R23" s="34">
        <v>77.4659</v>
      </c>
      <c r="S23" s="34">
        <v>-5.13</v>
      </c>
      <c r="T23" s="34">
        <v>75.63</v>
      </c>
      <c r="U23" s="34">
        <v>82.9851</v>
      </c>
      <c r="V23" s="34">
        <v>83.5345</v>
      </c>
      <c r="W23" s="34">
        <v>3.45</v>
      </c>
      <c r="X23" s="34">
        <v>82.41</v>
      </c>
      <c r="Y23" s="34">
        <v>89.0517</v>
      </c>
      <c r="Z23" s="34">
        <v>89.2952</v>
      </c>
      <c r="AA23" s="34">
        <v>14.94</v>
      </c>
      <c r="AB23" s="34">
        <v>68.51</v>
      </c>
      <c r="AC23" s="34">
        <v>72.81</v>
      </c>
      <c r="AD23" s="34">
        <v>70.8895</v>
      </c>
      <c r="AE23" s="34">
        <v>8.17</v>
      </c>
      <c r="AF23" s="34">
        <v>64.64</v>
      </c>
      <c r="AG23" s="34">
        <v>68.8342</v>
      </c>
      <c r="AH23" s="34">
        <v>69.4224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81.4394</v>
      </c>
      <c r="F24" s="34">
        <v>81.3697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78.3207</v>
      </c>
      <c r="R24" s="34">
        <v>78.0042</v>
      </c>
      <c r="S24" s="34">
        <v>-4.61</v>
      </c>
      <c r="T24" s="34">
        <v>77.12</v>
      </c>
      <c r="U24" s="34">
        <v>83.0192</v>
      </c>
      <c r="V24" s="34">
        <v>83.3337</v>
      </c>
      <c r="W24" s="34">
        <v>6.37</v>
      </c>
      <c r="X24" s="34">
        <v>85.99</v>
      </c>
      <c r="Y24" s="34">
        <v>90.0786</v>
      </c>
      <c r="Z24" s="34">
        <v>89.5579</v>
      </c>
      <c r="AA24" s="34">
        <v>16.49</v>
      </c>
      <c r="AB24" s="34">
        <v>72.02</v>
      </c>
      <c r="AC24" s="34">
        <v>73.1227</v>
      </c>
      <c r="AD24" s="34">
        <v>71.8019</v>
      </c>
      <c r="AE24" s="34">
        <v>12.06</v>
      </c>
      <c r="AF24" s="34">
        <v>66.69</v>
      </c>
      <c r="AG24" s="34">
        <v>70.436</v>
      </c>
      <c r="AH24" s="34">
        <v>69.9712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82.1052</v>
      </c>
      <c r="F25" s="34">
        <v>81.8322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78.8946</v>
      </c>
      <c r="R25" s="34">
        <v>78.463</v>
      </c>
      <c r="S25" s="34">
        <v>-5.45</v>
      </c>
      <c r="T25" s="34">
        <v>78.04</v>
      </c>
      <c r="U25" s="34">
        <v>82.721</v>
      </c>
      <c r="V25" s="34">
        <v>83.1553</v>
      </c>
      <c r="W25" s="34">
        <v>3.48</v>
      </c>
      <c r="X25" s="34">
        <v>85.81</v>
      </c>
      <c r="Y25" s="34">
        <v>90.0529</v>
      </c>
      <c r="Z25" s="34">
        <v>89.7749</v>
      </c>
      <c r="AA25" s="34">
        <v>15.43</v>
      </c>
      <c r="AB25" s="34">
        <v>74.24</v>
      </c>
      <c r="AC25" s="34">
        <v>73.7243</v>
      </c>
      <c r="AD25" s="34">
        <v>72.6751</v>
      </c>
      <c r="AE25" s="34">
        <v>9.07</v>
      </c>
      <c r="AF25" s="34">
        <v>67.04</v>
      </c>
      <c r="AG25" s="34">
        <v>70.5842</v>
      </c>
      <c r="AH25" s="34">
        <v>70.5121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82.2431</v>
      </c>
      <c r="F26" s="34">
        <v>82.1893</v>
      </c>
      <c r="G26" s="67">
        <v>-0.5662514156285426</v>
      </c>
      <c r="H26" s="60">
        <v>79.02</v>
      </c>
      <c r="I26" s="60">
        <v>82.5</v>
      </c>
      <c r="J26" s="60">
        <v>82.8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78.5818</v>
      </c>
      <c r="R26" s="34">
        <v>78.809</v>
      </c>
      <c r="S26" s="34">
        <v>-4.32</v>
      </c>
      <c r="T26" s="34">
        <v>81.43</v>
      </c>
      <c r="U26" s="34">
        <v>82.5595</v>
      </c>
      <c r="V26" s="34">
        <v>83.0007</v>
      </c>
      <c r="W26" s="34">
        <v>1.65</v>
      </c>
      <c r="X26" s="34">
        <v>89.81</v>
      </c>
      <c r="Y26" s="34">
        <v>89.9002</v>
      </c>
      <c r="Z26" s="34">
        <v>89.9471</v>
      </c>
      <c r="AA26" s="34">
        <v>13.08</v>
      </c>
      <c r="AB26" s="34">
        <v>81.62</v>
      </c>
      <c r="AC26" s="34">
        <v>73.9402</v>
      </c>
      <c r="AD26" s="34">
        <v>73.5162</v>
      </c>
      <c r="AE26" s="34">
        <v>7.85</v>
      </c>
      <c r="AF26" s="34">
        <v>73.09</v>
      </c>
      <c r="AG26" s="34">
        <v>70.9105</v>
      </c>
      <c r="AH26" s="34">
        <v>71.0432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82.8129</v>
      </c>
      <c r="F27" s="39">
        <v>82.42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79.1608</v>
      </c>
      <c r="R27" s="39">
        <v>79.1526</v>
      </c>
      <c r="S27" s="39">
        <v>-9.48</v>
      </c>
      <c r="T27" s="39">
        <v>85.09</v>
      </c>
      <c r="U27" s="39">
        <v>83.2127</v>
      </c>
      <c r="V27" s="39">
        <v>82.8474</v>
      </c>
      <c r="W27" s="39">
        <v>4.28</v>
      </c>
      <c r="X27" s="39">
        <v>85.34</v>
      </c>
      <c r="Y27" s="39">
        <v>90.3595</v>
      </c>
      <c r="Z27" s="39">
        <v>90.0952</v>
      </c>
      <c r="AA27" s="39">
        <v>16.36</v>
      </c>
      <c r="AB27" s="39">
        <v>67.27</v>
      </c>
      <c r="AC27" s="39">
        <v>74.9274</v>
      </c>
      <c r="AD27" s="39">
        <v>74.3405</v>
      </c>
      <c r="AE27" s="39">
        <v>9.7</v>
      </c>
      <c r="AF27" s="39">
        <v>67.88</v>
      </c>
      <c r="AG27" s="39">
        <v>71.7738</v>
      </c>
      <c r="AH27" s="39">
        <v>71.5786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82.4287</v>
      </c>
      <c r="F28" s="34">
        <v>82.5301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79.5365</v>
      </c>
      <c r="R28" s="34">
        <v>79.5467</v>
      </c>
      <c r="S28" s="34">
        <v>-1.8</v>
      </c>
      <c r="T28" s="34">
        <v>82.91</v>
      </c>
      <c r="U28" s="34">
        <v>82.8974</v>
      </c>
      <c r="V28" s="34">
        <v>82.6454</v>
      </c>
      <c r="W28" s="34">
        <v>3.2</v>
      </c>
      <c r="X28" s="34">
        <v>86.16</v>
      </c>
      <c r="Y28" s="34">
        <v>90.1535</v>
      </c>
      <c r="Z28" s="34">
        <v>90.223</v>
      </c>
      <c r="AA28" s="34">
        <v>16.56</v>
      </c>
      <c r="AB28" s="34">
        <v>72.91</v>
      </c>
      <c r="AC28" s="34">
        <v>75.5056</v>
      </c>
      <c r="AD28" s="34">
        <v>75.1209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82.5573</v>
      </c>
      <c r="F29" s="34">
        <v>82.6413</v>
      </c>
      <c r="G29" s="67">
        <v>0.5791505791505828</v>
      </c>
      <c r="H29" s="60">
        <v>78.15</v>
      </c>
      <c r="I29" s="60">
        <v>83.7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77.744</v>
      </c>
      <c r="R29" s="34">
        <v>79.994</v>
      </c>
      <c r="S29" s="34">
        <v>-6.63</v>
      </c>
      <c r="T29" s="34">
        <v>80.57</v>
      </c>
      <c r="U29" s="34">
        <v>81.3762</v>
      </c>
      <c r="V29" s="34">
        <v>82.4236</v>
      </c>
      <c r="W29" s="34">
        <v>2.75</v>
      </c>
      <c r="X29" s="34">
        <v>87.08</v>
      </c>
      <c r="Y29" s="34">
        <v>90.3146</v>
      </c>
      <c r="Z29" s="34">
        <v>90.3439</v>
      </c>
      <c r="AA29" s="34">
        <v>14</v>
      </c>
      <c r="AB29" s="34">
        <v>73.21</v>
      </c>
      <c r="AC29" s="34">
        <v>75.873</v>
      </c>
      <c r="AD29" s="34">
        <v>75.8597</v>
      </c>
      <c r="AE29" s="34">
        <v>8.62</v>
      </c>
      <c r="AF29" s="34">
        <v>68.56</v>
      </c>
      <c r="AG29" s="34">
        <v>72.5672</v>
      </c>
      <c r="AH29" s="34">
        <v>72.6839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82.5351</v>
      </c>
      <c r="F30" s="34">
        <v>82.8963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79.368</v>
      </c>
      <c r="R30" s="34">
        <v>80.4505</v>
      </c>
      <c r="S30" s="34">
        <v>-2.86</v>
      </c>
      <c r="T30" s="34">
        <v>82.35</v>
      </c>
      <c r="U30" s="34">
        <v>81.1382</v>
      </c>
      <c r="V30" s="34">
        <v>82.2844</v>
      </c>
      <c r="W30" s="34">
        <v>3.2</v>
      </c>
      <c r="X30" s="34">
        <v>87.96</v>
      </c>
      <c r="Y30" s="34">
        <v>90.2555</v>
      </c>
      <c r="Z30" s="34">
        <v>90.4756</v>
      </c>
      <c r="AA30" s="34">
        <v>16.82</v>
      </c>
      <c r="AB30" s="34">
        <v>76.35</v>
      </c>
      <c r="AC30" s="34">
        <v>76.6363</v>
      </c>
      <c r="AD30" s="34">
        <v>76.6029</v>
      </c>
      <c r="AE30" s="34">
        <v>10.53</v>
      </c>
      <c r="AF30" s="34">
        <v>71.53</v>
      </c>
      <c r="AG30" s="34">
        <v>73.2705</v>
      </c>
      <c r="AH30" s="34">
        <v>73.2693</v>
      </c>
      <c r="AI30" s="34">
        <v>8.9</v>
      </c>
      <c r="AJ30" s="34">
        <v>76.6</v>
      </c>
      <c r="AK30" s="34">
        <v>77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83.3475</v>
      </c>
      <c r="F31" s="34">
        <v>83.3266</v>
      </c>
      <c r="G31" s="67">
        <v>5.232201936037246</v>
      </c>
      <c r="H31" s="60">
        <v>85.88</v>
      </c>
      <c r="I31" s="60">
        <v>84.5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79.7646</v>
      </c>
      <c r="R31" s="34">
        <v>80.8598</v>
      </c>
      <c r="S31" s="34">
        <v>-5.65</v>
      </c>
      <c r="T31" s="34">
        <v>85.54</v>
      </c>
      <c r="U31" s="34">
        <v>81.3703</v>
      </c>
      <c r="V31" s="34">
        <v>82.2743</v>
      </c>
      <c r="W31" s="34">
        <v>2.94</v>
      </c>
      <c r="X31" s="34">
        <v>88.58</v>
      </c>
      <c r="Y31" s="34">
        <v>90.6162</v>
      </c>
      <c r="Z31" s="34">
        <v>90.6243</v>
      </c>
      <c r="AA31" s="34">
        <v>14.73</v>
      </c>
      <c r="AB31" s="34">
        <v>77.34</v>
      </c>
      <c r="AC31" s="34">
        <v>77.3636</v>
      </c>
      <c r="AD31" s="34">
        <v>77.3579</v>
      </c>
      <c r="AE31" s="34">
        <v>9.2</v>
      </c>
      <c r="AF31" s="34">
        <v>74.7</v>
      </c>
      <c r="AG31" s="34">
        <v>73.7277</v>
      </c>
      <c r="AH31" s="34">
        <v>73.8684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83.7524</v>
      </c>
      <c r="F32" s="34">
        <v>83.8648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71</v>
      </c>
      <c r="N32" s="34">
        <v>71.7</v>
      </c>
      <c r="O32" s="34">
        <v>5.3</v>
      </c>
      <c r="P32" s="34">
        <v>93.6</v>
      </c>
      <c r="Q32" s="34">
        <v>80.3668</v>
      </c>
      <c r="R32" s="34">
        <v>81.2717</v>
      </c>
      <c r="S32" s="34">
        <v>-1.03</v>
      </c>
      <c r="T32" s="34">
        <v>99.42</v>
      </c>
      <c r="U32" s="34">
        <v>82.528</v>
      </c>
      <c r="V32" s="34">
        <v>82.3427</v>
      </c>
      <c r="W32" s="34">
        <v>2.44</v>
      </c>
      <c r="X32" s="34">
        <v>99.38</v>
      </c>
      <c r="Y32" s="34">
        <v>90.7916</v>
      </c>
      <c r="Z32" s="34">
        <v>90.7824</v>
      </c>
      <c r="AA32" s="34">
        <v>15.18</v>
      </c>
      <c r="AB32" s="34">
        <v>89.84</v>
      </c>
      <c r="AC32" s="34">
        <v>78.1812</v>
      </c>
      <c r="AD32" s="34">
        <v>78.1043</v>
      </c>
      <c r="AE32" s="34">
        <v>9.33</v>
      </c>
      <c r="AF32" s="34">
        <v>86.13</v>
      </c>
      <c r="AG32" s="34">
        <v>74.3112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</v>
      </c>
      <c r="F33" s="34">
        <v>84.4373</v>
      </c>
      <c r="G33" s="67">
        <v>11.094365870623687</v>
      </c>
      <c r="H33" s="60">
        <v>95.83</v>
      </c>
      <c r="I33" s="60">
        <v>85.5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81.2882</v>
      </c>
      <c r="R33" s="34">
        <v>81.7295</v>
      </c>
      <c r="S33" s="34">
        <v>-1.31</v>
      </c>
      <c r="T33" s="34">
        <v>85.39</v>
      </c>
      <c r="U33" s="34">
        <v>81.9989</v>
      </c>
      <c r="V33" s="34">
        <v>82.4261</v>
      </c>
      <c r="W33" s="34">
        <v>5.45</v>
      </c>
      <c r="X33" s="34">
        <v>115.04</v>
      </c>
      <c r="Y33" s="34">
        <v>91.443</v>
      </c>
      <c r="Z33" s="34">
        <v>90.9253</v>
      </c>
      <c r="AA33" s="34">
        <v>15.97</v>
      </c>
      <c r="AB33" s="34">
        <v>87.17</v>
      </c>
      <c r="AC33" s="34">
        <v>78.9649</v>
      </c>
      <c r="AD33" s="34">
        <v>78.8124</v>
      </c>
      <c r="AE33" s="34">
        <v>11.1</v>
      </c>
      <c r="AF33" s="34">
        <v>79.02</v>
      </c>
      <c r="AG33" s="34">
        <v>75.2399</v>
      </c>
      <c r="AH33" s="34">
        <v>75.1244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85.2214</v>
      </c>
      <c r="F34" s="34">
        <v>84.9418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73.8</v>
      </c>
      <c r="N34" s="34">
        <v>73.4</v>
      </c>
      <c r="O34" s="34">
        <v>7.1</v>
      </c>
      <c r="P34" s="34">
        <v>81.4</v>
      </c>
      <c r="Q34" s="34">
        <v>82.0457</v>
      </c>
      <c r="R34" s="34">
        <v>82.1855</v>
      </c>
      <c r="S34" s="34">
        <v>-0.89</v>
      </c>
      <c r="T34" s="34">
        <v>74.61</v>
      </c>
      <c r="U34" s="34">
        <v>82.1371</v>
      </c>
      <c r="V34" s="34">
        <v>82.5281</v>
      </c>
      <c r="W34" s="34">
        <v>0.53</v>
      </c>
      <c r="X34" s="34">
        <v>90.49</v>
      </c>
      <c r="Y34" s="34">
        <v>91.0737</v>
      </c>
      <c r="Z34" s="34">
        <v>91.0353</v>
      </c>
      <c r="AA34" s="34">
        <v>9.09</v>
      </c>
      <c r="AB34" s="34">
        <v>72.11</v>
      </c>
      <c r="AC34" s="34">
        <v>79.3834</v>
      </c>
      <c r="AD34" s="34">
        <v>79.4757</v>
      </c>
      <c r="AE34" s="34">
        <v>10.06</v>
      </c>
      <c r="AF34" s="34">
        <v>82.74</v>
      </c>
      <c r="AG34" s="34">
        <v>75.9607</v>
      </c>
      <c r="AH34" s="34">
        <v>75.7608</v>
      </c>
      <c r="AI34" s="34">
        <v>7.6</v>
      </c>
      <c r="AJ34" s="34">
        <v>78.8</v>
      </c>
      <c r="AK34" s="34">
        <v>80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85.5491</v>
      </c>
      <c r="F35" s="34">
        <v>85.2794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82.2793</v>
      </c>
      <c r="R35" s="34">
        <v>82.6028</v>
      </c>
      <c r="S35" s="34">
        <v>-0.85</v>
      </c>
      <c r="T35" s="34">
        <v>74.98</v>
      </c>
      <c r="U35" s="34">
        <v>82.0316</v>
      </c>
      <c r="V35" s="34">
        <v>82.6768</v>
      </c>
      <c r="W35" s="34">
        <v>4.24</v>
      </c>
      <c r="X35" s="34">
        <v>85.9</v>
      </c>
      <c r="Y35" s="34">
        <v>91.3196</v>
      </c>
      <c r="Z35" s="34">
        <v>91.1246</v>
      </c>
      <c r="AA35" s="34">
        <v>9.44</v>
      </c>
      <c r="AB35" s="34">
        <v>74.97</v>
      </c>
      <c r="AC35" s="34">
        <v>79.9499</v>
      </c>
      <c r="AD35" s="34">
        <v>80.1337</v>
      </c>
      <c r="AE35" s="34">
        <v>12.2</v>
      </c>
      <c r="AF35" s="34">
        <v>72.53</v>
      </c>
      <c r="AG35" s="34">
        <v>76.5858</v>
      </c>
      <c r="AH35" s="34">
        <v>76.3831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85.4194</v>
      </c>
      <c r="F36" s="34">
        <v>85.4964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82.9526</v>
      </c>
      <c r="R36" s="34">
        <v>83.0152</v>
      </c>
      <c r="S36" s="34">
        <v>-1.22</v>
      </c>
      <c r="T36" s="34">
        <v>76.17</v>
      </c>
      <c r="U36" s="34">
        <v>82.2575</v>
      </c>
      <c r="V36" s="34">
        <v>82.8885</v>
      </c>
      <c r="W36" s="34">
        <v>0.16</v>
      </c>
      <c r="X36" s="34">
        <v>86.12</v>
      </c>
      <c r="Y36" s="34">
        <v>91.0642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80.8076</v>
      </c>
      <c r="AE36" s="34">
        <v>8.91</v>
      </c>
      <c r="AF36" s="34">
        <v>72.63</v>
      </c>
      <c r="AG36" s="34">
        <v>76.7833</v>
      </c>
      <c r="AH36" s="34">
        <v>77.0004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85.4041</v>
      </c>
      <c r="F37" s="34">
        <v>85.7886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83.1547</v>
      </c>
      <c r="R37" s="34">
        <v>83.4862</v>
      </c>
      <c r="S37" s="34">
        <v>-1.06</v>
      </c>
      <c r="T37" s="34">
        <v>77.21</v>
      </c>
      <c r="U37" s="34">
        <v>82.807</v>
      </c>
      <c r="V37" s="34">
        <v>83.1614</v>
      </c>
      <c r="W37" s="34">
        <v>0.16</v>
      </c>
      <c r="X37" s="34">
        <v>85.95</v>
      </c>
      <c r="Y37" s="34">
        <v>91.0724</v>
      </c>
      <c r="Z37" s="34">
        <v>91.3279</v>
      </c>
      <c r="AA37" s="34">
        <v>7.96</v>
      </c>
      <c r="AB37" s="34">
        <v>80.16</v>
      </c>
      <c r="AC37" s="34">
        <v>81.4055</v>
      </c>
      <c r="AD37" s="34">
        <v>81.4813</v>
      </c>
      <c r="AE37" s="34">
        <v>8.9</v>
      </c>
      <c r="AF37" s="34">
        <v>73.01</v>
      </c>
      <c r="AG37" s="34">
        <v>77.3933</v>
      </c>
      <c r="AH37" s="34">
        <v>77.6378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86.0612</v>
      </c>
      <c r="F38" s="34">
        <v>86.3202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83.6077</v>
      </c>
      <c r="R38" s="34">
        <v>84.0906</v>
      </c>
      <c r="S38" s="34">
        <v>0</v>
      </c>
      <c r="T38" s="34">
        <v>81.42</v>
      </c>
      <c r="U38" s="34">
        <v>82.6127</v>
      </c>
      <c r="V38" s="34">
        <v>83.4932</v>
      </c>
      <c r="W38" s="34">
        <v>0.73</v>
      </c>
      <c r="X38" s="34">
        <v>90.47</v>
      </c>
      <c r="Y38" s="34">
        <v>91.053</v>
      </c>
      <c r="Z38" s="34">
        <v>91.4944</v>
      </c>
      <c r="AA38" s="34">
        <v>10.26</v>
      </c>
      <c r="AB38" s="34">
        <v>90</v>
      </c>
      <c r="AC38" s="34">
        <v>82.0291</v>
      </c>
      <c r="AD38" s="34">
        <v>82.1544</v>
      </c>
      <c r="AE38" s="34">
        <v>9.53</v>
      </c>
      <c r="AF38" s="34">
        <v>80.05</v>
      </c>
      <c r="AG38" s="34">
        <v>77.8549</v>
      </c>
      <c r="AH38" s="34">
        <v>78.3157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87.1497</v>
      </c>
      <c r="F39" s="39">
        <v>87.0329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85.1522</v>
      </c>
      <c r="R39" s="39">
        <v>84.7953</v>
      </c>
      <c r="S39" s="39">
        <v>-0.01</v>
      </c>
      <c r="T39" s="39">
        <v>85.08</v>
      </c>
      <c r="U39" s="39">
        <v>83.8592</v>
      </c>
      <c r="V39" s="39">
        <v>83.8796</v>
      </c>
      <c r="W39" s="39">
        <v>0.41</v>
      </c>
      <c r="X39" s="39">
        <v>85.68</v>
      </c>
      <c r="Y39" s="39">
        <v>91.5158</v>
      </c>
      <c r="Z39" s="39">
        <v>91.7218</v>
      </c>
      <c r="AA39" s="39">
        <v>9.08</v>
      </c>
      <c r="AB39" s="39">
        <v>73.37</v>
      </c>
      <c r="AC39" s="39">
        <v>82.5745</v>
      </c>
      <c r="AD39" s="39">
        <v>82.8527</v>
      </c>
      <c r="AE39" s="39">
        <v>9.84</v>
      </c>
      <c r="AF39" s="39">
        <v>74.56</v>
      </c>
      <c r="AG39" s="39">
        <v>79.1926</v>
      </c>
      <c r="AH39" s="39">
        <v>79.0298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88.0096</v>
      </c>
      <c r="F40" s="34">
        <v>87.7261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85.6342</v>
      </c>
      <c r="R40" s="34">
        <v>85.448</v>
      </c>
      <c r="S40" s="34">
        <v>0.43</v>
      </c>
      <c r="T40" s="34">
        <v>83.27</v>
      </c>
      <c r="U40" s="34">
        <v>83.874</v>
      </c>
      <c r="V40" s="34">
        <v>84.2908</v>
      </c>
      <c r="W40" s="34">
        <v>3.19</v>
      </c>
      <c r="X40" s="34">
        <v>88.91</v>
      </c>
      <c r="Y40" s="34">
        <v>92.4058</v>
      </c>
      <c r="Z40" s="34">
        <v>91.9773</v>
      </c>
      <c r="AA40" s="34">
        <v>9.89</v>
      </c>
      <c r="AB40" s="34">
        <v>80.12</v>
      </c>
      <c r="AC40" s="34">
        <v>83.4654</v>
      </c>
      <c r="AD40" s="34">
        <v>83.5926</v>
      </c>
      <c r="AE40" s="34">
        <v>11.52</v>
      </c>
      <c r="AF40" s="34">
        <v>76.15</v>
      </c>
      <c r="AG40" s="34">
        <v>79.9933</v>
      </c>
      <c r="AH40" s="34">
        <v>79.7478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88.4795</v>
      </c>
      <c r="F41" s="34">
        <v>88.2766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85.9309</v>
      </c>
      <c r="R41" s="34">
        <v>86.0053</v>
      </c>
      <c r="S41" s="34">
        <v>2.84</v>
      </c>
      <c r="T41" s="34">
        <v>82.86</v>
      </c>
      <c r="U41" s="34">
        <v>83.2394</v>
      </c>
      <c r="V41" s="34">
        <v>84.7609</v>
      </c>
      <c r="W41" s="34">
        <v>2.88</v>
      </c>
      <c r="X41" s="34">
        <v>89.59</v>
      </c>
      <c r="Y41" s="34">
        <v>92.3743</v>
      </c>
      <c r="Z41" s="34">
        <v>92.2166</v>
      </c>
      <c r="AA41" s="34">
        <v>12.76</v>
      </c>
      <c r="AB41" s="34">
        <v>82.56</v>
      </c>
      <c r="AC41" s="34">
        <v>84.3221</v>
      </c>
      <c r="AD41" s="34">
        <v>84.3488</v>
      </c>
      <c r="AE41" s="34">
        <v>11.9</v>
      </c>
      <c r="AF41" s="34">
        <v>76.72</v>
      </c>
      <c r="AG41" s="34">
        <v>80.3401</v>
      </c>
      <c r="AH41" s="34">
        <v>80.4562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88.8656</v>
      </c>
      <c r="F42" s="34">
        <v>88.6868</v>
      </c>
      <c r="G42" s="67">
        <v>11.571269625417232</v>
      </c>
      <c r="H42" s="60">
        <v>90.25</v>
      </c>
      <c r="I42" s="60">
        <v>91.1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86.5236</v>
      </c>
      <c r="R42" s="34">
        <v>86.5309</v>
      </c>
      <c r="S42" s="34">
        <v>8.5</v>
      </c>
      <c r="T42" s="34">
        <v>89.35</v>
      </c>
      <c r="U42" s="34">
        <v>85.5144</v>
      </c>
      <c r="V42" s="34">
        <v>85.3191</v>
      </c>
      <c r="W42" s="34">
        <v>2.96</v>
      </c>
      <c r="X42" s="34">
        <v>90.56</v>
      </c>
      <c r="Y42" s="34">
        <v>92.758</v>
      </c>
      <c r="Z42" s="34">
        <v>92.4277</v>
      </c>
      <c r="AA42" s="34">
        <v>10.68</v>
      </c>
      <c r="AB42" s="34">
        <v>84.51</v>
      </c>
      <c r="AC42" s="34">
        <v>85.158</v>
      </c>
      <c r="AD42" s="34">
        <v>85.0766</v>
      </c>
      <c r="AE42" s="34">
        <v>10.2</v>
      </c>
      <c r="AF42" s="34">
        <v>78.83</v>
      </c>
      <c r="AG42" s="34">
        <v>81.1441</v>
      </c>
      <c r="AH42" s="34">
        <v>81.1701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89.0412</v>
      </c>
      <c r="F43" s="34">
        <v>89.0093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87.0872</v>
      </c>
      <c r="R43" s="34">
        <v>87.0686</v>
      </c>
      <c r="S43" s="34">
        <v>4.78</v>
      </c>
      <c r="T43" s="34">
        <v>89.63</v>
      </c>
      <c r="U43" s="34">
        <v>86.1218</v>
      </c>
      <c r="V43" s="34">
        <v>85.8789</v>
      </c>
      <c r="W43" s="34">
        <v>1.62</v>
      </c>
      <c r="X43" s="34">
        <v>90.02</v>
      </c>
      <c r="Y43" s="34">
        <v>92.8122</v>
      </c>
      <c r="Z43" s="34">
        <v>92.6115</v>
      </c>
      <c r="AA43" s="34">
        <v>10.92</v>
      </c>
      <c r="AB43" s="34">
        <v>85.78</v>
      </c>
      <c r="AC43" s="34">
        <v>85.5798</v>
      </c>
      <c r="AD43" s="34">
        <v>85.7664</v>
      </c>
      <c r="AE43" s="34">
        <v>11.38</v>
      </c>
      <c r="AF43" s="34">
        <v>83.2</v>
      </c>
      <c r="AG43" s="34">
        <v>82.2305</v>
      </c>
      <c r="AH43" s="34">
        <v>81.8837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89.1486</v>
      </c>
      <c r="F44" s="34">
        <v>89.3507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87.5226</v>
      </c>
      <c r="R44" s="34">
        <v>87.6336</v>
      </c>
      <c r="S44" s="34">
        <v>2.12</v>
      </c>
      <c r="T44" s="34">
        <v>101.53</v>
      </c>
      <c r="U44" s="34">
        <v>84.4625</v>
      </c>
      <c r="V44" s="34">
        <v>86.4499</v>
      </c>
      <c r="W44" s="34">
        <v>3.31</v>
      </c>
      <c r="X44" s="34">
        <v>102.67</v>
      </c>
      <c r="Y44" s="34">
        <v>92.7715</v>
      </c>
      <c r="Z44" s="34">
        <v>92.7782</v>
      </c>
      <c r="AA44" s="34">
        <v>11.52</v>
      </c>
      <c r="AB44" s="34">
        <v>100.2</v>
      </c>
      <c r="AC44" s="34">
        <v>86.3537</v>
      </c>
      <c r="AD44" s="34">
        <v>86.4431</v>
      </c>
      <c r="AE44" s="34">
        <v>10.9</v>
      </c>
      <c r="AF44" s="34">
        <v>95.51</v>
      </c>
      <c r="AG44" s="34">
        <v>82.4346</v>
      </c>
      <c r="AH44" s="34">
        <v>82.5865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89.9166</v>
      </c>
      <c r="F45" s="34">
        <v>89.762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88.4561</v>
      </c>
      <c r="R45" s="34">
        <v>88.2004</v>
      </c>
      <c r="S45" s="34">
        <v>6.97</v>
      </c>
      <c r="T45" s="34">
        <v>91.34</v>
      </c>
      <c r="U45" s="34">
        <v>87.6786</v>
      </c>
      <c r="V45" s="34">
        <v>87.094</v>
      </c>
      <c r="W45" s="34">
        <v>1.63</v>
      </c>
      <c r="X45" s="34">
        <v>116.92</v>
      </c>
      <c r="Y45" s="34">
        <v>92.5399</v>
      </c>
      <c r="Z45" s="34">
        <v>92.9615</v>
      </c>
      <c r="AA45" s="34">
        <v>10.38</v>
      </c>
      <c r="AB45" s="34">
        <v>96.21</v>
      </c>
      <c r="AC45" s="34">
        <v>87.0502</v>
      </c>
      <c r="AD45" s="34">
        <v>87.1079</v>
      </c>
      <c r="AE45" s="34">
        <v>11.25</v>
      </c>
      <c r="AF45" s="34">
        <v>87.91</v>
      </c>
      <c r="AG45" s="34">
        <v>83.2613</v>
      </c>
      <c r="AH45" s="34">
        <v>83.2925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</v>
      </c>
      <c r="F46" s="34">
        <v>90.1749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83</v>
      </c>
      <c r="N46" s="34">
        <v>83.1</v>
      </c>
      <c r="O46" s="34">
        <v>8.5</v>
      </c>
      <c r="P46" s="34">
        <v>88.3</v>
      </c>
      <c r="Q46" s="34">
        <v>88.73</v>
      </c>
      <c r="R46" s="34">
        <v>88.7239</v>
      </c>
      <c r="S46" s="34">
        <v>6.29</v>
      </c>
      <c r="T46" s="34">
        <v>79.3</v>
      </c>
      <c r="U46" s="34">
        <v>87.21</v>
      </c>
      <c r="V46" s="34">
        <v>87.7435</v>
      </c>
      <c r="W46" s="34">
        <v>2.36</v>
      </c>
      <c r="X46" s="34">
        <v>92.63</v>
      </c>
      <c r="Y46" s="34">
        <v>93.218</v>
      </c>
      <c r="Z46" s="34">
        <v>93.1816</v>
      </c>
      <c r="AA46" s="34">
        <v>11.14</v>
      </c>
      <c r="AB46" s="34">
        <v>80.15</v>
      </c>
      <c r="AC46" s="34">
        <v>87.8266</v>
      </c>
      <c r="AD46" s="34">
        <v>87.7317</v>
      </c>
      <c r="AE46" s="34">
        <v>10.58</v>
      </c>
      <c r="AF46" s="34">
        <v>91.5</v>
      </c>
      <c r="AG46" s="34">
        <v>84.1527</v>
      </c>
      <c r="AH46" s="34">
        <v>84.0036</v>
      </c>
      <c r="AI46" s="34">
        <v>9.7</v>
      </c>
      <c r="AJ46" s="34">
        <v>86.5</v>
      </c>
      <c r="AK46" s="34">
        <v>87.7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90.6152</v>
      </c>
      <c r="F47" s="34">
        <v>90.564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89.2158</v>
      </c>
      <c r="R47" s="34">
        <v>89.2235</v>
      </c>
      <c r="S47" s="34">
        <v>8.24</v>
      </c>
      <c r="T47" s="34">
        <v>81.16</v>
      </c>
      <c r="U47" s="34">
        <v>88.2497</v>
      </c>
      <c r="V47" s="34">
        <v>88.3654</v>
      </c>
      <c r="W47" s="34">
        <v>2.81</v>
      </c>
      <c r="X47" s="34">
        <v>88.31</v>
      </c>
      <c r="Y47" s="34">
        <v>93.6983</v>
      </c>
      <c r="Z47" s="34">
        <v>93.4137</v>
      </c>
      <c r="AA47" s="34">
        <v>10.71</v>
      </c>
      <c r="AB47" s="34">
        <v>83</v>
      </c>
      <c r="AC47" s="34">
        <v>88.1621</v>
      </c>
      <c r="AD47" s="34">
        <v>88.3044</v>
      </c>
      <c r="AE47" s="34">
        <v>11.1</v>
      </c>
      <c r="AF47" s="34">
        <v>80.57</v>
      </c>
      <c r="AG47" s="34">
        <v>84.7971</v>
      </c>
      <c r="AH47" s="34">
        <v>84.7073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90.9859</v>
      </c>
      <c r="F48" s="34">
        <v>90.9479</v>
      </c>
      <c r="G48" s="67">
        <v>4.446308724832225</v>
      </c>
      <c r="H48" s="60">
        <v>87.15</v>
      </c>
      <c r="I48" s="60">
        <v>91.4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89.8049</v>
      </c>
      <c r="R48" s="34">
        <v>89.7277</v>
      </c>
      <c r="S48" s="34">
        <v>7.87</v>
      </c>
      <c r="T48" s="34">
        <v>82.17</v>
      </c>
      <c r="U48" s="34">
        <v>88.9686</v>
      </c>
      <c r="V48" s="34">
        <v>88.9606</v>
      </c>
      <c r="W48" s="34">
        <v>2.41</v>
      </c>
      <c r="X48" s="34">
        <v>88.2</v>
      </c>
      <c r="Y48" s="34">
        <v>93.5393</v>
      </c>
      <c r="Z48" s="34">
        <v>93.6379</v>
      </c>
      <c r="AA48" s="34">
        <v>9.75</v>
      </c>
      <c r="AB48" s="34">
        <v>87.5</v>
      </c>
      <c r="AC48" s="34">
        <v>88.8263</v>
      </c>
      <c r="AD48" s="34">
        <v>88.8438</v>
      </c>
      <c r="AE48" s="34">
        <v>10.95</v>
      </c>
      <c r="AF48" s="34">
        <v>80.58</v>
      </c>
      <c r="AG48" s="34">
        <v>85.4194</v>
      </c>
      <c r="AH48" s="34">
        <v>85.4034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91.4316</v>
      </c>
      <c r="F49" s="34">
        <v>91.3114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90.096</v>
      </c>
      <c r="R49" s="34">
        <v>90.2481</v>
      </c>
      <c r="S49" s="34">
        <v>6.06</v>
      </c>
      <c r="T49" s="34">
        <v>81.89</v>
      </c>
      <c r="U49" s="34">
        <v>88.9714</v>
      </c>
      <c r="V49" s="34">
        <v>89.521</v>
      </c>
      <c r="W49" s="34">
        <v>3.15</v>
      </c>
      <c r="X49" s="34">
        <v>88.66</v>
      </c>
      <c r="Y49" s="34">
        <v>93.9234</v>
      </c>
      <c r="Z49" s="34">
        <v>93.8653</v>
      </c>
      <c r="AA49" s="34">
        <v>8.76</v>
      </c>
      <c r="AB49" s="34">
        <v>87.18</v>
      </c>
      <c r="AC49" s="34">
        <v>88.9612</v>
      </c>
      <c r="AD49" s="34">
        <v>89.3861</v>
      </c>
      <c r="AE49" s="34">
        <v>11.79</v>
      </c>
      <c r="AF49" s="34">
        <v>81.62</v>
      </c>
      <c r="AG49" s="34">
        <v>86.2631</v>
      </c>
      <c r="AH49" s="34">
        <v>86.0933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91.8609</v>
      </c>
      <c r="F50" s="34">
        <v>91.5967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91.0199</v>
      </c>
      <c r="R50" s="34">
        <v>90.7771</v>
      </c>
      <c r="S50" s="34">
        <v>9.95</v>
      </c>
      <c r="T50" s="34">
        <v>89.53</v>
      </c>
      <c r="U50" s="34">
        <v>90.4721</v>
      </c>
      <c r="V50" s="34">
        <v>90.0442</v>
      </c>
      <c r="W50" s="34">
        <v>3.99</v>
      </c>
      <c r="X50" s="34">
        <v>94.08</v>
      </c>
      <c r="Y50" s="34">
        <v>94.3674</v>
      </c>
      <c r="Z50" s="34">
        <v>94.0906</v>
      </c>
      <c r="AA50" s="34">
        <v>9.92</v>
      </c>
      <c r="AB50" s="34">
        <v>98.92</v>
      </c>
      <c r="AC50" s="34">
        <v>89.9614</v>
      </c>
      <c r="AD50" s="34">
        <v>89.9545</v>
      </c>
      <c r="AE50" s="34">
        <v>11.76</v>
      </c>
      <c r="AF50" s="34">
        <v>89.47</v>
      </c>
      <c r="AG50" s="34">
        <v>86.7875</v>
      </c>
      <c r="AH50" s="34">
        <v>86.7745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91.662</v>
      </c>
      <c r="F51" s="39">
        <v>91.8113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91.3357</v>
      </c>
      <c r="R51" s="39">
        <v>91.276</v>
      </c>
      <c r="S51" s="39">
        <v>4.96</v>
      </c>
      <c r="T51" s="39">
        <v>89.3</v>
      </c>
      <c r="U51" s="39">
        <v>90.0116</v>
      </c>
      <c r="V51" s="39">
        <v>90.5117</v>
      </c>
      <c r="W51" s="39">
        <v>3.2</v>
      </c>
      <c r="X51" s="39">
        <v>88.43</v>
      </c>
      <c r="Y51" s="39">
        <v>94.6194</v>
      </c>
      <c r="Z51" s="39">
        <v>94.2927</v>
      </c>
      <c r="AA51" s="39">
        <v>9.21</v>
      </c>
      <c r="AB51" s="39">
        <v>80.13</v>
      </c>
      <c r="AC51" s="39">
        <v>90.6231</v>
      </c>
      <c r="AD51" s="39">
        <v>90.4988</v>
      </c>
      <c r="AE51" s="39">
        <v>9.78</v>
      </c>
      <c r="AF51" s="39">
        <v>81.85</v>
      </c>
      <c r="AG51" s="39">
        <v>87.656</v>
      </c>
      <c r="AH51" s="39">
        <v>87.4459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92.0431</v>
      </c>
      <c r="F52" s="34">
        <v>92.0617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91.7303</v>
      </c>
      <c r="R52" s="34">
        <v>91.7518</v>
      </c>
      <c r="S52" s="34">
        <v>6.48</v>
      </c>
      <c r="T52" s="34">
        <v>88.67</v>
      </c>
      <c r="U52" s="34">
        <v>89.882</v>
      </c>
      <c r="V52" s="34">
        <v>90.9737</v>
      </c>
      <c r="W52" s="34">
        <v>1.29</v>
      </c>
      <c r="X52" s="34">
        <v>90.06</v>
      </c>
      <c r="Y52" s="34">
        <v>94.5057</v>
      </c>
      <c r="Z52" s="34">
        <v>94.4722</v>
      </c>
      <c r="AA52" s="34">
        <v>8.81</v>
      </c>
      <c r="AB52" s="34">
        <v>87.18</v>
      </c>
      <c r="AC52" s="34">
        <v>91.0731</v>
      </c>
      <c r="AD52" s="34">
        <v>90.9631</v>
      </c>
      <c r="AE52" s="34">
        <v>10.11</v>
      </c>
      <c r="AF52" s="34">
        <v>83.85</v>
      </c>
      <c r="AG52" s="34">
        <v>88.2619</v>
      </c>
      <c r="AH52" s="34">
        <v>88.1022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92.4421</v>
      </c>
      <c r="F53" s="34">
        <v>92.3577</v>
      </c>
      <c r="G53" s="67">
        <v>5.893060295790662</v>
      </c>
      <c r="H53" s="60">
        <v>93.08</v>
      </c>
      <c r="I53" s="60">
        <v>92.8</v>
      </c>
      <c r="J53" s="60">
        <v>92.9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92.1089</v>
      </c>
      <c r="R53" s="34">
        <v>92.2448</v>
      </c>
      <c r="S53" s="34">
        <v>13.87</v>
      </c>
      <c r="T53" s="34">
        <v>94.36</v>
      </c>
      <c r="U53" s="34">
        <v>91.5182</v>
      </c>
      <c r="V53" s="34">
        <v>91.4638</v>
      </c>
      <c r="W53" s="34">
        <v>3.1</v>
      </c>
      <c r="X53" s="34">
        <v>92.36</v>
      </c>
      <c r="Y53" s="34">
        <v>94.5741</v>
      </c>
      <c r="Z53" s="34">
        <v>94.6535</v>
      </c>
      <c r="AA53" s="34">
        <v>9.76</v>
      </c>
      <c r="AB53" s="34">
        <v>90.62</v>
      </c>
      <c r="AC53" s="34">
        <v>91.1451</v>
      </c>
      <c r="AD53" s="34">
        <v>91.3708</v>
      </c>
      <c r="AE53" s="34">
        <v>11.33</v>
      </c>
      <c r="AF53" s="34">
        <v>85.41</v>
      </c>
      <c r="AG53" s="34">
        <v>88.8682</v>
      </c>
      <c r="AH53" s="34">
        <v>88.7418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92.6392</v>
      </c>
      <c r="F54" s="34">
        <v>92.652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93.0907</v>
      </c>
      <c r="R54" s="34">
        <v>92.7567</v>
      </c>
      <c r="S54" s="34">
        <v>9.97</v>
      </c>
      <c r="T54" s="34">
        <v>98.26</v>
      </c>
      <c r="U54" s="34">
        <v>92.6748</v>
      </c>
      <c r="V54" s="34">
        <v>91.8971</v>
      </c>
      <c r="W54" s="34">
        <v>2.03</v>
      </c>
      <c r="X54" s="34">
        <v>92.39</v>
      </c>
      <c r="Y54" s="34">
        <v>94.7777</v>
      </c>
      <c r="Z54" s="34">
        <v>94.8571</v>
      </c>
      <c r="AA54" s="34">
        <v>6.98</v>
      </c>
      <c r="AB54" s="34">
        <v>90.4</v>
      </c>
      <c r="AC54" s="34">
        <v>91.5023</v>
      </c>
      <c r="AD54" s="34">
        <v>91.7918</v>
      </c>
      <c r="AE54" s="34">
        <v>10.46</v>
      </c>
      <c r="AF54" s="34">
        <v>87.08</v>
      </c>
      <c r="AG54" s="34">
        <v>89.4741</v>
      </c>
      <c r="AH54" s="34">
        <v>89.3692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92.8378</v>
      </c>
      <c r="F55" s="34">
        <v>92.9891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93.0592</v>
      </c>
      <c r="R55" s="34">
        <v>93.2665</v>
      </c>
      <c r="S55" s="34">
        <v>4.21</v>
      </c>
      <c r="T55" s="34">
        <v>93.4</v>
      </c>
      <c r="U55" s="34">
        <v>90.9909</v>
      </c>
      <c r="V55" s="34">
        <v>92.2538</v>
      </c>
      <c r="W55" s="34">
        <v>2.42</v>
      </c>
      <c r="X55" s="34">
        <v>92.19</v>
      </c>
      <c r="Y55" s="34">
        <v>94.853</v>
      </c>
      <c r="Z55" s="34">
        <v>95.0951</v>
      </c>
      <c r="AA55" s="34">
        <v>8.68</v>
      </c>
      <c r="AB55" s="34">
        <v>93.22</v>
      </c>
      <c r="AC55" s="34">
        <v>92.3742</v>
      </c>
      <c r="AD55" s="34">
        <v>92.2365</v>
      </c>
      <c r="AE55" s="34">
        <v>9.24</v>
      </c>
      <c r="AF55" s="34">
        <v>90.89</v>
      </c>
      <c r="AG55" s="34">
        <v>89.6873</v>
      </c>
      <c r="AH55" s="34">
        <v>89.9993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93.1854</v>
      </c>
      <c r="F56" s="34">
        <v>93.468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93.7334</v>
      </c>
      <c r="R56" s="34">
        <v>93.8143</v>
      </c>
      <c r="S56" s="34">
        <v>13.28</v>
      </c>
      <c r="T56" s="34">
        <v>115.02</v>
      </c>
      <c r="U56" s="34">
        <v>93.433</v>
      </c>
      <c r="V56" s="34">
        <v>92.5793</v>
      </c>
      <c r="W56" s="34">
        <v>2.97</v>
      </c>
      <c r="X56" s="34">
        <v>105.72</v>
      </c>
      <c r="Y56" s="34">
        <v>95.0858</v>
      </c>
      <c r="Z56" s="34">
        <v>95.3815</v>
      </c>
      <c r="AA56" s="34">
        <v>7.53</v>
      </c>
      <c r="AB56" s="34">
        <v>107.74</v>
      </c>
      <c r="AC56" s="34">
        <v>92.4019</v>
      </c>
      <c r="AD56" s="34">
        <v>92.6777</v>
      </c>
      <c r="AE56" s="34">
        <v>9.53</v>
      </c>
      <c r="AF56" s="34">
        <v>104.61</v>
      </c>
      <c r="AG56" s="34">
        <v>90.1571</v>
      </c>
      <c r="AH56" s="34">
        <v>90.6634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94.4509</v>
      </c>
      <c r="F57" s="34">
        <v>94.033</v>
      </c>
      <c r="G57" s="67">
        <v>2.171502494917755</v>
      </c>
      <c r="H57" s="60">
        <v>110.57</v>
      </c>
      <c r="I57" s="60">
        <v>94.1</v>
      </c>
      <c r="J57" s="60">
        <v>94.3</v>
      </c>
      <c r="K57" s="67">
        <v>11.388611388611395</v>
      </c>
      <c r="L57" s="34">
        <v>111.5</v>
      </c>
      <c r="M57" s="34">
        <v>90.6</v>
      </c>
      <c r="N57" s="34">
        <v>90.1</v>
      </c>
      <c r="O57" s="34">
        <v>7.5</v>
      </c>
      <c r="P57" s="34">
        <v>99.9</v>
      </c>
      <c r="Q57" s="34">
        <v>94.6865</v>
      </c>
      <c r="R57" s="34">
        <v>94.3876</v>
      </c>
      <c r="S57" s="34">
        <v>2.87</v>
      </c>
      <c r="T57" s="34">
        <v>93.96</v>
      </c>
      <c r="U57" s="34">
        <v>91.4809</v>
      </c>
      <c r="V57" s="34">
        <v>92.8787</v>
      </c>
      <c r="W57" s="34">
        <v>4.53</v>
      </c>
      <c r="X57" s="34">
        <v>122.21</v>
      </c>
      <c r="Y57" s="34">
        <v>96.1331</v>
      </c>
      <c r="Z57" s="34">
        <v>95.7009</v>
      </c>
      <c r="AA57" s="34">
        <v>8.44</v>
      </c>
      <c r="AB57" s="34">
        <v>104.33</v>
      </c>
      <c r="AC57" s="34">
        <v>95.5817</v>
      </c>
      <c r="AD57" s="34">
        <v>93.1403</v>
      </c>
      <c r="AE57" s="34">
        <v>10.52</v>
      </c>
      <c r="AF57" s="34">
        <v>97.16</v>
      </c>
      <c r="AG57" s="34">
        <v>91.9477</v>
      </c>
      <c r="AH57" s="34">
        <v>91.3546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94.5939</v>
      </c>
      <c r="F58" s="34">
        <v>94.5005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94.7838</v>
      </c>
      <c r="R58" s="34">
        <v>94.9367</v>
      </c>
      <c r="S58" s="34">
        <v>6.76</v>
      </c>
      <c r="T58" s="34">
        <v>84.67</v>
      </c>
      <c r="U58" s="34">
        <v>92.7743</v>
      </c>
      <c r="V58" s="34">
        <v>93.2048</v>
      </c>
      <c r="W58" s="34">
        <v>3.06</v>
      </c>
      <c r="X58" s="34">
        <v>95.46</v>
      </c>
      <c r="Y58" s="34">
        <v>96.2274</v>
      </c>
      <c r="Z58" s="34">
        <v>96.0129</v>
      </c>
      <c r="AA58" s="34">
        <v>6.55</v>
      </c>
      <c r="AB58" s="34">
        <v>85.4</v>
      </c>
      <c r="AC58" s="34">
        <v>93.2857</v>
      </c>
      <c r="AD58" s="34">
        <v>93.6577</v>
      </c>
      <c r="AE58" s="34">
        <v>9.13</v>
      </c>
      <c r="AF58" s="34">
        <v>99.85</v>
      </c>
      <c r="AG58" s="34">
        <v>91.9109</v>
      </c>
      <c r="AH58" s="34">
        <v>92.0363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94.8816</v>
      </c>
      <c r="F59" s="34">
        <v>94.8757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95.7221</v>
      </c>
      <c r="R59" s="34">
        <v>95.4579</v>
      </c>
      <c r="S59" s="34">
        <v>5.55</v>
      </c>
      <c r="T59" s="34">
        <v>85.67</v>
      </c>
      <c r="U59" s="34">
        <v>93.0061</v>
      </c>
      <c r="V59" s="34">
        <v>93.5768</v>
      </c>
      <c r="W59" s="34">
        <v>1.83</v>
      </c>
      <c r="X59" s="34">
        <v>89.93</v>
      </c>
      <c r="Y59" s="34">
        <v>96.0952</v>
      </c>
      <c r="Z59" s="34">
        <v>96.3213</v>
      </c>
      <c r="AA59" s="34">
        <v>7.46</v>
      </c>
      <c r="AB59" s="34">
        <v>89.19</v>
      </c>
      <c r="AC59" s="34">
        <v>94.1657</v>
      </c>
      <c r="AD59" s="34">
        <v>94.2361</v>
      </c>
      <c r="AE59" s="34">
        <v>9.54</v>
      </c>
      <c r="AF59" s="34">
        <v>88.26</v>
      </c>
      <c r="AG59" s="34">
        <v>92.7573</v>
      </c>
      <c r="AH59" s="34">
        <v>92.7134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95.2908</v>
      </c>
      <c r="F60" s="34">
        <v>95.2485</v>
      </c>
      <c r="G60" s="67">
        <v>2.8456683878370503</v>
      </c>
      <c r="H60" s="60">
        <v>89.63</v>
      </c>
      <c r="I60" s="60">
        <v>95.2</v>
      </c>
      <c r="J60" s="60">
        <v>95.6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95.9888</v>
      </c>
      <c r="R60" s="34">
        <v>95.9095</v>
      </c>
      <c r="S60" s="34">
        <v>3.88</v>
      </c>
      <c r="T60" s="34">
        <v>85.36</v>
      </c>
      <c r="U60" s="34">
        <v>93.3468</v>
      </c>
      <c r="V60" s="34">
        <v>93.9752</v>
      </c>
      <c r="W60" s="34">
        <v>3.95</v>
      </c>
      <c r="X60" s="34">
        <v>91.68</v>
      </c>
      <c r="Y60" s="34">
        <v>96.9487</v>
      </c>
      <c r="Z60" s="34">
        <v>96.6448</v>
      </c>
      <c r="AA60" s="34">
        <v>5.05</v>
      </c>
      <c r="AB60" s="34">
        <v>91.92</v>
      </c>
      <c r="AC60" s="34">
        <v>94.7625</v>
      </c>
      <c r="AD60" s="34">
        <v>94.8452</v>
      </c>
      <c r="AE60" s="34">
        <v>9.47</v>
      </c>
      <c r="AF60" s="34">
        <v>88.22</v>
      </c>
      <c r="AG60" s="34">
        <v>93.7874</v>
      </c>
      <c r="AH60" s="34">
        <v>93.3875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95.641</v>
      </c>
      <c r="F61" s="34">
        <v>95.6269</v>
      </c>
      <c r="G61" s="67">
        <v>4.571913655105518</v>
      </c>
      <c r="H61" s="60">
        <v>86.23</v>
      </c>
      <c r="I61" s="60">
        <v>95.6</v>
      </c>
      <c r="J61" s="60">
        <v>96.1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96.3438</v>
      </c>
      <c r="R61" s="34">
        <v>96.2967</v>
      </c>
      <c r="S61" s="34">
        <v>4.23</v>
      </c>
      <c r="T61" s="34">
        <v>85.35</v>
      </c>
      <c r="U61" s="34">
        <v>93.5261</v>
      </c>
      <c r="V61" s="34">
        <v>94.4202</v>
      </c>
      <c r="W61" s="34">
        <v>3.14</v>
      </c>
      <c r="X61" s="34">
        <v>91.44</v>
      </c>
      <c r="Y61" s="34">
        <v>97.0492</v>
      </c>
      <c r="Z61" s="34">
        <v>96.9709</v>
      </c>
      <c r="AA61" s="34">
        <v>7.75</v>
      </c>
      <c r="AB61" s="34">
        <v>93.93</v>
      </c>
      <c r="AC61" s="34">
        <v>95.5953</v>
      </c>
      <c r="AD61" s="34">
        <v>95.4368</v>
      </c>
      <c r="AE61" s="34">
        <v>8.98</v>
      </c>
      <c r="AF61" s="34">
        <v>88.94</v>
      </c>
      <c r="AG61" s="34">
        <v>93.7166</v>
      </c>
      <c r="AH61" s="34">
        <v>94.055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95.9884</v>
      </c>
      <c r="F62" s="34">
        <v>96.0248</v>
      </c>
      <c r="G62" s="67">
        <v>4.473953013278851</v>
      </c>
      <c r="H62" s="60">
        <v>102.28</v>
      </c>
      <c r="I62" s="60">
        <v>96.2</v>
      </c>
      <c r="J62" s="60">
        <v>96.6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96.8514</v>
      </c>
      <c r="R62" s="34">
        <v>96.6709</v>
      </c>
      <c r="S62" s="34">
        <v>2.77</v>
      </c>
      <c r="T62" s="34">
        <v>92.01</v>
      </c>
      <c r="U62" s="34">
        <v>93.4809</v>
      </c>
      <c r="V62" s="34">
        <v>94.9542</v>
      </c>
      <c r="W62" s="34">
        <v>3.22</v>
      </c>
      <c r="X62" s="34">
        <v>97.12</v>
      </c>
      <c r="Y62" s="34">
        <v>97.3264</v>
      </c>
      <c r="Z62" s="34">
        <v>97.2994</v>
      </c>
      <c r="AA62" s="34">
        <v>5.72</v>
      </c>
      <c r="AB62" s="34">
        <v>104.57</v>
      </c>
      <c r="AC62" s="34">
        <v>95.639</v>
      </c>
      <c r="AD62" s="34">
        <v>96.0144</v>
      </c>
      <c r="AE62" s="34">
        <v>9.37</v>
      </c>
      <c r="AF62" s="34">
        <v>97.86</v>
      </c>
      <c r="AG62" s="34">
        <v>94.7974</v>
      </c>
      <c r="AH62" s="34">
        <v>94.7377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96.2665</v>
      </c>
      <c r="F63" s="39">
        <v>96.5072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96.6251</v>
      </c>
      <c r="R63" s="39">
        <v>97.097</v>
      </c>
      <c r="S63" s="39">
        <v>3.17</v>
      </c>
      <c r="T63" s="39">
        <v>92.14</v>
      </c>
      <c r="U63" s="39">
        <v>95.1382</v>
      </c>
      <c r="V63" s="39">
        <v>95.5914</v>
      </c>
      <c r="W63" s="39">
        <v>3.12</v>
      </c>
      <c r="X63" s="39">
        <v>91.19</v>
      </c>
      <c r="Y63" s="39">
        <v>97.4209</v>
      </c>
      <c r="Z63" s="39">
        <v>97.6508</v>
      </c>
      <c r="AA63" s="39">
        <v>5.78</v>
      </c>
      <c r="AB63" s="39">
        <v>84.76</v>
      </c>
      <c r="AC63" s="39">
        <v>96.4035</v>
      </c>
      <c r="AD63" s="39">
        <v>96.6349</v>
      </c>
      <c r="AE63" s="39">
        <v>7.82</v>
      </c>
      <c r="AF63" s="39">
        <v>88.26</v>
      </c>
      <c r="AG63" s="39">
        <v>94.8143</v>
      </c>
      <c r="AH63" s="39">
        <v>95.4556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97.1825</v>
      </c>
      <c r="F64" s="34">
        <v>97.1029</v>
      </c>
      <c r="G64" s="67">
        <v>7.319858398995102</v>
      </c>
      <c r="H64" s="60">
        <v>93.98</v>
      </c>
      <c r="I64" s="60">
        <v>97.7</v>
      </c>
      <c r="J64" s="60">
        <v>97.7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97.5228</v>
      </c>
      <c r="R64" s="34">
        <v>97.6567</v>
      </c>
      <c r="S64" s="34">
        <v>7.53</v>
      </c>
      <c r="T64" s="34">
        <v>95.34</v>
      </c>
      <c r="U64" s="34">
        <v>96.1515</v>
      </c>
      <c r="V64" s="34">
        <v>96.2667</v>
      </c>
      <c r="W64" s="34">
        <v>2.67</v>
      </c>
      <c r="X64" s="34">
        <v>92.47</v>
      </c>
      <c r="Y64" s="34">
        <v>97.6741</v>
      </c>
      <c r="Z64" s="34">
        <v>98.0492</v>
      </c>
      <c r="AA64" s="34">
        <v>4.96</v>
      </c>
      <c r="AB64" s="34">
        <v>91.5</v>
      </c>
      <c r="AC64" s="34">
        <v>97.04</v>
      </c>
      <c r="AD64" s="34">
        <v>97.3202</v>
      </c>
      <c r="AE64" s="34">
        <v>8.4</v>
      </c>
      <c r="AF64" s="34">
        <v>90.89</v>
      </c>
      <c r="AG64" s="34">
        <v>95.9717</v>
      </c>
      <c r="AH64" s="34">
        <v>96.2275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97.72</v>
      </c>
      <c r="F65" s="34">
        <v>97.7498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96.6</v>
      </c>
      <c r="O65" s="34">
        <v>7.7</v>
      </c>
      <c r="P65" s="34">
        <v>99</v>
      </c>
      <c r="Q65" s="34">
        <v>98.9501</v>
      </c>
      <c r="R65" s="34">
        <v>98.2654</v>
      </c>
      <c r="S65" s="34">
        <v>22.21</v>
      </c>
      <c r="T65" s="34">
        <v>115.31</v>
      </c>
      <c r="U65" s="34">
        <v>108.538</v>
      </c>
      <c r="V65" s="34">
        <v>96.9281</v>
      </c>
      <c r="W65" s="34">
        <v>4.71</v>
      </c>
      <c r="X65" s="34">
        <v>96.72</v>
      </c>
      <c r="Y65" s="34">
        <v>98.7985</v>
      </c>
      <c r="Z65" s="34">
        <v>98.4894</v>
      </c>
      <c r="AA65" s="34">
        <v>9</v>
      </c>
      <c r="AB65" s="34">
        <v>98.77</v>
      </c>
      <c r="AC65" s="34">
        <v>98.3099</v>
      </c>
      <c r="AD65" s="34">
        <v>98.0113</v>
      </c>
      <c r="AE65" s="34">
        <v>9.62</v>
      </c>
      <c r="AF65" s="34">
        <v>93.62</v>
      </c>
      <c r="AG65" s="34">
        <v>97.246</v>
      </c>
      <c r="AH65" s="34">
        <v>97.0394</v>
      </c>
      <c r="AI65" s="34">
        <v>7.2</v>
      </c>
      <c r="AJ65" s="34">
        <v>97.4</v>
      </c>
      <c r="AK65" s="34">
        <v>97.8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98.4312</v>
      </c>
      <c r="F66" s="34">
        <v>98.4212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98.4531</v>
      </c>
      <c r="R66" s="34">
        <v>98.8121</v>
      </c>
      <c r="S66" s="34">
        <v>2.73</v>
      </c>
      <c r="T66" s="34">
        <v>100.94</v>
      </c>
      <c r="U66" s="34">
        <v>96.8616</v>
      </c>
      <c r="V66" s="34">
        <v>97.5928</v>
      </c>
      <c r="W66" s="34">
        <v>3.65</v>
      </c>
      <c r="X66" s="34">
        <v>95.77</v>
      </c>
      <c r="Y66" s="34">
        <v>99.0439</v>
      </c>
      <c r="Z66" s="34">
        <v>98.9352</v>
      </c>
      <c r="AA66" s="34">
        <v>7.36</v>
      </c>
      <c r="AB66" s="34">
        <v>97.05</v>
      </c>
      <c r="AC66" s="34">
        <v>98.5546</v>
      </c>
      <c r="AD66" s="34">
        <v>98.6375</v>
      </c>
      <c r="AE66" s="34">
        <v>8.52</v>
      </c>
      <c r="AF66" s="34">
        <v>94.49</v>
      </c>
      <c r="AG66" s="34">
        <v>97.5075</v>
      </c>
      <c r="AH66" s="34">
        <v>97.8701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99.1681</v>
      </c>
      <c r="F67" s="34">
        <v>99.1165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99.3935</v>
      </c>
      <c r="R67" s="34">
        <v>99.3437</v>
      </c>
      <c r="S67" s="34">
        <v>7.44</v>
      </c>
      <c r="T67" s="34">
        <v>100.35</v>
      </c>
      <c r="U67" s="34">
        <v>98.5409</v>
      </c>
      <c r="V67" s="34">
        <v>98.2531</v>
      </c>
      <c r="W67" s="34">
        <v>5.63</v>
      </c>
      <c r="X67" s="34">
        <v>97.38</v>
      </c>
      <c r="Y67" s="34">
        <v>99.4643</v>
      </c>
      <c r="Z67" s="34">
        <v>99.3748</v>
      </c>
      <c r="AA67" s="34">
        <v>7.15</v>
      </c>
      <c r="AB67" s="34">
        <v>99.89</v>
      </c>
      <c r="AC67" s="34">
        <v>99.0194</v>
      </c>
      <c r="AD67" s="34">
        <v>99.2175</v>
      </c>
      <c r="AE67" s="34">
        <v>11.14</v>
      </c>
      <c r="AF67" s="34">
        <v>101.01</v>
      </c>
      <c r="AG67" s="34">
        <v>98.8665</v>
      </c>
      <c r="AH67" s="34">
        <v>98.7243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100.094</v>
      </c>
      <c r="F68" s="34">
        <v>99.757</v>
      </c>
      <c r="G68" s="67">
        <v>16.53307495816085</v>
      </c>
      <c r="H68" s="60">
        <v>132.3</v>
      </c>
      <c r="I68" s="60">
        <v>99.9</v>
      </c>
      <c r="J68" s="60">
        <v>99.9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100.225</v>
      </c>
      <c r="R68" s="34">
        <v>99.848</v>
      </c>
      <c r="S68" s="34">
        <v>6.14</v>
      </c>
      <c r="T68" s="34">
        <v>122.08</v>
      </c>
      <c r="U68" s="34">
        <v>98.5661</v>
      </c>
      <c r="V68" s="34">
        <v>98.8641</v>
      </c>
      <c r="W68" s="34">
        <v>6.89</v>
      </c>
      <c r="X68" s="34">
        <v>113</v>
      </c>
      <c r="Y68" s="34">
        <v>100.141</v>
      </c>
      <c r="Z68" s="34">
        <v>99.8063</v>
      </c>
      <c r="AA68" s="34">
        <v>10.32</v>
      </c>
      <c r="AB68" s="34">
        <v>118.86</v>
      </c>
      <c r="AC68" s="34">
        <v>99.8751</v>
      </c>
      <c r="AD68" s="34">
        <v>99.7758</v>
      </c>
      <c r="AE68" s="34">
        <v>11.18</v>
      </c>
      <c r="AF68" s="34">
        <v>116.3</v>
      </c>
      <c r="AG68" s="34">
        <v>99.6405</v>
      </c>
      <c r="AH68" s="34">
        <v>99.5923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100.235</v>
      </c>
      <c r="F69" s="34">
        <v>100.302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100.239</v>
      </c>
      <c r="R69" s="34">
        <v>100.287</v>
      </c>
      <c r="S69" s="34">
        <v>8.18</v>
      </c>
      <c r="T69" s="34">
        <v>101.65</v>
      </c>
      <c r="U69" s="34">
        <v>98.643</v>
      </c>
      <c r="V69" s="34">
        <v>99.4454</v>
      </c>
      <c r="W69" s="34">
        <v>4.1</v>
      </c>
      <c r="X69" s="34">
        <v>127.22</v>
      </c>
      <c r="Y69" s="34">
        <v>100.403</v>
      </c>
      <c r="Z69" s="34">
        <v>100.218</v>
      </c>
      <c r="AA69" s="34">
        <v>3.99</v>
      </c>
      <c r="AB69" s="34">
        <v>108.5</v>
      </c>
      <c r="AC69" s="34">
        <v>100.238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100.783</v>
      </c>
      <c r="F70" s="34">
        <v>100.852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100.589</v>
      </c>
      <c r="R70" s="34">
        <v>100.713</v>
      </c>
      <c r="S70" s="34">
        <v>8.2</v>
      </c>
      <c r="T70" s="34">
        <v>91.61</v>
      </c>
      <c r="U70" s="34">
        <v>99.5641</v>
      </c>
      <c r="V70" s="34">
        <v>100.039</v>
      </c>
      <c r="W70" s="34">
        <v>3.93</v>
      </c>
      <c r="X70" s="34">
        <v>99.21</v>
      </c>
      <c r="Y70" s="34">
        <v>100.399</v>
      </c>
      <c r="Z70" s="34">
        <v>100.626</v>
      </c>
      <c r="AA70" s="34">
        <v>9.43</v>
      </c>
      <c r="AB70" s="34">
        <v>93.46</v>
      </c>
      <c r="AC70" s="34">
        <v>100.692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101.353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101.521</v>
      </c>
      <c r="F71" s="34">
        <v>101.463</v>
      </c>
      <c r="G71" s="67">
        <v>10.847645429362888</v>
      </c>
      <c r="H71" s="60">
        <v>100.04</v>
      </c>
      <c r="I71" s="60">
        <v>101.3</v>
      </c>
      <c r="J71" s="60">
        <v>101.4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101.364</v>
      </c>
      <c r="R71" s="34">
        <v>101.167</v>
      </c>
      <c r="S71" s="34">
        <v>8.63</v>
      </c>
      <c r="T71" s="34">
        <v>93.06</v>
      </c>
      <c r="U71" s="34">
        <v>100.538</v>
      </c>
      <c r="V71" s="34">
        <v>100.625</v>
      </c>
      <c r="W71" s="34">
        <v>5.28</v>
      </c>
      <c r="X71" s="34">
        <v>94.68</v>
      </c>
      <c r="Y71" s="34">
        <v>101.193</v>
      </c>
      <c r="Z71" s="34">
        <v>101.052</v>
      </c>
      <c r="AA71" s="34">
        <v>9.02</v>
      </c>
      <c r="AB71" s="34">
        <v>97.24</v>
      </c>
      <c r="AC71" s="34">
        <v>101.015</v>
      </c>
      <c r="AD71" s="34">
        <v>101.164</v>
      </c>
      <c r="AE71" s="34">
        <v>9.97</v>
      </c>
      <c r="AF71" s="34">
        <v>97.07</v>
      </c>
      <c r="AG71" s="34">
        <v>102.417</v>
      </c>
      <c r="AH71" s="34">
        <v>102.256</v>
      </c>
      <c r="AI71" s="34">
        <v>10</v>
      </c>
      <c r="AJ71" s="34">
        <v>98.4</v>
      </c>
      <c r="AK71" s="34">
        <v>103.4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102.104</v>
      </c>
      <c r="G72" s="67">
        <v>3.369407564431563</v>
      </c>
      <c r="H72" s="60">
        <v>92.65</v>
      </c>
      <c r="I72" s="60">
        <v>101.7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101.475</v>
      </c>
      <c r="R72" s="34">
        <v>101.661</v>
      </c>
      <c r="S72" s="34">
        <v>7.36</v>
      </c>
      <c r="T72" s="34">
        <v>91.64</v>
      </c>
      <c r="U72" s="34">
        <v>100.205</v>
      </c>
      <c r="V72" s="34">
        <v>101.193</v>
      </c>
      <c r="W72" s="34">
        <v>4.27</v>
      </c>
      <c r="X72" s="34">
        <v>95.6</v>
      </c>
      <c r="Y72" s="34">
        <v>101.226</v>
      </c>
      <c r="Z72" s="34">
        <v>101.499</v>
      </c>
      <c r="AA72" s="34">
        <v>6.46</v>
      </c>
      <c r="AB72" s="34">
        <v>97.86</v>
      </c>
      <c r="AC72" s="34">
        <v>101.22</v>
      </c>
      <c r="AD72" s="34">
        <v>101.607</v>
      </c>
      <c r="AE72" s="34">
        <v>9.35</v>
      </c>
      <c r="AF72" s="34">
        <v>96.46</v>
      </c>
      <c r="AG72" s="34">
        <v>102.69</v>
      </c>
      <c r="AH72" s="34">
        <v>103.179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102.629</v>
      </c>
      <c r="F73" s="34">
        <v>102.811</v>
      </c>
      <c r="G73" s="67">
        <v>8.570103212339093</v>
      </c>
      <c r="H73" s="60">
        <v>93.62</v>
      </c>
      <c r="I73" s="60">
        <v>102.2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102.088</v>
      </c>
      <c r="R73" s="34">
        <v>102.228</v>
      </c>
      <c r="S73" s="34">
        <v>9.22</v>
      </c>
      <c r="T73" s="34">
        <v>93.22</v>
      </c>
      <c r="U73" s="34">
        <v>101.351</v>
      </c>
      <c r="V73" s="34">
        <v>101.772</v>
      </c>
      <c r="W73" s="34">
        <v>5.19</v>
      </c>
      <c r="X73" s="34">
        <v>96.18</v>
      </c>
      <c r="Y73" s="34">
        <v>101.905</v>
      </c>
      <c r="Z73" s="34">
        <v>101.976</v>
      </c>
      <c r="AA73" s="34">
        <v>7.04</v>
      </c>
      <c r="AB73" s="34">
        <v>100.55</v>
      </c>
      <c r="AC73" s="34">
        <v>101.938</v>
      </c>
      <c r="AD73" s="34">
        <v>102.097</v>
      </c>
      <c r="AE73" s="34">
        <v>11.51</v>
      </c>
      <c r="AF73" s="34">
        <v>99.18</v>
      </c>
      <c r="AG73" s="34">
        <v>104.183</v>
      </c>
      <c r="AH73" s="34">
        <v>104.135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103.666</v>
      </c>
      <c r="F74" s="34">
        <v>103.624</v>
      </c>
      <c r="G74" s="67">
        <v>4.653891278842398</v>
      </c>
      <c r="H74" s="60">
        <v>107.04</v>
      </c>
      <c r="I74" s="60">
        <v>102.7</v>
      </c>
      <c r="J74" s="60">
        <v>102.8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103.226</v>
      </c>
      <c r="R74" s="34">
        <v>102.825</v>
      </c>
      <c r="S74" s="34">
        <v>11.56</v>
      </c>
      <c r="T74" s="34">
        <v>102.65</v>
      </c>
      <c r="U74" s="34">
        <v>103.894</v>
      </c>
      <c r="V74" s="34">
        <v>102.279</v>
      </c>
      <c r="W74" s="34">
        <v>3.56</v>
      </c>
      <c r="X74" s="34">
        <v>100.58</v>
      </c>
      <c r="Y74" s="34">
        <v>102.586</v>
      </c>
      <c r="Z74" s="34">
        <v>102.477</v>
      </c>
      <c r="AA74" s="34">
        <v>6.69</v>
      </c>
      <c r="AB74" s="34">
        <v>111.57</v>
      </c>
      <c r="AC74" s="34">
        <v>102.932</v>
      </c>
      <c r="AD74" s="34">
        <v>102.572</v>
      </c>
      <c r="AE74" s="34">
        <v>9.73</v>
      </c>
      <c r="AF74" s="34">
        <v>107.38</v>
      </c>
      <c r="AG74" s="34">
        <v>105.391</v>
      </c>
      <c r="AH74" s="34">
        <v>105.106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</v>
      </c>
      <c r="F75" s="39">
        <v>104.478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103.19</v>
      </c>
      <c r="R75" s="39">
        <v>103.379</v>
      </c>
      <c r="S75" s="39">
        <v>4.83</v>
      </c>
      <c r="T75" s="39">
        <v>96.59</v>
      </c>
      <c r="U75" s="39">
        <v>101.158</v>
      </c>
      <c r="V75" s="39">
        <v>102.662</v>
      </c>
      <c r="W75" s="39">
        <v>6.24</v>
      </c>
      <c r="X75" s="39">
        <v>96.88</v>
      </c>
      <c r="Y75" s="39">
        <v>103.032</v>
      </c>
      <c r="Z75" s="39">
        <v>102.982</v>
      </c>
      <c r="AA75" s="39">
        <v>5.88</v>
      </c>
      <c r="AB75" s="39">
        <v>89.74</v>
      </c>
      <c r="AC75" s="39">
        <v>102.649</v>
      </c>
      <c r="AD75" s="39">
        <v>102.982</v>
      </c>
      <c r="AE75" s="39">
        <v>12.59</v>
      </c>
      <c r="AF75" s="39">
        <v>99.37</v>
      </c>
      <c r="AG75" s="39">
        <v>105.866</v>
      </c>
      <c r="AH75" s="39">
        <v>106.076</v>
      </c>
      <c r="AI75" s="39">
        <v>11.6</v>
      </c>
      <c r="AJ75" s="39">
        <v>98.7</v>
      </c>
      <c r="AK75" s="39">
        <v>105.2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105.221</v>
      </c>
      <c r="G76" s="67">
        <v>7.565439455203234</v>
      </c>
      <c r="H76" s="60">
        <v>101.09</v>
      </c>
      <c r="I76" s="60">
        <v>108.5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104.271</v>
      </c>
      <c r="R76" s="34">
        <v>103.887</v>
      </c>
      <c r="S76" s="34">
        <v>24.33</v>
      </c>
      <c r="T76" s="34">
        <v>118.54</v>
      </c>
      <c r="U76" s="34">
        <v>119.71</v>
      </c>
      <c r="V76" s="34">
        <v>103.002</v>
      </c>
      <c r="W76" s="34">
        <v>6.81</v>
      </c>
      <c r="X76" s="34">
        <v>98.77</v>
      </c>
      <c r="Y76" s="34">
        <v>104.009</v>
      </c>
      <c r="Z76" s="34">
        <v>103.472</v>
      </c>
      <c r="AA76" s="34">
        <v>6.01</v>
      </c>
      <c r="AB76" s="34">
        <v>97</v>
      </c>
      <c r="AC76" s="34">
        <v>103.291</v>
      </c>
      <c r="AD76" s="34">
        <v>103.384</v>
      </c>
      <c r="AE76" s="34">
        <v>11.39</v>
      </c>
      <c r="AF76" s="34">
        <v>101.25</v>
      </c>
      <c r="AG76" s="34">
        <v>107.2</v>
      </c>
      <c r="AH76" s="34">
        <v>107.055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105.933</v>
      </c>
      <c r="F77" s="34">
        <v>105.727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104.213</v>
      </c>
      <c r="R77" s="34">
        <v>104.339</v>
      </c>
      <c r="S77" s="34">
        <v>7.91</v>
      </c>
      <c r="T77" s="34">
        <v>124.43</v>
      </c>
      <c r="U77" s="34">
        <v>114.372</v>
      </c>
      <c r="V77" s="34">
        <v>103.299</v>
      </c>
      <c r="W77" s="34">
        <v>3.73</v>
      </c>
      <c r="X77" s="34">
        <v>100.33</v>
      </c>
      <c r="Y77" s="34">
        <v>103.785</v>
      </c>
      <c r="Z77" s="34">
        <v>103.937</v>
      </c>
      <c r="AA77" s="34">
        <v>3.85</v>
      </c>
      <c r="AB77" s="34">
        <v>102.58</v>
      </c>
      <c r="AC77" s="34">
        <v>103.534</v>
      </c>
      <c r="AD77" s="34">
        <v>103.814</v>
      </c>
      <c r="AE77" s="34">
        <v>10.39</v>
      </c>
      <c r="AF77" s="34">
        <v>103.35</v>
      </c>
      <c r="AG77" s="34">
        <v>107.837</v>
      </c>
      <c r="AH77" s="34">
        <v>108.046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106.045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104.774</v>
      </c>
      <c r="R78" s="34">
        <v>104.78</v>
      </c>
      <c r="S78" s="34">
        <v>11.25</v>
      </c>
      <c r="T78" s="34">
        <v>112.3</v>
      </c>
      <c r="U78" s="34">
        <v>109.099</v>
      </c>
      <c r="V78" s="34">
        <v>103.592</v>
      </c>
      <c r="W78" s="34">
        <v>6.07</v>
      </c>
      <c r="X78" s="34">
        <v>101.58</v>
      </c>
      <c r="Y78" s="34">
        <v>104.314</v>
      </c>
      <c r="Z78" s="34">
        <v>104.405</v>
      </c>
      <c r="AA78" s="34">
        <v>5.5</v>
      </c>
      <c r="AB78" s="34">
        <v>102.39</v>
      </c>
      <c r="AC78" s="34">
        <v>104.266</v>
      </c>
      <c r="AD78" s="34">
        <v>104.262</v>
      </c>
      <c r="AE78" s="34">
        <v>13.06</v>
      </c>
      <c r="AF78" s="34">
        <v>106.83</v>
      </c>
      <c r="AG78" s="34">
        <v>109.379</v>
      </c>
      <c r="AH78" s="34">
        <v>109.043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106.024</v>
      </c>
      <c r="F79" s="34">
        <v>106.353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103.913</v>
      </c>
      <c r="R79" s="34">
        <v>105.238</v>
      </c>
      <c r="S79" s="34">
        <v>7.81</v>
      </c>
      <c r="T79" s="34">
        <v>108.19</v>
      </c>
      <c r="U79" s="34">
        <v>107.778</v>
      </c>
      <c r="V79" s="34">
        <v>104.019</v>
      </c>
      <c r="W79" s="34">
        <v>5.19</v>
      </c>
      <c r="X79" s="34">
        <v>102.44</v>
      </c>
      <c r="Y79" s="34">
        <v>104.828</v>
      </c>
      <c r="Z79" s="34">
        <v>104.894</v>
      </c>
      <c r="AA79" s="34">
        <v>4.8</v>
      </c>
      <c r="AB79" s="34">
        <v>104.69</v>
      </c>
      <c r="AC79" s="34">
        <v>104.389</v>
      </c>
      <c r="AD79" s="34">
        <v>104.725</v>
      </c>
      <c r="AE79" s="34">
        <v>10.84</v>
      </c>
      <c r="AF79" s="34">
        <v>111.96</v>
      </c>
      <c r="AG79" s="34">
        <v>109.89</v>
      </c>
      <c r="AH79" s="34">
        <v>110.039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107.048</v>
      </c>
      <c r="F80" s="34">
        <v>106.728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105.552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105.496</v>
      </c>
      <c r="Z80" s="34">
        <v>105.394</v>
      </c>
      <c r="AA80" s="34">
        <v>4.91</v>
      </c>
      <c r="AB80" s="34">
        <v>124.69</v>
      </c>
      <c r="AC80" s="34">
        <v>105.193</v>
      </c>
      <c r="AD80" s="34">
        <v>105.209</v>
      </c>
      <c r="AE80" s="34">
        <v>12.97</v>
      </c>
      <c r="AF80" s="34">
        <v>131.39</v>
      </c>
      <c r="AG80" s="34">
        <v>111.777</v>
      </c>
      <c r="AH80" s="34">
        <v>111.018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107.043</v>
      </c>
      <c r="F81" s="34">
        <v>107.09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106.106</v>
      </c>
      <c r="R81" s="34">
        <v>106.228</v>
      </c>
      <c r="S81" s="34">
        <v>10.43</v>
      </c>
      <c r="T81" s="34">
        <v>112.26</v>
      </c>
      <c r="U81" s="34">
        <v>107.768</v>
      </c>
      <c r="V81" s="34">
        <v>105.205</v>
      </c>
      <c r="W81" s="34">
        <v>4.48</v>
      </c>
      <c r="X81" s="34">
        <v>132.92</v>
      </c>
      <c r="Y81" s="34">
        <v>105.735</v>
      </c>
      <c r="Z81" s="34">
        <v>105.901</v>
      </c>
      <c r="AA81" s="34">
        <v>4.95</v>
      </c>
      <c r="AB81" s="34">
        <v>113.87</v>
      </c>
      <c r="AC81" s="34">
        <v>105.512</v>
      </c>
      <c r="AD81" s="34">
        <v>105.7</v>
      </c>
      <c r="AE81" s="34">
        <v>10.32</v>
      </c>
      <c r="AF81" s="34">
        <v>116.26</v>
      </c>
      <c r="AG81" s="34">
        <v>111.018</v>
      </c>
      <c r="AH81" s="34">
        <v>111.991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107.615</v>
      </c>
      <c r="F82" s="34">
        <v>107.403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107.147</v>
      </c>
      <c r="R82" s="34">
        <v>106.774</v>
      </c>
      <c r="S82" s="34">
        <v>8.41</v>
      </c>
      <c r="T82" s="34">
        <v>99.31</v>
      </c>
      <c r="U82" s="34">
        <v>107.774</v>
      </c>
      <c r="V82" s="34">
        <v>105.775</v>
      </c>
      <c r="W82" s="34">
        <v>6.55</v>
      </c>
      <c r="X82" s="34">
        <v>105.71</v>
      </c>
      <c r="Y82" s="34">
        <v>106.699</v>
      </c>
      <c r="Z82" s="34">
        <v>106.41</v>
      </c>
      <c r="AA82" s="34">
        <v>6.89</v>
      </c>
      <c r="AB82" s="34">
        <v>99.89</v>
      </c>
      <c r="AC82" s="34">
        <v>106.254</v>
      </c>
      <c r="AD82" s="34">
        <v>106.173</v>
      </c>
      <c r="AE82" s="34">
        <v>11.46</v>
      </c>
      <c r="AF82" s="34">
        <v>122.56</v>
      </c>
      <c r="AG82" s="34">
        <v>113.055</v>
      </c>
      <c r="AH82" s="34">
        <v>113.003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107.58</v>
      </c>
      <c r="F83" s="34">
        <v>107.703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107.154</v>
      </c>
      <c r="R83" s="34">
        <v>107.283</v>
      </c>
      <c r="S83" s="34">
        <v>5.95</v>
      </c>
      <c r="T83" s="34">
        <v>98.6</v>
      </c>
      <c r="U83" s="34">
        <v>107.07</v>
      </c>
      <c r="V83" s="34">
        <v>106.274</v>
      </c>
      <c r="W83" s="34">
        <v>4.65</v>
      </c>
      <c r="X83" s="34">
        <v>99.08</v>
      </c>
      <c r="Y83" s="34">
        <v>106.92</v>
      </c>
      <c r="Z83" s="34">
        <v>106.906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113.831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108.202</v>
      </c>
      <c r="F84" s="34">
        <v>108.01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107.81</v>
      </c>
      <c r="R84" s="34">
        <v>107.773</v>
      </c>
      <c r="S84" s="34">
        <v>7.77</v>
      </c>
      <c r="T84" s="34">
        <v>98.76</v>
      </c>
      <c r="U84" s="34">
        <v>107.195</v>
      </c>
      <c r="V84" s="34">
        <v>106.736</v>
      </c>
      <c r="W84" s="34">
        <v>7.25</v>
      </c>
      <c r="X84" s="34">
        <v>102.53</v>
      </c>
      <c r="Y84" s="34">
        <v>107.77</v>
      </c>
      <c r="Z84" s="34">
        <v>107.379</v>
      </c>
      <c r="AA84" s="34">
        <v>7.25</v>
      </c>
      <c r="AB84" s="34">
        <v>104.95</v>
      </c>
      <c r="AC84" s="34">
        <v>106.984</v>
      </c>
      <c r="AD84" s="34">
        <v>107.016</v>
      </c>
      <c r="AE84" s="34">
        <v>12.5</v>
      </c>
      <c r="AF84" s="34">
        <v>108.52</v>
      </c>
      <c r="AG84" s="34">
        <v>115.28</v>
      </c>
      <c r="AH84" s="34">
        <v>115.11</v>
      </c>
      <c r="AI84" s="34">
        <v>8.5</v>
      </c>
      <c r="AJ84" s="34">
        <v>104.2</v>
      </c>
      <c r="AK84" s="34">
        <v>109.8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108.595</v>
      </c>
      <c r="F85" s="34">
        <v>108.232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108.6</v>
      </c>
      <c r="R85" s="34">
        <v>108.218</v>
      </c>
      <c r="S85" s="34">
        <v>6.62</v>
      </c>
      <c r="T85" s="34">
        <v>99.39</v>
      </c>
      <c r="U85" s="34">
        <v>107.846</v>
      </c>
      <c r="V85" s="34">
        <v>107.16</v>
      </c>
      <c r="W85" s="34">
        <v>6.14</v>
      </c>
      <c r="X85" s="34">
        <v>102.09</v>
      </c>
      <c r="Y85" s="34">
        <v>107.987</v>
      </c>
      <c r="Z85" s="34">
        <v>107.818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116.654</v>
      </c>
      <c r="AH85" s="34">
        <v>116.154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108.335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107.2</v>
      </c>
      <c r="N86" s="34">
        <v>108.6</v>
      </c>
      <c r="O86" s="34">
        <v>4.2</v>
      </c>
      <c r="P86" s="34">
        <v>111.4</v>
      </c>
      <c r="Q86" s="34">
        <v>108.325</v>
      </c>
      <c r="R86" s="34">
        <v>108.592</v>
      </c>
      <c r="S86" s="34">
        <v>-0.29</v>
      </c>
      <c r="T86" s="34">
        <v>102.34</v>
      </c>
      <c r="U86" s="34">
        <v>106.651</v>
      </c>
      <c r="V86" s="34">
        <v>107.556</v>
      </c>
      <c r="W86" s="34">
        <v>4.69</v>
      </c>
      <c r="X86" s="34">
        <v>105.29</v>
      </c>
      <c r="Y86" s="34">
        <v>107.961</v>
      </c>
      <c r="Z86" s="34">
        <v>108.242</v>
      </c>
      <c r="AA86" s="34">
        <v>2.98</v>
      </c>
      <c r="AB86" s="34">
        <v>114.9</v>
      </c>
      <c r="AC86" s="34">
        <v>107.5</v>
      </c>
      <c r="AD86" s="34">
        <v>107.782</v>
      </c>
      <c r="AE86" s="34">
        <v>10.59</v>
      </c>
      <c r="AF86" s="34">
        <v>118.76</v>
      </c>
      <c r="AG86" s="34">
        <v>117.07</v>
      </c>
      <c r="AH86" s="34">
        <v>117.17</v>
      </c>
      <c r="AI86" s="34">
        <v>4.5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108.358</v>
      </c>
      <c r="F87" s="39">
        <v>108.473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109.381</v>
      </c>
      <c r="R87" s="39">
        <v>108.928</v>
      </c>
      <c r="S87" s="39">
        <v>6.91</v>
      </c>
      <c r="T87" s="39">
        <v>103.26</v>
      </c>
      <c r="U87" s="39">
        <v>107.84</v>
      </c>
      <c r="V87" s="39">
        <v>107.975</v>
      </c>
      <c r="W87" s="39">
        <v>6.79</v>
      </c>
      <c r="X87" s="39">
        <v>103.45</v>
      </c>
      <c r="Y87" s="39">
        <v>108.799</v>
      </c>
      <c r="Z87" s="39">
        <v>108.676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118.449</v>
      </c>
      <c r="AH87" s="39">
        <v>118.169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108.361</v>
      </c>
      <c r="F88" s="34">
        <v>108.801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109.029</v>
      </c>
      <c r="R88" s="34">
        <v>109.238</v>
      </c>
      <c r="S88" s="34">
        <v>-11.61</v>
      </c>
      <c r="T88" s="34">
        <v>104.78</v>
      </c>
      <c r="U88" s="34">
        <v>107.306</v>
      </c>
      <c r="V88" s="34">
        <v>108.43</v>
      </c>
      <c r="W88" s="34">
        <v>3.62</v>
      </c>
      <c r="X88" s="34">
        <v>102.34</v>
      </c>
      <c r="Y88" s="34">
        <v>108.961</v>
      </c>
      <c r="Z88" s="34">
        <v>109.119</v>
      </c>
      <c r="AA88" s="34">
        <v>4.68</v>
      </c>
      <c r="AB88" s="34">
        <v>101.54</v>
      </c>
      <c r="AC88" s="34">
        <v>108.405</v>
      </c>
      <c r="AD88" s="34">
        <v>108.561</v>
      </c>
      <c r="AE88" s="34">
        <v>10.76</v>
      </c>
      <c r="AF88" s="34">
        <v>112.14</v>
      </c>
      <c r="AG88" s="34">
        <v>119.063</v>
      </c>
      <c r="AH88" s="34">
        <v>119.157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109.581</v>
      </c>
      <c r="F89" s="34">
        <v>109.302</v>
      </c>
      <c r="G89" s="67">
        <v>-2.8338265626401316</v>
      </c>
      <c r="H89" s="34">
        <v>108.35</v>
      </c>
      <c r="I89" s="34">
        <v>106.6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109.369</v>
      </c>
      <c r="R89" s="34">
        <v>109.606</v>
      </c>
      <c r="S89" s="34">
        <v>-2.89</v>
      </c>
      <c r="T89" s="34">
        <v>120.83</v>
      </c>
      <c r="U89" s="34">
        <v>109.166</v>
      </c>
      <c r="V89" s="34">
        <v>108.898</v>
      </c>
      <c r="W89" s="34">
        <v>5.27</v>
      </c>
      <c r="X89" s="34">
        <v>105.62</v>
      </c>
      <c r="Y89" s="34">
        <v>109.798</v>
      </c>
      <c r="Z89" s="34">
        <v>109.561</v>
      </c>
      <c r="AA89" s="34">
        <v>3.75</v>
      </c>
      <c r="AB89" s="34">
        <v>106.43</v>
      </c>
      <c r="AC89" s="34">
        <v>108.778</v>
      </c>
      <c r="AD89" s="34">
        <v>108.946</v>
      </c>
      <c r="AE89" s="34">
        <v>10.82</v>
      </c>
      <c r="AF89" s="34">
        <v>114.53</v>
      </c>
      <c r="AG89" s="34">
        <v>120.27</v>
      </c>
      <c r="AH89" s="34">
        <v>120.138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109.884</v>
      </c>
      <c r="F90" s="34">
        <v>109.802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110.195</v>
      </c>
      <c r="R90" s="34">
        <v>110.059</v>
      </c>
      <c r="S90" s="34">
        <v>3.05</v>
      </c>
      <c r="T90" s="34">
        <v>115.73</v>
      </c>
      <c r="U90" s="34">
        <v>110.159</v>
      </c>
      <c r="V90" s="34">
        <v>109.285</v>
      </c>
      <c r="W90" s="34">
        <v>6.04</v>
      </c>
      <c r="X90" s="34">
        <v>107.72</v>
      </c>
      <c r="Y90" s="34">
        <v>110.173</v>
      </c>
      <c r="Z90" s="34">
        <v>109.989</v>
      </c>
      <c r="AA90" s="34">
        <v>5.21</v>
      </c>
      <c r="AB90" s="34">
        <v>107.72</v>
      </c>
      <c r="AC90" s="34">
        <v>109.086</v>
      </c>
      <c r="AD90" s="34">
        <v>109.363</v>
      </c>
      <c r="AE90" s="34">
        <v>11.87</v>
      </c>
      <c r="AF90" s="34">
        <v>119.52</v>
      </c>
      <c r="AG90" s="34">
        <v>121.493</v>
      </c>
      <c r="AH90" s="34">
        <v>121.101</v>
      </c>
      <c r="AI90" s="34">
        <v>4.5</v>
      </c>
      <c r="AJ90" s="34">
        <v>108.9</v>
      </c>
      <c r="AK90" s="34">
        <v>110.8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110.619</v>
      </c>
      <c r="F91" s="34">
        <v>110.162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110.776</v>
      </c>
      <c r="R91" s="34">
        <v>110.504</v>
      </c>
      <c r="S91" s="34">
        <v>2.33</v>
      </c>
      <c r="T91" s="34">
        <v>110.71</v>
      </c>
      <c r="U91" s="34">
        <v>109.475</v>
      </c>
      <c r="V91" s="34">
        <v>109.519</v>
      </c>
      <c r="W91" s="34">
        <v>6.43</v>
      </c>
      <c r="X91" s="34">
        <v>109.02</v>
      </c>
      <c r="Y91" s="34">
        <v>110.518</v>
      </c>
      <c r="Z91" s="34">
        <v>110.394</v>
      </c>
      <c r="AA91" s="34">
        <v>5.6</v>
      </c>
      <c r="AB91" s="34">
        <v>110.55</v>
      </c>
      <c r="AC91" s="34">
        <v>109.966</v>
      </c>
      <c r="AD91" s="34">
        <v>109.794</v>
      </c>
      <c r="AE91" s="34">
        <v>11.28</v>
      </c>
      <c r="AF91" s="34">
        <v>124.59</v>
      </c>
      <c r="AG91" s="34">
        <v>122.088</v>
      </c>
      <c r="AH91" s="34">
        <v>122.035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110.388</v>
      </c>
      <c r="F92" s="34">
        <v>110.357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110.909</v>
      </c>
      <c r="R92" s="34">
        <v>110.875</v>
      </c>
      <c r="S92" s="34">
        <v>2.18</v>
      </c>
      <c r="T92" s="34">
        <v>135.11</v>
      </c>
      <c r="U92" s="34">
        <v>109.397</v>
      </c>
      <c r="V92" s="34">
        <v>109.648</v>
      </c>
      <c r="W92" s="34">
        <v>4.9</v>
      </c>
      <c r="X92" s="34">
        <v>126.6</v>
      </c>
      <c r="Y92" s="34">
        <v>110.594</v>
      </c>
      <c r="Z92" s="34">
        <v>110.794</v>
      </c>
      <c r="AA92" s="34">
        <v>3.33</v>
      </c>
      <c r="AB92" s="34">
        <v>128.84</v>
      </c>
      <c r="AC92" s="34">
        <v>109.94</v>
      </c>
      <c r="AD92" s="34">
        <v>110.21</v>
      </c>
      <c r="AE92" s="34">
        <v>9.33</v>
      </c>
      <c r="AF92" s="34">
        <v>143.64</v>
      </c>
      <c r="AG92" s="34">
        <v>122.606</v>
      </c>
      <c r="AH92" s="34">
        <v>122.962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110.539</v>
      </c>
      <c r="F93" s="34">
        <v>110.47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111.205</v>
      </c>
      <c r="R93" s="34">
        <v>111.181</v>
      </c>
      <c r="S93" s="34">
        <v>2.25</v>
      </c>
      <c r="T93" s="34">
        <v>114.78</v>
      </c>
      <c r="U93" s="34">
        <v>109.496</v>
      </c>
      <c r="V93" s="34">
        <v>109.714</v>
      </c>
      <c r="W93" s="34">
        <v>5.76</v>
      </c>
      <c r="X93" s="34">
        <v>140.57</v>
      </c>
      <c r="Y93" s="34">
        <v>111.432</v>
      </c>
      <c r="Z93" s="34">
        <v>111.201</v>
      </c>
      <c r="AA93" s="34">
        <v>4.64</v>
      </c>
      <c r="AB93" s="34">
        <v>119.16</v>
      </c>
      <c r="AC93" s="34">
        <v>110.458</v>
      </c>
      <c r="AD93" s="34">
        <v>110.644</v>
      </c>
      <c r="AE93" s="34">
        <v>12.82</v>
      </c>
      <c r="AF93" s="34">
        <v>131.16</v>
      </c>
      <c r="AG93" s="34">
        <v>123.974</v>
      </c>
      <c r="AH93" s="34">
        <v>123.905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110.607</v>
      </c>
      <c r="G94" s="67">
        <v>0.23884589662749595</v>
      </c>
      <c r="H94" s="34">
        <v>104.92</v>
      </c>
      <c r="I94" s="34">
        <v>106.6</v>
      </c>
      <c r="J94" s="34">
        <v>107.1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111.731</v>
      </c>
      <c r="R94" s="34">
        <v>111.444</v>
      </c>
      <c r="S94" s="34">
        <v>0.24</v>
      </c>
      <c r="T94" s="34">
        <v>99.56</v>
      </c>
      <c r="U94" s="34">
        <v>108.886</v>
      </c>
      <c r="V94" s="34">
        <v>109.748</v>
      </c>
      <c r="W94" s="34">
        <v>3.13</v>
      </c>
      <c r="X94" s="34">
        <v>109.02</v>
      </c>
      <c r="Y94" s="34">
        <v>111.628</v>
      </c>
      <c r="Z94" s="34">
        <v>111.603</v>
      </c>
      <c r="AA94" s="34">
        <v>4.12</v>
      </c>
      <c r="AB94" s="34">
        <v>104.01</v>
      </c>
      <c r="AC94" s="34">
        <v>110.811</v>
      </c>
      <c r="AD94" s="34">
        <v>111.129</v>
      </c>
      <c r="AE94" s="34">
        <v>10.06</v>
      </c>
      <c r="AF94" s="34">
        <v>134.89</v>
      </c>
      <c r="AG94" s="34">
        <v>125.003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</v>
      </c>
      <c r="F95" s="67">
        <v>110.834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111.474</v>
      </c>
      <c r="R95" s="34">
        <v>111.693</v>
      </c>
      <c r="S95" s="34">
        <v>1.11</v>
      </c>
      <c r="T95" s="34">
        <v>99.7</v>
      </c>
      <c r="U95" s="34">
        <v>108.743</v>
      </c>
      <c r="V95" s="34">
        <v>109.802</v>
      </c>
      <c r="W95" s="34">
        <v>5.41</v>
      </c>
      <c r="X95" s="34">
        <v>104.43</v>
      </c>
      <c r="Y95" s="34">
        <v>111.913</v>
      </c>
      <c r="Z95" s="34">
        <v>112.006</v>
      </c>
      <c r="AA95" s="34">
        <v>5.29</v>
      </c>
      <c r="AB95" s="34">
        <v>108.22</v>
      </c>
      <c r="AC95" s="34">
        <v>111.731</v>
      </c>
      <c r="AD95" s="34">
        <v>111.646</v>
      </c>
      <c r="AE95" s="34">
        <v>10.92</v>
      </c>
      <c r="AF95" s="34">
        <v>118.91</v>
      </c>
      <c r="AG95" s="34">
        <v>125.918</v>
      </c>
      <c r="AH95" s="34">
        <v>125.776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110.965</v>
      </c>
      <c r="F96" s="67">
        <v>111.218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111.902</v>
      </c>
      <c r="R96" s="34">
        <v>112.008</v>
      </c>
      <c r="S96" s="34">
        <v>3.22</v>
      </c>
      <c r="T96" s="34">
        <v>101.94</v>
      </c>
      <c r="U96" s="34">
        <v>109.968</v>
      </c>
      <c r="V96" s="34">
        <v>109.875</v>
      </c>
      <c r="W96" s="34">
        <v>3.86</v>
      </c>
      <c r="X96" s="34">
        <v>106.49</v>
      </c>
      <c r="Y96" s="34">
        <v>112.421</v>
      </c>
      <c r="Z96" s="34">
        <v>112.421</v>
      </c>
      <c r="AA96" s="34">
        <v>5.51</v>
      </c>
      <c r="AB96" s="34">
        <v>110.73</v>
      </c>
      <c r="AC96" s="34">
        <v>112.116</v>
      </c>
      <c r="AD96" s="34">
        <v>112.143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</v>
      </c>
      <c r="F97" s="34">
        <v>111.708</v>
      </c>
      <c r="G97" s="67">
        <v>1.5688209176122383</v>
      </c>
      <c r="H97" s="34">
        <v>102.94</v>
      </c>
      <c r="I97" s="34">
        <v>107.6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112.551</v>
      </c>
      <c r="R97" s="34">
        <v>112.404</v>
      </c>
      <c r="S97" s="34">
        <v>0.62</v>
      </c>
      <c r="T97" s="34">
        <v>100.01</v>
      </c>
      <c r="U97" s="34">
        <v>109.344</v>
      </c>
      <c r="V97" s="34">
        <v>109.92</v>
      </c>
      <c r="W97" s="34">
        <v>3.97</v>
      </c>
      <c r="X97" s="34">
        <v>106.14</v>
      </c>
      <c r="Y97" s="34">
        <v>112.904</v>
      </c>
      <c r="Z97" s="34">
        <v>112.847</v>
      </c>
      <c r="AA97" s="34">
        <v>4.42</v>
      </c>
      <c r="AB97" s="34">
        <v>111.21</v>
      </c>
      <c r="AC97" s="34">
        <v>112.556</v>
      </c>
      <c r="AD97" s="34">
        <v>112.607</v>
      </c>
      <c r="AE97" s="34">
        <v>8.56</v>
      </c>
      <c r="AF97" s="34">
        <v>120.75</v>
      </c>
      <c r="AG97" s="34">
        <v>127.453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112.451</v>
      </c>
      <c r="F98" s="34">
        <v>112.108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112.661</v>
      </c>
      <c r="R98" s="34">
        <v>112.843</v>
      </c>
      <c r="S98" s="34">
        <v>-0.06</v>
      </c>
      <c r="T98" s="34">
        <v>102.28</v>
      </c>
      <c r="U98" s="34">
        <v>108.923</v>
      </c>
      <c r="V98" s="34">
        <v>109.961</v>
      </c>
      <c r="W98" s="34">
        <v>6.15</v>
      </c>
      <c r="X98" s="34">
        <v>111.77</v>
      </c>
      <c r="Y98" s="34">
        <v>113.586</v>
      </c>
      <c r="Z98" s="34">
        <v>113.268</v>
      </c>
      <c r="AA98" s="34">
        <v>4.14</v>
      </c>
      <c r="AB98" s="34">
        <v>119.66</v>
      </c>
      <c r="AC98" s="34">
        <v>112.757</v>
      </c>
      <c r="AD98" s="34">
        <v>113.073</v>
      </c>
      <c r="AE98" s="34">
        <v>9.89</v>
      </c>
      <c r="AF98" s="34">
        <v>130.5</v>
      </c>
      <c r="AG98" s="34">
        <v>128.82</v>
      </c>
      <c r="AH98" s="34">
        <v>128.526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112.711</v>
      </c>
      <c r="F99" s="39">
        <v>112.269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113.59</v>
      </c>
      <c r="R99" s="39">
        <v>113.286</v>
      </c>
      <c r="S99" s="39">
        <v>2.27</v>
      </c>
      <c r="T99" s="39">
        <v>105.61</v>
      </c>
      <c r="U99" s="39">
        <v>108.927</v>
      </c>
      <c r="V99" s="39">
        <v>110.059</v>
      </c>
      <c r="W99" s="39">
        <v>4.06</v>
      </c>
      <c r="X99" s="39">
        <v>107.65</v>
      </c>
      <c r="Y99" s="39">
        <v>113.601</v>
      </c>
      <c r="Z99" s="39">
        <v>113.677</v>
      </c>
      <c r="AA99" s="39">
        <v>5.44</v>
      </c>
      <c r="AB99" s="39">
        <v>101.06</v>
      </c>
      <c r="AC99" s="39">
        <v>113.517</v>
      </c>
      <c r="AD99" s="39">
        <v>113.569</v>
      </c>
      <c r="AE99" s="39">
        <v>9.19</v>
      </c>
      <c r="AF99" s="39">
        <v>122.02</v>
      </c>
      <c r="AG99" s="39">
        <v>129.309</v>
      </c>
      <c r="AH99" s="39">
        <v>129.436</v>
      </c>
      <c r="AI99" s="39">
        <v>4.3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111.919</v>
      </c>
      <c r="F100" s="67">
        <v>112.297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113.901</v>
      </c>
      <c r="R100" s="34">
        <v>113.663</v>
      </c>
      <c r="S100" s="34">
        <v>1.78</v>
      </c>
      <c r="T100" s="34">
        <v>106.65</v>
      </c>
      <c r="U100" s="34">
        <v>109.631</v>
      </c>
      <c r="V100" s="34">
        <v>110.22</v>
      </c>
      <c r="W100" s="34">
        <v>4.54</v>
      </c>
      <c r="X100" s="34">
        <v>106.99</v>
      </c>
      <c r="Y100" s="34">
        <v>113.971</v>
      </c>
      <c r="Z100" s="34">
        <v>114.096</v>
      </c>
      <c r="AA100" s="34">
        <v>4.87</v>
      </c>
      <c r="AB100" s="34">
        <v>106.49</v>
      </c>
      <c r="AC100" s="34">
        <v>113.84</v>
      </c>
      <c r="AD100" s="34">
        <v>114.088</v>
      </c>
      <c r="AE100" s="34">
        <v>9.07</v>
      </c>
      <c r="AF100" s="34">
        <v>122.32</v>
      </c>
      <c r="AG100" s="34">
        <v>130.038</v>
      </c>
      <c r="AH100" s="34">
        <v>130.354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111.967</v>
      </c>
      <c r="F101" s="67">
        <v>112.525</v>
      </c>
      <c r="G101" s="67">
        <v>-3.5071527457314233</v>
      </c>
      <c r="H101" s="67">
        <v>104.55</v>
      </c>
      <c r="I101" s="67">
        <v>107.2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113.787</v>
      </c>
      <c r="R101" s="34">
        <v>113.993</v>
      </c>
      <c r="S101" s="34">
        <v>-5.67</v>
      </c>
      <c r="T101" s="34">
        <v>113.98</v>
      </c>
      <c r="U101" s="34">
        <v>102.941</v>
      </c>
      <c r="V101" s="34">
        <v>110.405</v>
      </c>
      <c r="W101" s="34">
        <v>4</v>
      </c>
      <c r="X101" s="34">
        <v>109.84</v>
      </c>
      <c r="Y101" s="34">
        <v>114.217</v>
      </c>
      <c r="Z101" s="34">
        <v>114.548</v>
      </c>
      <c r="AA101" s="34">
        <v>5.48</v>
      </c>
      <c r="AB101" s="34">
        <v>112.25</v>
      </c>
      <c r="AC101" s="34">
        <v>114.432</v>
      </c>
      <c r="AD101" s="34">
        <v>114.636</v>
      </c>
      <c r="AE101" s="34">
        <v>9.4</v>
      </c>
      <c r="AF101" s="34">
        <v>125.29</v>
      </c>
      <c r="AG101" s="34">
        <v>131.226</v>
      </c>
      <c r="AH101" s="34">
        <v>131.298</v>
      </c>
      <c r="AI101" s="34">
        <v>1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113.029</v>
      </c>
      <c r="F102" s="67">
        <v>113.087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114.378</v>
      </c>
      <c r="R102" s="34">
        <v>114.361</v>
      </c>
      <c r="S102" s="34">
        <v>0.07</v>
      </c>
      <c r="T102" s="34">
        <v>115.81</v>
      </c>
      <c r="U102" s="34">
        <v>110.072</v>
      </c>
      <c r="V102" s="34">
        <v>110.591</v>
      </c>
      <c r="W102" s="34">
        <v>4.3</v>
      </c>
      <c r="X102" s="34">
        <v>112.36</v>
      </c>
      <c r="Y102" s="34">
        <v>115.079</v>
      </c>
      <c r="Z102" s="34">
        <v>115.035</v>
      </c>
      <c r="AA102" s="34">
        <v>6.08</v>
      </c>
      <c r="AB102" s="34">
        <v>114.27</v>
      </c>
      <c r="AC102" s="34">
        <v>115.316</v>
      </c>
      <c r="AD102" s="34">
        <v>115.191</v>
      </c>
      <c r="AE102" s="34">
        <v>7.8</v>
      </c>
      <c r="AF102" s="34">
        <v>128.84</v>
      </c>
      <c r="AG102" s="34">
        <v>131.743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114.238</v>
      </c>
      <c r="F103" s="67">
        <v>113.714</v>
      </c>
      <c r="G103" s="67">
        <v>1.2545927054395478</v>
      </c>
      <c r="H103" s="67">
        <v>112.99</v>
      </c>
      <c r="I103" s="67">
        <v>108.3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114.822</v>
      </c>
      <c r="R103" s="34">
        <v>114.766</v>
      </c>
      <c r="S103" s="34">
        <v>1.02</v>
      </c>
      <c r="T103" s="34">
        <v>111.84</v>
      </c>
      <c r="U103" s="34">
        <v>110.723</v>
      </c>
      <c r="V103" s="34">
        <v>110.755</v>
      </c>
      <c r="W103" s="34">
        <v>4.44</v>
      </c>
      <c r="X103" s="34">
        <v>113.86</v>
      </c>
      <c r="Y103" s="34">
        <v>115.957</v>
      </c>
      <c r="Z103" s="34">
        <v>115.524</v>
      </c>
      <c r="AA103" s="34">
        <v>4.51</v>
      </c>
      <c r="AB103" s="34">
        <v>115.54</v>
      </c>
      <c r="AC103" s="34">
        <v>115.586</v>
      </c>
      <c r="AD103" s="34">
        <v>115.712</v>
      </c>
      <c r="AE103" s="34">
        <v>9.31</v>
      </c>
      <c r="AF103" s="34">
        <v>136.19</v>
      </c>
      <c r="AG103" s="34">
        <v>133.792</v>
      </c>
      <c r="AH103" s="34">
        <v>133.263</v>
      </c>
      <c r="AI103" s="34">
        <v>3.2</v>
      </c>
      <c r="AJ103" s="34">
        <v>118</v>
      </c>
      <c r="AK103" s="34">
        <v>117.9</v>
      </c>
      <c r="AL103" s="34">
        <v>116.6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114.446</v>
      </c>
      <c r="F104" s="67">
        <v>114.118</v>
      </c>
      <c r="G104" s="67">
        <v>0.14465169394746688</v>
      </c>
      <c r="H104" s="67">
        <v>131.54</v>
      </c>
      <c r="I104" s="67">
        <v>108.6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115.326</v>
      </c>
      <c r="R104" s="34">
        <v>115.176</v>
      </c>
      <c r="S104" s="34">
        <v>0.43</v>
      </c>
      <c r="T104" s="34">
        <v>135.69</v>
      </c>
      <c r="U104" s="34">
        <v>109.475</v>
      </c>
      <c r="V104" s="34">
        <v>110.913</v>
      </c>
      <c r="W104" s="34">
        <v>6.92</v>
      </c>
      <c r="X104" s="34">
        <v>135.36</v>
      </c>
      <c r="Y104" s="34">
        <v>116.325</v>
      </c>
      <c r="Z104" s="34">
        <v>115.979</v>
      </c>
      <c r="AA104" s="34">
        <v>5.94</v>
      </c>
      <c r="AB104" s="34">
        <v>136.49</v>
      </c>
      <c r="AC104" s="34">
        <v>116.072</v>
      </c>
      <c r="AD104" s="34">
        <v>116.213</v>
      </c>
      <c r="AE104" s="34">
        <v>10.14</v>
      </c>
      <c r="AF104" s="34">
        <v>158.21</v>
      </c>
      <c r="AG104" s="34">
        <v>134.379</v>
      </c>
      <c r="AH104" s="34">
        <v>134.238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</v>
      </c>
      <c r="F105" s="67">
        <v>114.37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115.613</v>
      </c>
      <c r="R105" s="34">
        <v>115.576</v>
      </c>
      <c r="S105" s="34">
        <v>1.04</v>
      </c>
      <c r="T105" s="34">
        <v>115.97</v>
      </c>
      <c r="U105" s="34">
        <v>111.402</v>
      </c>
      <c r="V105" s="34">
        <v>111.084</v>
      </c>
      <c r="W105" s="34">
        <v>3.68</v>
      </c>
      <c r="X105" s="34">
        <v>145.74</v>
      </c>
      <c r="Y105" s="34">
        <v>116.277</v>
      </c>
      <c r="Z105" s="34">
        <v>116.406</v>
      </c>
      <c r="AA105" s="34">
        <v>5.48</v>
      </c>
      <c r="AB105" s="34">
        <v>125.69</v>
      </c>
      <c r="AC105" s="34">
        <v>116.478</v>
      </c>
      <c r="AD105" s="34">
        <v>116.728</v>
      </c>
      <c r="AE105" s="34">
        <v>10.1</v>
      </c>
      <c r="AF105" s="34">
        <v>144.41</v>
      </c>
      <c r="AG105" s="34">
        <v>135.243</v>
      </c>
      <c r="AH105" s="34">
        <v>135.188</v>
      </c>
      <c r="AI105" s="34">
        <v>3.8</v>
      </c>
      <c r="AJ105" s="34">
        <v>128.6</v>
      </c>
      <c r="AK105" s="34">
        <v>116.5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</v>
      </c>
      <c r="F106" s="67">
        <v>114.662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115.825</v>
      </c>
      <c r="R106" s="34">
        <v>115.996</v>
      </c>
      <c r="S106" s="34">
        <v>1.27</v>
      </c>
      <c r="T106" s="34">
        <v>100.82</v>
      </c>
      <c r="U106" s="34">
        <v>110.77</v>
      </c>
      <c r="V106" s="34">
        <v>111.219</v>
      </c>
      <c r="W106" s="34">
        <v>3.4</v>
      </c>
      <c r="X106" s="34">
        <v>112.72</v>
      </c>
      <c r="Y106" s="34">
        <v>116.779</v>
      </c>
      <c r="Z106" s="34">
        <v>116.837</v>
      </c>
      <c r="AA106" s="34">
        <v>5.76</v>
      </c>
      <c r="AB106" s="34">
        <v>109.99</v>
      </c>
      <c r="AC106" s="34">
        <v>117.292</v>
      </c>
      <c r="AD106" s="34">
        <v>117.253</v>
      </c>
      <c r="AE106" s="34">
        <v>8.36</v>
      </c>
      <c r="AF106" s="34">
        <v>146.16</v>
      </c>
      <c r="AG106" s="34">
        <v>136.274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115.054</v>
      </c>
      <c r="F107" s="67">
        <v>114.983</v>
      </c>
      <c r="G107" s="67">
        <v>2.706453851492009</v>
      </c>
      <c r="H107" s="67">
        <v>103.6</v>
      </c>
      <c r="I107" s="67">
        <v>109.1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116.593</v>
      </c>
      <c r="R107" s="34">
        <v>116.454</v>
      </c>
      <c r="S107" s="34">
        <v>2.85</v>
      </c>
      <c r="T107" s="34">
        <v>102.54</v>
      </c>
      <c r="U107" s="34">
        <v>111.26</v>
      </c>
      <c r="V107" s="34">
        <v>111.297</v>
      </c>
      <c r="W107" s="34">
        <v>5.92</v>
      </c>
      <c r="X107" s="34">
        <v>110.61</v>
      </c>
      <c r="Y107" s="34">
        <v>117.534</v>
      </c>
      <c r="Z107" s="34">
        <v>117.275</v>
      </c>
      <c r="AA107" s="34">
        <v>5.39</v>
      </c>
      <c r="AB107" s="34">
        <v>114.05</v>
      </c>
      <c r="AC107" s="34">
        <v>117.534</v>
      </c>
      <c r="AD107" s="34">
        <v>117.77</v>
      </c>
      <c r="AE107" s="34">
        <v>9.03</v>
      </c>
      <c r="AF107" s="34">
        <v>129.65</v>
      </c>
      <c r="AG107" s="34">
        <v>136.959</v>
      </c>
      <c r="AH107" s="34">
        <v>137.061</v>
      </c>
      <c r="AI107" s="34">
        <v>4.7</v>
      </c>
      <c r="AJ107" s="34">
        <v>112.3</v>
      </c>
      <c r="AK107" s="34">
        <v>117.1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115.415</v>
      </c>
      <c r="F108" s="67">
        <v>115.262</v>
      </c>
      <c r="G108" s="67">
        <v>7.745266781411366</v>
      </c>
      <c r="H108" s="67">
        <v>106.42</v>
      </c>
      <c r="I108" s="67">
        <v>109.4</v>
      </c>
      <c r="J108" s="67">
        <v>109.6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117.161</v>
      </c>
      <c r="R108" s="34">
        <v>116.902</v>
      </c>
      <c r="S108" s="34">
        <v>0.55</v>
      </c>
      <c r="T108" s="34">
        <v>102.49</v>
      </c>
      <c r="U108" s="34">
        <v>110.594</v>
      </c>
      <c r="V108" s="34">
        <v>111.341</v>
      </c>
      <c r="W108" s="34">
        <v>3.85</v>
      </c>
      <c r="X108" s="34">
        <v>110.59</v>
      </c>
      <c r="Y108" s="34">
        <v>117.407</v>
      </c>
      <c r="Z108" s="34">
        <v>117.715</v>
      </c>
      <c r="AA108" s="34">
        <v>5.47</v>
      </c>
      <c r="AB108" s="34">
        <v>116.79</v>
      </c>
      <c r="AC108" s="34">
        <v>118.313</v>
      </c>
      <c r="AD108" s="34">
        <v>118.278</v>
      </c>
      <c r="AE108" s="34">
        <v>8.91</v>
      </c>
      <c r="AF108" s="34">
        <v>129.73</v>
      </c>
      <c r="AG108" s="34">
        <v>137.95</v>
      </c>
      <c r="AH108" s="34">
        <v>137.999</v>
      </c>
      <c r="AI108" s="34">
        <v>5.1</v>
      </c>
      <c r="AJ108" s="34">
        <v>112.9</v>
      </c>
      <c r="AK108" s="34">
        <v>118.7</v>
      </c>
      <c r="AL108" s="34">
        <v>117.9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</v>
      </c>
      <c r="F109" s="67">
        <v>115.547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117.207</v>
      </c>
      <c r="R109" s="67">
        <v>117.324</v>
      </c>
      <c r="S109" s="34">
        <v>0.81</v>
      </c>
      <c r="T109" s="34">
        <v>100.82</v>
      </c>
      <c r="U109" s="34">
        <v>110.55</v>
      </c>
      <c r="V109" s="34">
        <v>111.39</v>
      </c>
      <c r="W109" s="34">
        <v>4.56</v>
      </c>
      <c r="X109" s="34">
        <v>110.99</v>
      </c>
      <c r="Y109" s="34">
        <v>117.973</v>
      </c>
      <c r="Z109" s="34">
        <v>118.18</v>
      </c>
      <c r="AA109" s="34">
        <v>4.61</v>
      </c>
      <c r="AB109" s="34">
        <v>116.34</v>
      </c>
      <c r="AC109" s="34">
        <v>118.58</v>
      </c>
      <c r="AD109" s="34">
        <v>118.773</v>
      </c>
      <c r="AE109" s="34">
        <v>8.29</v>
      </c>
      <c r="AF109" s="34">
        <v>130.76</v>
      </c>
      <c r="AG109" s="34">
        <v>138.753</v>
      </c>
      <c r="AH109" s="34">
        <v>138.949</v>
      </c>
      <c r="AI109" s="34">
        <v>1.9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115.804</v>
      </c>
      <c r="F110" s="67">
        <v>115.966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117.671</v>
      </c>
      <c r="R110" s="67">
        <v>117.78</v>
      </c>
      <c r="S110" s="34">
        <v>1.51</v>
      </c>
      <c r="T110" s="34">
        <v>103.83</v>
      </c>
      <c r="U110" s="34">
        <v>110.371</v>
      </c>
      <c r="V110" s="34">
        <v>111.487</v>
      </c>
      <c r="W110" s="34">
        <v>5.11</v>
      </c>
      <c r="X110" s="34">
        <v>117.48</v>
      </c>
      <c r="Y110" s="34">
        <v>118.615</v>
      </c>
      <c r="Z110" s="34">
        <v>118.678</v>
      </c>
      <c r="AA110" s="34">
        <v>6.37</v>
      </c>
      <c r="AB110" s="34">
        <v>127.28</v>
      </c>
      <c r="AC110" s="34">
        <v>119.156</v>
      </c>
      <c r="AD110" s="34">
        <v>119.266</v>
      </c>
      <c r="AE110" s="34">
        <v>8.12</v>
      </c>
      <c r="AF110" s="34">
        <v>141.1</v>
      </c>
      <c r="AG110" s="34">
        <v>139.119</v>
      </c>
      <c r="AH110" s="34">
        <v>139.938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116.661</v>
      </c>
      <c r="F111" s="39">
        <v>116.499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118.501</v>
      </c>
      <c r="R111" s="39">
        <v>118.275</v>
      </c>
      <c r="S111" s="39">
        <v>5.67</v>
      </c>
      <c r="T111" s="39">
        <v>111.6</v>
      </c>
      <c r="U111" s="39">
        <v>112.903</v>
      </c>
      <c r="V111" s="39">
        <v>111.569</v>
      </c>
      <c r="W111" s="39">
        <v>5.47</v>
      </c>
      <c r="X111" s="39">
        <v>113.54</v>
      </c>
      <c r="Y111" s="39">
        <v>119.798</v>
      </c>
      <c r="Z111" s="39">
        <v>119.168</v>
      </c>
      <c r="AA111" s="39">
        <v>5</v>
      </c>
      <c r="AB111" s="39">
        <v>106.11</v>
      </c>
      <c r="AC111" s="39">
        <v>119.265</v>
      </c>
      <c r="AD111" s="39">
        <v>119.8</v>
      </c>
      <c r="AE111" s="39">
        <v>9.72</v>
      </c>
      <c r="AF111" s="39">
        <v>133.88</v>
      </c>
      <c r="AG111" s="39">
        <v>142.03</v>
      </c>
      <c r="AH111" s="39">
        <v>140.951</v>
      </c>
      <c r="AI111" s="39">
        <v>3.4</v>
      </c>
      <c r="AJ111" s="39">
        <v>112.6</v>
      </c>
      <c r="AK111" s="39">
        <v>120.4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117.101</v>
      </c>
      <c r="F112" s="67">
        <v>117.018</v>
      </c>
      <c r="G112" s="67">
        <v>1.923452450693223</v>
      </c>
      <c r="H112" s="67">
        <v>104.39</v>
      </c>
      <c r="I112" s="67">
        <v>110.5</v>
      </c>
      <c r="J112" s="67">
        <v>110.8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118.764</v>
      </c>
      <c r="R112" s="67">
        <v>118.762</v>
      </c>
      <c r="S112" s="67">
        <v>1.73</v>
      </c>
      <c r="T112" s="67">
        <v>108.49</v>
      </c>
      <c r="U112" s="34">
        <v>110.462</v>
      </c>
      <c r="V112" s="34">
        <v>111.563</v>
      </c>
      <c r="W112" s="34">
        <v>4.66</v>
      </c>
      <c r="X112" s="34">
        <v>111.98</v>
      </c>
      <c r="Y112" s="34">
        <v>119.809</v>
      </c>
      <c r="Z112" s="34">
        <v>119.612</v>
      </c>
      <c r="AA112" s="34">
        <v>5.65</v>
      </c>
      <c r="AB112" s="34">
        <v>112.5</v>
      </c>
      <c r="AC112" s="34">
        <v>120.528</v>
      </c>
      <c r="AD112" s="34">
        <v>120.38</v>
      </c>
      <c r="AE112" s="34">
        <v>9.32</v>
      </c>
      <c r="AF112" s="34">
        <v>133.71</v>
      </c>
      <c r="AG112" s="34">
        <v>142.21</v>
      </c>
      <c r="AH112" s="34">
        <v>141.919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117.639</v>
      </c>
      <c r="F113" s="34">
        <v>117.475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121.144</v>
      </c>
      <c r="R113" s="67">
        <v>119.213</v>
      </c>
      <c r="S113" s="67">
        <v>8.08</v>
      </c>
      <c r="T113" s="67">
        <v>123.19</v>
      </c>
      <c r="U113" s="34">
        <v>111.944</v>
      </c>
      <c r="V113" s="34">
        <v>111.5</v>
      </c>
      <c r="W113" s="34">
        <v>6.35</v>
      </c>
      <c r="X113" s="34">
        <v>116.82</v>
      </c>
      <c r="Y113" s="34">
        <v>120.222</v>
      </c>
      <c r="Z113" s="34">
        <v>120.014</v>
      </c>
      <c r="AA113" s="34">
        <v>6.67</v>
      </c>
      <c r="AB113" s="34">
        <v>119.74</v>
      </c>
      <c r="AC113" s="34">
        <v>121.08</v>
      </c>
      <c r="AD113" s="34">
        <v>120.922</v>
      </c>
      <c r="AE113" s="34">
        <v>9.66</v>
      </c>
      <c r="AF113" s="34">
        <v>137.39</v>
      </c>
      <c r="AG113" s="34">
        <v>143.001</v>
      </c>
      <c r="AH113" s="34">
        <v>142.836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117.887</v>
      </c>
      <c r="F114" s="34">
        <v>117.886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120.611</v>
      </c>
      <c r="R114" s="67">
        <v>119.66</v>
      </c>
      <c r="S114" s="67">
        <v>-0.17</v>
      </c>
      <c r="T114" s="67">
        <v>115.61</v>
      </c>
      <c r="U114" s="34">
        <v>109.775</v>
      </c>
      <c r="V114" s="34">
        <v>111.436</v>
      </c>
      <c r="W114" s="34">
        <v>4.53</v>
      </c>
      <c r="X114" s="34">
        <v>117.45</v>
      </c>
      <c r="Y114" s="34">
        <v>120.447</v>
      </c>
      <c r="Z114" s="34">
        <v>120.393</v>
      </c>
      <c r="AA114" s="34">
        <v>4.6</v>
      </c>
      <c r="AB114" s="34">
        <v>119.53</v>
      </c>
      <c r="AC114" s="34">
        <v>121.256</v>
      </c>
      <c r="AD114" s="34">
        <v>121.388</v>
      </c>
      <c r="AE114" s="34">
        <v>9.11</v>
      </c>
      <c r="AF114" s="34">
        <v>140.58</v>
      </c>
      <c r="AG114" s="34">
        <v>143.448</v>
      </c>
      <c r="AH114" s="34">
        <v>143.745</v>
      </c>
      <c r="AI114" s="107">
        <v>3.2</v>
      </c>
      <c r="AJ114" s="34">
        <v>117.8</v>
      </c>
      <c r="AK114" s="34">
        <v>120.3</v>
      </c>
      <c r="AL114" s="107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118.366</v>
      </c>
      <c r="F115" s="34">
        <v>118.28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121.123</v>
      </c>
      <c r="R115" s="67">
        <v>120.169</v>
      </c>
      <c r="S115" s="67">
        <v>-1.1</v>
      </c>
      <c r="T115" s="67">
        <v>110.62</v>
      </c>
      <c r="U115" s="34">
        <v>110.882</v>
      </c>
      <c r="V115" s="34">
        <v>111.429</v>
      </c>
      <c r="W115" s="34">
        <v>3.3</v>
      </c>
      <c r="X115" s="34">
        <v>117.63</v>
      </c>
      <c r="Y115" s="34">
        <v>120.684</v>
      </c>
      <c r="Z115" s="34">
        <v>120.766</v>
      </c>
      <c r="AA115" s="34">
        <v>4.84</v>
      </c>
      <c r="AB115" s="34">
        <v>121.13</v>
      </c>
      <c r="AC115" s="34">
        <v>121.427</v>
      </c>
      <c r="AD115" s="34">
        <v>121.856</v>
      </c>
      <c r="AE115" s="34">
        <v>7.76</v>
      </c>
      <c r="AF115" s="34">
        <v>146.77</v>
      </c>
      <c r="AG115" s="34">
        <v>144.903</v>
      </c>
      <c r="AH115" s="34">
        <v>144.661</v>
      </c>
      <c r="AI115" s="34">
        <v>1.7</v>
      </c>
      <c r="AJ115" s="34">
        <v>120</v>
      </c>
      <c r="AK115" s="107">
        <v>120.4</v>
      </c>
      <c r="AL115" s="118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118.764</v>
      </c>
      <c r="F116" s="34">
        <v>118.652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120.903</v>
      </c>
      <c r="R116" s="67">
        <v>120.775</v>
      </c>
      <c r="S116" s="34">
        <v>3.34</v>
      </c>
      <c r="T116" s="34">
        <v>140.22</v>
      </c>
      <c r="U116" s="34">
        <v>111.531</v>
      </c>
      <c r="V116" s="34">
        <v>111.455</v>
      </c>
      <c r="W116" s="34">
        <v>5.39</v>
      </c>
      <c r="X116" s="34">
        <v>142.65</v>
      </c>
      <c r="Y116" s="34">
        <v>121.129</v>
      </c>
      <c r="Z116" s="34">
        <v>121.147</v>
      </c>
      <c r="AA116" s="34">
        <v>5.83</v>
      </c>
      <c r="AB116" s="34">
        <v>144.44</v>
      </c>
      <c r="AC116" s="34">
        <v>122.303</v>
      </c>
      <c r="AD116" s="34">
        <v>122.371</v>
      </c>
      <c r="AE116" s="34">
        <v>8.51</v>
      </c>
      <c r="AF116" s="34">
        <v>171.68</v>
      </c>
      <c r="AG116" s="34">
        <v>145.068</v>
      </c>
      <c r="AH116" s="34">
        <v>145.59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119.121</v>
      </c>
      <c r="F117" s="34">
        <v>118.967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122.438</v>
      </c>
      <c r="R117" s="67">
        <v>121.445</v>
      </c>
      <c r="S117" s="34">
        <v>-3.24</v>
      </c>
      <c r="T117" s="34">
        <v>112.21</v>
      </c>
      <c r="U117" s="34">
        <v>109.919</v>
      </c>
      <c r="V117" s="34">
        <v>111.494</v>
      </c>
      <c r="W117" s="34">
        <v>3.8</v>
      </c>
      <c r="X117" s="34">
        <v>151.28</v>
      </c>
      <c r="Y117" s="34">
        <v>121.39</v>
      </c>
      <c r="Z117" s="34">
        <v>121.543</v>
      </c>
      <c r="AA117" s="34">
        <v>5.37</v>
      </c>
      <c r="AB117" s="34">
        <v>132.44</v>
      </c>
      <c r="AC117" s="34">
        <v>122.667</v>
      </c>
      <c r="AD117" s="34">
        <v>122.917</v>
      </c>
      <c r="AE117" s="34">
        <v>8.92</v>
      </c>
      <c r="AF117" s="34">
        <v>157.29</v>
      </c>
      <c r="AG117" s="34">
        <v>146.55</v>
      </c>
      <c r="AH117" s="34">
        <v>146.546</v>
      </c>
      <c r="AI117" s="34">
        <v>4.9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119.126</v>
      </c>
      <c r="F118" s="34">
        <v>119.258</v>
      </c>
      <c r="G118" s="67">
        <v>-0.9265387160820553</v>
      </c>
      <c r="H118" s="34">
        <v>104.79</v>
      </c>
      <c r="I118" s="34">
        <v>112.4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122.288</v>
      </c>
      <c r="R118" s="67">
        <v>122.078</v>
      </c>
      <c r="S118" s="34">
        <v>-0.39</v>
      </c>
      <c r="T118" s="34">
        <v>100.43</v>
      </c>
      <c r="U118" s="34">
        <v>111.004</v>
      </c>
      <c r="V118" s="34">
        <v>111.607</v>
      </c>
      <c r="W118" s="34">
        <v>4.57</v>
      </c>
      <c r="X118" s="34">
        <v>117.88</v>
      </c>
      <c r="Y118" s="34">
        <v>122.079</v>
      </c>
      <c r="Z118" s="34">
        <v>121.952</v>
      </c>
      <c r="AA118" s="34">
        <v>5.16</v>
      </c>
      <c r="AB118" s="34">
        <v>115.67</v>
      </c>
      <c r="AC118" s="34">
        <v>123.422</v>
      </c>
      <c r="AD118" s="34">
        <v>123.473</v>
      </c>
      <c r="AE118" s="34">
        <v>8.11</v>
      </c>
      <c r="AF118" s="34">
        <v>158.02</v>
      </c>
      <c r="AG118" s="34">
        <v>147.583</v>
      </c>
      <c r="AH118" s="34">
        <v>147.519</v>
      </c>
      <c r="AI118" s="34">
        <v>2.7</v>
      </c>
      <c r="AJ118" s="34">
        <v>120.9</v>
      </c>
      <c r="AK118" s="107">
        <v>121.1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119.388</v>
      </c>
      <c r="F119" s="34">
        <v>119.654</v>
      </c>
      <c r="G119" s="67">
        <v>5.8880308880308965</v>
      </c>
      <c r="H119" s="34">
        <v>109.7</v>
      </c>
      <c r="I119" s="34">
        <v>112.7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122.901</v>
      </c>
      <c r="R119" s="67">
        <v>122.675</v>
      </c>
      <c r="S119" s="34">
        <v>-0.27</v>
      </c>
      <c r="T119" s="34">
        <v>102.27</v>
      </c>
      <c r="U119" s="34">
        <v>111.195</v>
      </c>
      <c r="V119" s="34">
        <v>111.785</v>
      </c>
      <c r="W119" s="34">
        <v>3.81</v>
      </c>
      <c r="X119" s="34">
        <v>114.83</v>
      </c>
      <c r="Y119" s="34">
        <v>122.226</v>
      </c>
      <c r="Z119" s="34">
        <v>122.369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148.046</v>
      </c>
      <c r="AH119" s="34">
        <v>148.506</v>
      </c>
      <c r="AI119" s="34">
        <v>4.5</v>
      </c>
      <c r="AJ119" s="34">
        <v>117.3</v>
      </c>
      <c r="AK119" s="34">
        <v>121.9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120.429</v>
      </c>
      <c r="F120" s="34">
        <v>120.159</v>
      </c>
      <c r="G120" s="67">
        <v>2.2082315354256665</v>
      </c>
      <c r="H120" s="34">
        <v>108.77</v>
      </c>
      <c r="I120" s="34">
        <v>113.1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123.555</v>
      </c>
      <c r="R120" s="67">
        <v>123.261</v>
      </c>
      <c r="S120" s="34">
        <v>0.71</v>
      </c>
      <c r="T120" s="34">
        <v>103.22</v>
      </c>
      <c r="U120" s="34">
        <v>111.525</v>
      </c>
      <c r="V120" s="34">
        <v>111.988</v>
      </c>
      <c r="W120" s="34">
        <v>4.95</v>
      </c>
      <c r="X120" s="34">
        <v>116.07</v>
      </c>
      <c r="Y120" s="34">
        <v>123.188</v>
      </c>
      <c r="Z120" s="34">
        <v>122.786</v>
      </c>
      <c r="AA120" s="34">
        <v>4.27</v>
      </c>
      <c r="AB120" s="34">
        <v>121.77</v>
      </c>
      <c r="AC120" s="34">
        <v>124.145</v>
      </c>
      <c r="AD120" s="34">
        <v>124.527</v>
      </c>
      <c r="AE120" s="34">
        <v>7.95</v>
      </c>
      <c r="AF120" s="34">
        <v>140.04</v>
      </c>
      <c r="AG120" s="34">
        <v>149.887</v>
      </c>
      <c r="AH120" s="34">
        <v>149.513</v>
      </c>
      <c r="AI120" s="34">
        <v>3</v>
      </c>
      <c r="AJ120" s="34">
        <v>116.3</v>
      </c>
      <c r="AK120" s="34">
        <v>123.5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120.668</v>
      </c>
      <c r="F121" s="34">
        <v>120.64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123.929</v>
      </c>
      <c r="R121" s="67">
        <v>123.825</v>
      </c>
      <c r="S121" s="34">
        <v>1.39</v>
      </c>
      <c r="T121" s="34">
        <v>102.22</v>
      </c>
      <c r="U121" s="34">
        <v>112.074</v>
      </c>
      <c r="V121" s="34">
        <v>112.196</v>
      </c>
      <c r="W121" s="34">
        <v>5.27</v>
      </c>
      <c r="X121" s="34">
        <v>116.84</v>
      </c>
      <c r="Y121" s="34">
        <v>123.346</v>
      </c>
      <c r="Z121" s="34">
        <v>123.18</v>
      </c>
      <c r="AA121" s="34">
        <v>5.58</v>
      </c>
      <c r="AB121" s="34">
        <v>122.83</v>
      </c>
      <c r="AC121" s="34">
        <v>124.777</v>
      </c>
      <c r="AD121" s="34">
        <v>125.085</v>
      </c>
      <c r="AE121" s="34">
        <v>9.08</v>
      </c>
      <c r="AF121" s="34">
        <v>142.63</v>
      </c>
      <c r="AG121" s="34">
        <v>150.31</v>
      </c>
      <c r="AH121" s="34">
        <v>150.522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121.128</v>
      </c>
      <c r="F122" s="34">
        <v>121.082</v>
      </c>
      <c r="G122" s="34">
        <v>6.789057529764609</v>
      </c>
      <c r="H122" s="34">
        <v>117.5</v>
      </c>
      <c r="I122" s="34">
        <v>113.6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124.553</v>
      </c>
      <c r="R122" s="67">
        <v>124.404</v>
      </c>
      <c r="S122" s="34">
        <v>2.51</v>
      </c>
      <c r="T122" s="34">
        <v>106.43</v>
      </c>
      <c r="U122" s="34">
        <v>111.264</v>
      </c>
      <c r="V122" s="34">
        <v>112.417</v>
      </c>
      <c r="W122" s="34">
        <v>5.32</v>
      </c>
      <c r="X122" s="34">
        <v>123.74</v>
      </c>
      <c r="Y122" s="34">
        <v>123.619</v>
      </c>
      <c r="Z122" s="34">
        <v>123.556</v>
      </c>
      <c r="AA122" s="34">
        <v>5.36</v>
      </c>
      <c r="AB122" s="34">
        <v>134.09</v>
      </c>
      <c r="AC122" s="34">
        <v>125.49</v>
      </c>
      <c r="AD122" s="34">
        <v>125.696</v>
      </c>
      <c r="AE122" s="34">
        <v>9.53</v>
      </c>
      <c r="AF122" s="34">
        <v>154.55</v>
      </c>
      <c r="AG122" s="34">
        <v>151.748</v>
      </c>
      <c r="AH122" s="34">
        <v>151.533</v>
      </c>
      <c r="AI122" s="107">
        <v>7</v>
      </c>
      <c r="AJ122" s="34">
        <v>128.6</v>
      </c>
      <c r="AK122" s="34">
        <v>124.2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121.204</v>
      </c>
      <c r="F123" s="39">
        <v>121.615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122.9</v>
      </c>
      <c r="N123" s="39">
        <v>123.3</v>
      </c>
      <c r="O123" s="39">
        <v>4.7</v>
      </c>
      <c r="P123" s="39">
        <v>117.9</v>
      </c>
      <c r="Q123" s="39">
        <v>124.917</v>
      </c>
      <c r="R123" s="39">
        <v>125.055</v>
      </c>
      <c r="S123" s="39">
        <v>-1.69</v>
      </c>
      <c r="T123" s="39">
        <v>109.72</v>
      </c>
      <c r="U123" s="39">
        <v>112.795</v>
      </c>
      <c r="V123" s="39">
        <v>112.667</v>
      </c>
      <c r="W123" s="39">
        <v>1.84</v>
      </c>
      <c r="X123" s="39">
        <v>115.63</v>
      </c>
      <c r="Y123" s="39">
        <v>123.402</v>
      </c>
      <c r="Z123" s="39">
        <v>123.948</v>
      </c>
      <c r="AA123" s="39">
        <v>7.34</v>
      </c>
      <c r="AB123" s="39">
        <v>113.89</v>
      </c>
      <c r="AC123" s="39">
        <v>126.745</v>
      </c>
      <c r="AD123" s="39">
        <v>126.275</v>
      </c>
      <c r="AE123" s="39">
        <v>6.12</v>
      </c>
      <c r="AF123" s="39">
        <v>142.07</v>
      </c>
      <c r="AG123" s="39">
        <v>151.628</v>
      </c>
      <c r="AH123" s="39">
        <v>152.57</v>
      </c>
      <c r="AI123" s="39">
        <v>3.1</v>
      </c>
      <c r="AJ123" s="39">
        <v>116</v>
      </c>
      <c r="AK123" s="39">
        <v>124.4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122.475</v>
      </c>
      <c r="F124" s="34">
        <v>122.3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125.482</v>
      </c>
      <c r="R124" s="34">
        <v>125.849</v>
      </c>
      <c r="S124" s="34">
        <v>3.41</v>
      </c>
      <c r="T124" s="34">
        <v>112.19</v>
      </c>
      <c r="U124" s="34">
        <v>111.926</v>
      </c>
      <c r="V124" s="34">
        <v>112.932</v>
      </c>
      <c r="W124" s="34">
        <v>4.43</v>
      </c>
      <c r="X124" s="34">
        <v>116.93</v>
      </c>
      <c r="Y124" s="34">
        <v>124.074</v>
      </c>
      <c r="Z124" s="34">
        <v>124.394</v>
      </c>
      <c r="AA124" s="34">
        <v>4.92</v>
      </c>
      <c r="AB124" s="34">
        <v>118.04</v>
      </c>
      <c r="AC124" s="34">
        <v>126.291</v>
      </c>
      <c r="AD124" s="34">
        <v>126.773</v>
      </c>
      <c r="AE124" s="34">
        <v>8.18</v>
      </c>
      <c r="AF124" s="34">
        <v>144.65</v>
      </c>
      <c r="AG124" s="34">
        <v>153.632</v>
      </c>
      <c r="AH124" s="34">
        <v>153.661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</v>
      </c>
      <c r="F125" s="34">
        <v>122.926</v>
      </c>
      <c r="G125" s="34">
        <v>6.498638798630009</v>
      </c>
      <c r="H125" s="34">
        <v>121.27</v>
      </c>
      <c r="I125" s="34">
        <v>114.6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127.136</v>
      </c>
      <c r="R125" s="34">
        <v>126.728</v>
      </c>
      <c r="S125" s="34">
        <v>-1.96</v>
      </c>
      <c r="T125" s="34">
        <v>120.77</v>
      </c>
      <c r="U125" s="34">
        <v>111.809</v>
      </c>
      <c r="V125" s="34">
        <v>113.262</v>
      </c>
      <c r="W125" s="34">
        <v>3</v>
      </c>
      <c r="X125" s="34">
        <v>120.32</v>
      </c>
      <c r="Y125" s="34">
        <v>125.255</v>
      </c>
      <c r="Z125" s="34">
        <v>124.873</v>
      </c>
      <c r="AA125" s="34">
        <v>3.7</v>
      </c>
      <c r="AB125" s="34">
        <v>124.17</v>
      </c>
      <c r="AC125" s="34">
        <v>127.113</v>
      </c>
      <c r="AD125" s="34">
        <v>127.263</v>
      </c>
      <c r="AE125" s="34">
        <v>7.5</v>
      </c>
      <c r="AF125" s="34">
        <v>147.69</v>
      </c>
      <c r="AG125" s="34">
        <v>155.116</v>
      </c>
      <c r="AH125" s="34">
        <v>154.777</v>
      </c>
      <c r="AI125" s="107">
        <v>4.9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123.71</v>
      </c>
      <c r="F126" s="34">
        <v>123.245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125.8</v>
      </c>
      <c r="O126" s="34">
        <v>6.6</v>
      </c>
      <c r="P126" s="34">
        <v>124.9</v>
      </c>
      <c r="Q126" s="34">
        <v>128.232</v>
      </c>
      <c r="R126" s="34">
        <v>127.448</v>
      </c>
      <c r="S126" s="34">
        <v>5.52</v>
      </c>
      <c r="T126" s="34">
        <v>121.99</v>
      </c>
      <c r="U126" s="34">
        <v>113.514</v>
      </c>
      <c r="V126" s="34">
        <v>113.684</v>
      </c>
      <c r="W126" s="34">
        <v>4.14</v>
      </c>
      <c r="X126" s="34">
        <v>122.31</v>
      </c>
      <c r="Y126" s="34">
        <v>125.754</v>
      </c>
      <c r="Z126" s="34">
        <v>125.328</v>
      </c>
      <c r="AA126" s="34">
        <v>5.19</v>
      </c>
      <c r="AB126" s="34">
        <v>125.74</v>
      </c>
      <c r="AC126" s="34">
        <v>127.699</v>
      </c>
      <c r="AD126" s="34">
        <v>127.761</v>
      </c>
      <c r="AE126" s="34">
        <v>10.24</v>
      </c>
      <c r="AF126" s="34">
        <v>154.98</v>
      </c>
      <c r="AG126" s="34">
        <v>157.178</v>
      </c>
      <c r="AH126" s="34">
        <v>155.841</v>
      </c>
      <c r="AI126" s="107">
        <v>6.8</v>
      </c>
      <c r="AJ126" s="107">
        <v>125.8</v>
      </c>
      <c r="AK126" s="107">
        <v>127.7</v>
      </c>
      <c r="AL126" s="107">
        <v>127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123.224</v>
      </c>
      <c r="F127" s="34">
        <v>123.327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126.7</v>
      </c>
      <c r="O127" s="34">
        <v>5.5</v>
      </c>
      <c r="P127" s="34">
        <v>131.4</v>
      </c>
      <c r="Q127" s="34">
        <v>128.034</v>
      </c>
      <c r="R127" s="34">
        <v>127.886</v>
      </c>
      <c r="S127" s="34">
        <v>1.1</v>
      </c>
      <c r="T127" s="34">
        <v>111.83</v>
      </c>
      <c r="U127" s="34">
        <v>113.549</v>
      </c>
      <c r="V127" s="34">
        <v>114.136</v>
      </c>
      <c r="W127" s="34">
        <v>3.77</v>
      </c>
      <c r="X127" s="34">
        <v>122.06</v>
      </c>
      <c r="Y127" s="34">
        <v>125.926</v>
      </c>
      <c r="Z127" s="34">
        <v>125.735</v>
      </c>
      <c r="AA127" s="34">
        <v>6.32</v>
      </c>
      <c r="AB127" s="34">
        <v>128.78</v>
      </c>
      <c r="AC127" s="34">
        <v>128.499</v>
      </c>
      <c r="AD127" s="34">
        <v>128.192</v>
      </c>
      <c r="AE127" s="34">
        <v>7.7</v>
      </c>
      <c r="AF127" s="34">
        <v>158.07</v>
      </c>
      <c r="AG127" s="34">
        <v>156.863</v>
      </c>
      <c r="AH127" s="34">
        <v>156.82</v>
      </c>
      <c r="AI127" s="34">
        <v>5.4</v>
      </c>
      <c r="AJ127" s="34">
        <v>126.5</v>
      </c>
      <c r="AK127" s="107">
        <v>126.8</v>
      </c>
      <c r="AL127" s="118">
        <v>127.3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122.654</v>
      </c>
      <c r="F128" s="34">
        <v>123.57</v>
      </c>
      <c r="G128" s="34">
        <v>-2.019144481005077</v>
      </c>
      <c r="H128" s="34">
        <v>131.02</v>
      </c>
      <c r="I128" s="34">
        <v>114</v>
      </c>
      <c r="J128" s="34">
        <v>115</v>
      </c>
      <c r="K128" s="34">
        <v>6.038820992092025</v>
      </c>
      <c r="L128" s="34">
        <v>147.5</v>
      </c>
      <c r="M128" s="34">
        <v>126.3</v>
      </c>
      <c r="N128" s="34">
        <v>127.7</v>
      </c>
      <c r="O128" s="34">
        <v>6.9</v>
      </c>
      <c r="P128" s="34">
        <v>154</v>
      </c>
      <c r="Q128" s="34">
        <v>128.166</v>
      </c>
      <c r="R128" s="34">
        <v>128.17</v>
      </c>
      <c r="S128" s="34">
        <v>3.49</v>
      </c>
      <c r="T128" s="34">
        <v>145.12</v>
      </c>
      <c r="U128" s="34">
        <v>114.56</v>
      </c>
      <c r="V128" s="34">
        <v>114.58</v>
      </c>
      <c r="W128" s="34">
        <v>4.47</v>
      </c>
      <c r="X128" s="34">
        <v>149.03</v>
      </c>
      <c r="Y128" s="34">
        <v>126.192</v>
      </c>
      <c r="Z128" s="34">
        <v>126.111</v>
      </c>
      <c r="AA128" s="34">
        <v>4.55</v>
      </c>
      <c r="AB128" s="34">
        <v>151.02</v>
      </c>
      <c r="AC128" s="34">
        <v>128.057</v>
      </c>
      <c r="AD128" s="34">
        <v>128.554</v>
      </c>
      <c r="AE128" s="34">
        <v>9.07</v>
      </c>
      <c r="AF128" s="34">
        <v>187.24</v>
      </c>
      <c r="AG128" s="34">
        <v>156.977</v>
      </c>
      <c r="AH128" s="34">
        <v>157.785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124.279</v>
      </c>
      <c r="F129" s="34">
        <v>124.212</v>
      </c>
      <c r="G129" s="34">
        <v>0.0781738586616702</v>
      </c>
      <c r="H129" s="34">
        <v>128.02</v>
      </c>
      <c r="I129" s="34">
        <v>114.7</v>
      </c>
      <c r="J129" s="34">
        <v>115.3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128.005</v>
      </c>
      <c r="R129" s="34">
        <v>128.501</v>
      </c>
      <c r="S129" s="34">
        <v>3.84</v>
      </c>
      <c r="T129" s="34">
        <v>116.52</v>
      </c>
      <c r="U129" s="34">
        <v>114.67</v>
      </c>
      <c r="V129" s="34">
        <v>114.999</v>
      </c>
      <c r="W129" s="34">
        <v>4.93</v>
      </c>
      <c r="X129" s="34">
        <v>158.74</v>
      </c>
      <c r="Y129" s="34">
        <v>126.784</v>
      </c>
      <c r="Z129" s="34">
        <v>126.464</v>
      </c>
      <c r="AA129" s="34">
        <v>6.46</v>
      </c>
      <c r="AB129" s="34">
        <v>141</v>
      </c>
      <c r="AC129" s="34">
        <v>129.004</v>
      </c>
      <c r="AD129" s="34">
        <v>128.906</v>
      </c>
      <c r="AE129" s="34">
        <v>9.3</v>
      </c>
      <c r="AF129" s="34">
        <v>171.92</v>
      </c>
      <c r="AG129" s="34">
        <v>159.516</v>
      </c>
      <c r="AH129" s="34">
        <v>158.777</v>
      </c>
      <c r="AI129" s="107">
        <v>4.7</v>
      </c>
      <c r="AJ129" s="118">
        <v>141.3</v>
      </c>
      <c r="AK129" s="34">
        <v>129.2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125.122</v>
      </c>
      <c r="F130" s="34">
        <v>125.026</v>
      </c>
      <c r="G130" s="34">
        <v>4.122530775837382</v>
      </c>
      <c r="H130" s="34">
        <v>109.11</v>
      </c>
      <c r="I130" s="34">
        <v>115.1</v>
      </c>
      <c r="J130" s="34">
        <v>115.6</v>
      </c>
      <c r="K130" s="34">
        <v>8.438818565400844</v>
      </c>
      <c r="L130" s="34">
        <v>128.5</v>
      </c>
      <c r="M130" s="34">
        <v>129.5</v>
      </c>
      <c r="N130" s="34">
        <v>129.5</v>
      </c>
      <c r="O130" s="34">
        <v>5.8</v>
      </c>
      <c r="P130" s="34">
        <v>129.9</v>
      </c>
      <c r="Q130" s="34">
        <v>129.198</v>
      </c>
      <c r="R130" s="34">
        <v>128.972</v>
      </c>
      <c r="S130" s="34">
        <v>3.1</v>
      </c>
      <c r="T130" s="34">
        <v>103.54</v>
      </c>
      <c r="U130" s="34">
        <v>114.817</v>
      </c>
      <c r="V130" s="34">
        <v>115.402</v>
      </c>
      <c r="W130" s="34">
        <v>3.21</v>
      </c>
      <c r="X130" s="34">
        <v>121.66</v>
      </c>
      <c r="Y130" s="34">
        <v>126.381</v>
      </c>
      <c r="Z130" s="34">
        <v>126.809</v>
      </c>
      <c r="AA130" s="34">
        <v>4.74</v>
      </c>
      <c r="AB130" s="34">
        <v>121.15</v>
      </c>
      <c r="AC130" s="34">
        <v>129.035</v>
      </c>
      <c r="AD130" s="34">
        <v>129.246</v>
      </c>
      <c r="AE130" s="34">
        <v>7.66</v>
      </c>
      <c r="AF130" s="34">
        <v>170.14</v>
      </c>
      <c r="AG130" s="34">
        <v>158.996</v>
      </c>
      <c r="AH130" s="34">
        <v>159.778</v>
      </c>
      <c r="AI130" s="107">
        <v>6.6</v>
      </c>
      <c r="AJ130" s="107">
        <v>128.9</v>
      </c>
      <c r="AK130" s="107">
        <v>128.5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126.442</v>
      </c>
      <c r="F131" s="34">
        <v>125.681</v>
      </c>
      <c r="G131" s="34">
        <v>14.366453965360066</v>
      </c>
      <c r="H131" s="34">
        <v>125.46</v>
      </c>
      <c r="I131" s="34">
        <v>125.5</v>
      </c>
      <c r="J131" s="34">
        <v>115.9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129.686</v>
      </c>
      <c r="R131" s="67">
        <v>129.493</v>
      </c>
      <c r="S131" s="67">
        <v>3.34</v>
      </c>
      <c r="T131" s="34">
        <v>105.68</v>
      </c>
      <c r="U131" s="34">
        <v>115.259</v>
      </c>
      <c r="V131" s="34">
        <v>115.817</v>
      </c>
      <c r="W131" s="34">
        <v>5.33</v>
      </c>
      <c r="X131" s="34">
        <v>120.95</v>
      </c>
      <c r="Y131" s="34">
        <v>127.413</v>
      </c>
      <c r="Z131" s="34">
        <v>127.166</v>
      </c>
      <c r="AA131" s="34">
        <v>4.13</v>
      </c>
      <c r="AB131" s="34">
        <v>125.23</v>
      </c>
      <c r="AC131" s="34">
        <v>129.247</v>
      </c>
      <c r="AD131" s="34">
        <v>129.594</v>
      </c>
      <c r="AE131" s="34">
        <v>9.36</v>
      </c>
      <c r="AF131" s="34">
        <v>153.38</v>
      </c>
      <c r="AG131" s="34">
        <v>161.113</v>
      </c>
      <c r="AH131" s="34">
        <v>160.799</v>
      </c>
      <c r="AI131" s="34">
        <v>7.9</v>
      </c>
      <c r="AJ131" s="34">
        <v>126.5</v>
      </c>
      <c r="AK131" s="34">
        <v>130.8</v>
      </c>
      <c r="AL131" s="34">
        <v>129.9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117.7</v>
      </c>
      <c r="E132" s="34">
        <v>125.95</v>
      </c>
      <c r="F132" s="34">
        <v>126.086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130.3</v>
      </c>
      <c r="N132" s="67">
        <v>131.1</v>
      </c>
      <c r="O132" s="67">
        <v>5</v>
      </c>
      <c r="P132" s="67">
        <v>120.7</v>
      </c>
      <c r="Q132" s="67">
        <v>129.876</v>
      </c>
      <c r="R132" s="67">
        <v>129.996</v>
      </c>
      <c r="S132" s="67">
        <v>3.41</v>
      </c>
      <c r="T132" s="34">
        <v>106.74</v>
      </c>
      <c r="U132" s="34">
        <v>115.257</v>
      </c>
      <c r="V132" s="34">
        <v>116.267</v>
      </c>
      <c r="W132" s="34">
        <v>3.35</v>
      </c>
      <c r="X132" s="34">
        <v>119.96</v>
      </c>
      <c r="Y132" s="34">
        <v>127.38</v>
      </c>
      <c r="Z132" s="34">
        <v>127.53</v>
      </c>
      <c r="AA132" s="34">
        <v>5.15</v>
      </c>
      <c r="AB132" s="34">
        <v>128.04</v>
      </c>
      <c r="AC132" s="34">
        <v>129.858</v>
      </c>
      <c r="AD132" s="34">
        <v>129.985</v>
      </c>
      <c r="AE132" s="34">
        <v>7.49</v>
      </c>
      <c r="AF132" s="34">
        <v>150.53</v>
      </c>
      <c r="AG132" s="34">
        <v>161.417</v>
      </c>
      <c r="AH132" s="34">
        <v>161.843</v>
      </c>
      <c r="AI132" s="34">
        <v>5.4</v>
      </c>
      <c r="AJ132" s="34">
        <v>122.6</v>
      </c>
      <c r="AK132" s="34">
        <v>130.2</v>
      </c>
      <c r="AL132" s="34">
        <v>130.5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126.421</v>
      </c>
      <c r="G133" s="34">
        <v>4.659675504550859</v>
      </c>
      <c r="H133" s="34">
        <v>105.79</v>
      </c>
      <c r="I133" s="34">
        <v>116.4</v>
      </c>
      <c r="J133" s="34">
        <v>116.7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130.592</v>
      </c>
      <c r="R133" s="67">
        <v>130.499</v>
      </c>
      <c r="S133" s="67">
        <v>2.93</v>
      </c>
      <c r="T133" s="34">
        <v>105.22</v>
      </c>
      <c r="U133" s="34">
        <v>115.907</v>
      </c>
      <c r="V133" s="34">
        <v>116.777</v>
      </c>
      <c r="W133" s="34">
        <v>4.87</v>
      </c>
      <c r="X133" s="34">
        <v>122.53</v>
      </c>
      <c r="Y133" s="34">
        <v>128.059</v>
      </c>
      <c r="Z133" s="34">
        <v>127.895</v>
      </c>
      <c r="AA133" s="34">
        <v>4.87</v>
      </c>
      <c r="AB133" s="34">
        <v>128.81</v>
      </c>
      <c r="AC133" s="34">
        <v>130.381</v>
      </c>
      <c r="AD133" s="34">
        <v>130.382</v>
      </c>
      <c r="AE133" s="34">
        <v>8.86</v>
      </c>
      <c r="AF133" s="34">
        <v>155.27</v>
      </c>
      <c r="AG133" s="34">
        <v>163.19</v>
      </c>
      <c r="AH133" s="34">
        <v>162.901</v>
      </c>
      <c r="AI133" s="34">
        <v>6.5</v>
      </c>
      <c r="AJ133" s="34">
        <v>123.6</v>
      </c>
      <c r="AK133" s="34">
        <v>130.8</v>
      </c>
      <c r="AL133" s="34">
        <v>131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126.77</v>
      </c>
      <c r="F134" s="34">
        <v>126.799</v>
      </c>
      <c r="G134" s="34">
        <v>2.6297872340425563</v>
      </c>
      <c r="H134" s="34">
        <v>120.59</v>
      </c>
      <c r="I134" s="34">
        <v>116.7</v>
      </c>
      <c r="J134" s="34">
        <v>117.1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131.241</v>
      </c>
      <c r="R134" s="67">
        <v>130.976</v>
      </c>
      <c r="S134" s="67">
        <v>8.52</v>
      </c>
      <c r="T134" s="34">
        <v>115.5</v>
      </c>
      <c r="U134" s="34">
        <v>117.96</v>
      </c>
      <c r="V134" s="34">
        <v>117.299</v>
      </c>
      <c r="W134" s="34">
        <v>3.47</v>
      </c>
      <c r="X134" s="34">
        <v>128.03</v>
      </c>
      <c r="Y134" s="34">
        <v>128.383</v>
      </c>
      <c r="Z134" s="34">
        <v>128.254</v>
      </c>
      <c r="AA134" s="34">
        <v>4.11</v>
      </c>
      <c r="AB134" s="34">
        <v>139.61</v>
      </c>
      <c r="AC134" s="34">
        <v>130.709</v>
      </c>
      <c r="AD134" s="34">
        <v>130.753</v>
      </c>
      <c r="AE134" s="34">
        <v>7.54</v>
      </c>
      <c r="AF134" s="34">
        <v>166.2</v>
      </c>
      <c r="AG134" s="34">
        <v>164.036</v>
      </c>
      <c r="AH134" s="34">
        <v>163.96</v>
      </c>
      <c r="AI134" s="34">
        <v>5.4</v>
      </c>
      <c r="AJ134" s="34">
        <v>135.5</v>
      </c>
      <c r="AK134" s="34">
        <v>132.1</v>
      </c>
      <c r="AL134" s="34">
        <v>131.4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127.325</v>
      </c>
      <c r="F135" s="39">
        <v>127.184</v>
      </c>
      <c r="G135" s="39">
        <v>2.6762338795694807</v>
      </c>
      <c r="H135" s="39">
        <v>105.89</v>
      </c>
      <c r="I135" s="39">
        <v>117.2</v>
      </c>
      <c r="J135" s="39">
        <v>117.5</v>
      </c>
      <c r="K135" s="39">
        <v>9.10010111223458</v>
      </c>
      <c r="L135" s="39">
        <v>107.9</v>
      </c>
      <c r="M135" s="39">
        <v>134.6</v>
      </c>
      <c r="N135" s="39">
        <v>133.7</v>
      </c>
      <c r="O135" s="39">
        <v>4.7</v>
      </c>
      <c r="P135" s="39">
        <v>123.5</v>
      </c>
      <c r="Q135" s="39">
        <v>131.302</v>
      </c>
      <c r="R135" s="39">
        <v>131.402</v>
      </c>
      <c r="S135" s="39">
        <v>-0.51</v>
      </c>
      <c r="T135" s="39">
        <v>109.16</v>
      </c>
      <c r="U135" s="39">
        <v>115.694</v>
      </c>
      <c r="V135" s="39">
        <v>117.816</v>
      </c>
      <c r="W135" s="39">
        <v>4.45</v>
      </c>
      <c r="X135" s="39">
        <v>120.78</v>
      </c>
      <c r="Y135" s="39">
        <v>128.832</v>
      </c>
      <c r="Z135" s="39">
        <v>128.597</v>
      </c>
      <c r="AA135" s="39">
        <v>2.69</v>
      </c>
      <c r="AB135" s="39">
        <v>116.95</v>
      </c>
      <c r="AC135" s="39">
        <v>130.768</v>
      </c>
      <c r="AD135" s="39">
        <v>131.122</v>
      </c>
      <c r="AE135" s="39">
        <v>9.22</v>
      </c>
      <c r="AF135" s="39">
        <v>155.17</v>
      </c>
      <c r="AG135" s="39">
        <v>165.182</v>
      </c>
      <c r="AH135" s="39">
        <v>165.008</v>
      </c>
      <c r="AI135" s="39">
        <v>6.1</v>
      </c>
      <c r="AJ135" s="39">
        <v>123.1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127.759</v>
      </c>
      <c r="F136" s="34">
        <v>127.505</v>
      </c>
      <c r="G136" s="34">
        <v>2.9997272975184046</v>
      </c>
      <c r="H136" s="34">
        <v>113.31</v>
      </c>
      <c r="I136" s="34">
        <v>117.5</v>
      </c>
      <c r="J136" s="34">
        <v>117.9</v>
      </c>
      <c r="K136" s="34">
        <v>8.115942028985511</v>
      </c>
      <c r="L136" s="34">
        <v>111.9</v>
      </c>
      <c r="M136" s="67">
        <v>134.4</v>
      </c>
      <c r="N136" s="67">
        <v>134.5</v>
      </c>
      <c r="O136" s="67">
        <v>5.4</v>
      </c>
      <c r="P136" s="67">
        <v>125.9</v>
      </c>
      <c r="Q136" s="67">
        <v>132.138</v>
      </c>
      <c r="R136" s="67">
        <v>131.78</v>
      </c>
      <c r="S136" s="67">
        <v>9.07</v>
      </c>
      <c r="T136" s="34">
        <v>122.37</v>
      </c>
      <c r="U136" s="34">
        <v>119.058</v>
      </c>
      <c r="V136" s="34">
        <v>118.37</v>
      </c>
      <c r="W136" s="34">
        <v>5.12</v>
      </c>
      <c r="X136" s="34">
        <v>122.92</v>
      </c>
      <c r="Y136" s="34">
        <v>129.308</v>
      </c>
      <c r="Z136" s="34">
        <v>128.913</v>
      </c>
      <c r="AA136" s="34">
        <v>4.19</v>
      </c>
      <c r="AB136" s="34">
        <v>122.98</v>
      </c>
      <c r="AC136" s="34">
        <v>131.577</v>
      </c>
      <c r="AD136" s="34">
        <v>131.514</v>
      </c>
      <c r="AE136" s="34">
        <v>7.89</v>
      </c>
      <c r="AF136" s="34">
        <v>156.06</v>
      </c>
      <c r="AG136" s="34">
        <v>166.002</v>
      </c>
      <c r="AH136" s="34">
        <v>166.052</v>
      </c>
      <c r="AI136" s="34">
        <v>5.6</v>
      </c>
      <c r="AJ136" s="34">
        <v>124.9</v>
      </c>
      <c r="AK136" s="34">
        <v>132.4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127.536</v>
      </c>
      <c r="F137" s="34">
        <v>127.783</v>
      </c>
      <c r="G137" s="34">
        <v>7.182320441988946</v>
      </c>
      <c r="H137" s="34">
        <v>129.98</v>
      </c>
      <c r="I137" s="34">
        <v>117.8</v>
      </c>
      <c r="J137" s="34">
        <v>118.3</v>
      </c>
      <c r="K137" s="34">
        <v>18.511796733212332</v>
      </c>
      <c r="L137" s="34">
        <v>130.6</v>
      </c>
      <c r="M137" s="67">
        <v>136</v>
      </c>
      <c r="N137" s="67">
        <v>135.2</v>
      </c>
      <c r="O137" s="67">
        <v>3.4</v>
      </c>
      <c r="P137" s="67">
        <v>131</v>
      </c>
      <c r="Q137" s="67">
        <v>131.996</v>
      </c>
      <c r="R137" s="67">
        <v>132.155</v>
      </c>
      <c r="S137" s="67">
        <v>4.97</v>
      </c>
      <c r="T137" s="34">
        <v>126.77</v>
      </c>
      <c r="U137" s="34">
        <v>118.196</v>
      </c>
      <c r="V137" s="34">
        <v>118.908</v>
      </c>
      <c r="W137" s="34">
        <v>2.43</v>
      </c>
      <c r="X137" s="34">
        <v>123.24</v>
      </c>
      <c r="Y137" s="34">
        <v>128.957</v>
      </c>
      <c r="Z137" s="34">
        <v>129.213</v>
      </c>
      <c r="AA137" s="34">
        <v>2.84</v>
      </c>
      <c r="AB137" s="34">
        <v>127.71</v>
      </c>
      <c r="AC137" s="34">
        <v>131.599</v>
      </c>
      <c r="AD137" s="34">
        <v>131.922</v>
      </c>
      <c r="AE137" s="34">
        <v>7.43</v>
      </c>
      <c r="AF137" s="34">
        <v>158.67</v>
      </c>
      <c r="AG137" s="34">
        <v>166.565</v>
      </c>
      <c r="AH137" s="34">
        <v>167.119</v>
      </c>
      <c r="AI137" s="34">
        <v>4.9</v>
      </c>
      <c r="AJ137" s="34">
        <v>130.9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127.957</v>
      </c>
      <c r="F138" s="34">
        <v>128.185</v>
      </c>
      <c r="G138" s="34">
        <v>-4.469560750064229</v>
      </c>
      <c r="H138" s="34">
        <v>111.57</v>
      </c>
      <c r="I138" s="34">
        <v>118.2</v>
      </c>
      <c r="J138" s="34">
        <v>118.8</v>
      </c>
      <c r="K138" s="34">
        <v>-1.6101694915254285</v>
      </c>
      <c r="L138" s="34">
        <v>116.1</v>
      </c>
      <c r="M138" s="67">
        <v>135.4</v>
      </c>
      <c r="N138" s="67">
        <v>135.9</v>
      </c>
      <c r="O138" s="67">
        <v>2.3</v>
      </c>
      <c r="P138" s="67">
        <v>127.8</v>
      </c>
      <c r="Q138" s="67">
        <v>132.303</v>
      </c>
      <c r="R138" s="67">
        <v>132.653</v>
      </c>
      <c r="S138" s="67">
        <v>6.96</v>
      </c>
      <c r="T138" s="34">
        <v>130.48</v>
      </c>
      <c r="U138" s="34">
        <v>119.492</v>
      </c>
      <c r="V138" s="34">
        <v>119.401</v>
      </c>
      <c r="W138" s="34">
        <v>0.9</v>
      </c>
      <c r="X138" s="34">
        <v>123.41</v>
      </c>
      <c r="Y138" s="34">
        <v>129.149</v>
      </c>
      <c r="Z138" s="34">
        <v>129.544</v>
      </c>
      <c r="AA138" s="34">
        <v>1.38</v>
      </c>
      <c r="AB138" s="34">
        <v>127.47</v>
      </c>
      <c r="AC138" s="34">
        <v>132.015</v>
      </c>
      <c r="AD138" s="34">
        <v>132.384</v>
      </c>
      <c r="AE138" s="34">
        <v>4.76</v>
      </c>
      <c r="AF138" s="34">
        <v>162.35</v>
      </c>
      <c r="AG138" s="34">
        <v>167.379</v>
      </c>
      <c r="AH138" s="34">
        <v>168.253</v>
      </c>
      <c r="AI138" s="34">
        <v>2</v>
      </c>
      <c r="AJ138" s="34">
        <v>128.4</v>
      </c>
      <c r="AK138" s="34">
        <v>132.7</v>
      </c>
      <c r="AL138" s="34">
        <v>132.9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3.3</v>
      </c>
      <c r="D139" s="34">
        <v>125.3</v>
      </c>
      <c r="E139" s="34">
        <v>128.513</v>
      </c>
      <c r="F139" s="34">
        <v>128.817</v>
      </c>
      <c r="G139" s="34">
        <v>2.5634082498420336</v>
      </c>
      <c r="H139" s="34">
        <v>113.63</v>
      </c>
      <c r="I139" s="34">
        <v>118.9</v>
      </c>
      <c r="J139" s="34">
        <v>119.2</v>
      </c>
      <c r="K139" s="34">
        <v>7.1611253196931</v>
      </c>
      <c r="L139" s="34">
        <v>125.7</v>
      </c>
      <c r="M139" s="67">
        <v>136.4</v>
      </c>
      <c r="N139" s="67">
        <v>136.7</v>
      </c>
      <c r="O139" s="67">
        <v>3.2</v>
      </c>
      <c r="P139" s="67">
        <v>135.6</v>
      </c>
      <c r="Q139" s="67">
        <v>132.999</v>
      </c>
      <c r="R139" s="67">
        <v>133.359</v>
      </c>
      <c r="S139" s="67">
        <v>3.47</v>
      </c>
      <c r="T139" s="34">
        <v>115.71</v>
      </c>
      <c r="U139" s="34">
        <v>118.852</v>
      </c>
      <c r="V139" s="34">
        <v>119.88</v>
      </c>
      <c r="W139" s="34">
        <v>1.72</v>
      </c>
      <c r="X139" s="34">
        <v>124.16</v>
      </c>
      <c r="Y139" s="34">
        <v>129.713</v>
      </c>
      <c r="Z139" s="34">
        <v>129.932</v>
      </c>
      <c r="AA139" s="34">
        <v>2.08</v>
      </c>
      <c r="AB139" s="34">
        <v>131.46</v>
      </c>
      <c r="AC139" s="34">
        <v>132.548</v>
      </c>
      <c r="AD139" s="34">
        <v>132.942</v>
      </c>
      <c r="AE139" s="34">
        <v>6.55</v>
      </c>
      <c r="AF139" s="34">
        <v>168.43</v>
      </c>
      <c r="AG139" s="34">
        <v>168.595</v>
      </c>
      <c r="AH139" s="34">
        <v>169.489</v>
      </c>
      <c r="AI139" s="34">
        <v>4.1</v>
      </c>
      <c r="AJ139" s="34">
        <v>131.6</v>
      </c>
      <c r="AK139" s="34">
        <v>132.5</v>
      </c>
      <c r="AL139" s="34">
        <v>133.8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</v>
      </c>
      <c r="D140" s="34">
        <v>158.6</v>
      </c>
      <c r="E140" s="34">
        <v>130.042</v>
      </c>
      <c r="F140" s="34">
        <v>129.554</v>
      </c>
      <c r="G140" s="34">
        <v>13.440696076934808</v>
      </c>
      <c r="H140" s="34">
        <v>148.63</v>
      </c>
      <c r="I140" s="34">
        <v>119.7</v>
      </c>
      <c r="J140" s="34">
        <v>119.7</v>
      </c>
      <c r="K140" s="34">
        <v>21.966101694915256</v>
      </c>
      <c r="L140" s="34">
        <v>179.9</v>
      </c>
      <c r="M140" s="67">
        <v>138.6</v>
      </c>
      <c r="N140" s="67">
        <v>137.4</v>
      </c>
      <c r="O140" s="67">
        <v>6.1</v>
      </c>
      <c r="P140" s="67">
        <v>163.4</v>
      </c>
      <c r="Q140" s="67">
        <v>134.847</v>
      </c>
      <c r="R140" s="67">
        <v>134.161</v>
      </c>
      <c r="S140" s="67">
        <v>3.78</v>
      </c>
      <c r="T140" s="34">
        <v>150.61</v>
      </c>
      <c r="U140" s="34">
        <v>119.547</v>
      </c>
      <c r="V140" s="34">
        <v>120.389</v>
      </c>
      <c r="W140" s="34">
        <v>4.14</v>
      </c>
      <c r="X140" s="34">
        <v>155.2</v>
      </c>
      <c r="Y140" s="34">
        <v>130.531</v>
      </c>
      <c r="Z140" s="34">
        <v>130.357</v>
      </c>
      <c r="AA140" s="34">
        <v>5.47</v>
      </c>
      <c r="AB140" s="34">
        <v>159.28</v>
      </c>
      <c r="AC140" s="34">
        <v>133.756</v>
      </c>
      <c r="AD140" s="34">
        <v>133.551</v>
      </c>
      <c r="AE140" s="34">
        <v>11.08</v>
      </c>
      <c r="AF140" s="34">
        <v>207.99</v>
      </c>
      <c r="AG140" s="34">
        <v>172.27</v>
      </c>
      <c r="AH140" s="34">
        <v>170.768</v>
      </c>
      <c r="AI140" s="34">
        <v>8.4</v>
      </c>
      <c r="AJ140" s="34">
        <v>163.7</v>
      </c>
      <c r="AK140" s="34">
        <v>137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2.3</v>
      </c>
      <c r="D141" s="34">
        <v>144.9</v>
      </c>
      <c r="E141" s="34">
        <v>130.183</v>
      </c>
      <c r="F141" s="34">
        <v>130.202</v>
      </c>
      <c r="G141" s="34">
        <v>0.09373535385094213</v>
      </c>
      <c r="H141" s="34">
        <v>128.14</v>
      </c>
      <c r="I141" s="34">
        <v>119.9</v>
      </c>
      <c r="J141" s="34">
        <v>120.2</v>
      </c>
      <c r="K141" s="34">
        <v>-7.985028072364324</v>
      </c>
      <c r="L141" s="34">
        <v>147.5</v>
      </c>
      <c r="M141" s="67">
        <v>136.4</v>
      </c>
      <c r="N141" s="67">
        <v>138.2</v>
      </c>
      <c r="O141" s="67">
        <v>5.7</v>
      </c>
      <c r="P141" s="34">
        <v>143.2</v>
      </c>
      <c r="Q141" s="67">
        <v>135.022</v>
      </c>
      <c r="R141" s="67">
        <v>134.864</v>
      </c>
      <c r="S141" s="67">
        <v>4.48</v>
      </c>
      <c r="T141" s="34">
        <v>121.74</v>
      </c>
      <c r="U141" s="34">
        <v>120.256</v>
      </c>
      <c r="V141" s="34">
        <v>120.949</v>
      </c>
      <c r="W141" s="34">
        <v>2.28</v>
      </c>
      <c r="X141" s="34">
        <v>162.36</v>
      </c>
      <c r="Y141" s="34">
        <v>130.786</v>
      </c>
      <c r="Z141" s="34">
        <v>130.791</v>
      </c>
      <c r="AA141" s="34">
        <v>3.88</v>
      </c>
      <c r="AB141" s="34">
        <v>146.47</v>
      </c>
      <c r="AC141" s="34">
        <v>133.996</v>
      </c>
      <c r="AD141" s="34">
        <v>134.133</v>
      </c>
      <c r="AE141" s="34">
        <v>7.91</v>
      </c>
      <c r="AF141" s="34">
        <v>185.51</v>
      </c>
      <c r="AG141" s="34">
        <v>171.909</v>
      </c>
      <c r="AH141" s="34">
        <v>171.998</v>
      </c>
      <c r="AI141" s="34">
        <v>4</v>
      </c>
      <c r="AJ141" s="34">
        <v>146.9</v>
      </c>
      <c r="AK141" s="34">
        <v>134.7</v>
      </c>
      <c r="AL141" s="34">
        <v>135.8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5.5</v>
      </c>
      <c r="D142" s="67">
        <v>128.1</v>
      </c>
      <c r="E142" s="34">
        <v>130.89</v>
      </c>
      <c r="F142" s="34">
        <v>130.779</v>
      </c>
      <c r="G142" s="34">
        <v>4.270919255796899</v>
      </c>
      <c r="H142" s="34">
        <v>113.77</v>
      </c>
      <c r="I142" s="34">
        <v>120.4</v>
      </c>
      <c r="J142" s="34">
        <v>120.6</v>
      </c>
      <c r="K142" s="34">
        <v>8.249027237354081</v>
      </c>
      <c r="L142" s="34">
        <v>139.1</v>
      </c>
      <c r="M142" s="67">
        <v>139</v>
      </c>
      <c r="N142" s="67">
        <v>139</v>
      </c>
      <c r="O142" s="67">
        <v>4.8</v>
      </c>
      <c r="P142" s="67">
        <v>136.1</v>
      </c>
      <c r="Q142" s="67">
        <v>135.401</v>
      </c>
      <c r="R142" s="67">
        <v>135.451</v>
      </c>
      <c r="S142" s="67">
        <v>5.04</v>
      </c>
      <c r="T142" s="34">
        <v>108.76</v>
      </c>
      <c r="U142" s="34">
        <v>120.929</v>
      </c>
      <c r="V142" s="34">
        <v>121.539</v>
      </c>
      <c r="W142" s="34">
        <v>5.36</v>
      </c>
      <c r="X142" s="34">
        <v>128.18</v>
      </c>
      <c r="Y142" s="34">
        <v>131.578</v>
      </c>
      <c r="Z142" s="34">
        <v>131.219</v>
      </c>
      <c r="AA142" s="34">
        <v>4.11</v>
      </c>
      <c r="AB142" s="34">
        <v>126.13</v>
      </c>
      <c r="AC142" s="34">
        <v>134.5</v>
      </c>
      <c r="AD142" s="34">
        <v>134.694</v>
      </c>
      <c r="AE142" s="34">
        <v>9.25</v>
      </c>
      <c r="AF142" s="34">
        <v>185.88</v>
      </c>
      <c r="AG142" s="34">
        <v>173.431</v>
      </c>
      <c r="AH142" s="34">
        <v>173.188</v>
      </c>
      <c r="AI142" s="34">
        <v>6.2</v>
      </c>
      <c r="AJ142" s="34">
        <v>136.8</v>
      </c>
      <c r="AK142" s="34">
        <v>136.4</v>
      </c>
      <c r="AL142" s="34">
        <v>136.7</v>
      </c>
    </row>
    <row r="143" spans="1:38" ht="12.75">
      <c r="A143" s="108" t="s">
        <v>188</v>
      </c>
      <c r="B143" s="18" t="s">
        <v>119</v>
      </c>
      <c r="C143" s="34">
        <v>3.2</v>
      </c>
      <c r="D143" s="67">
        <v>129.3</v>
      </c>
      <c r="E143" s="34">
        <v>131.325</v>
      </c>
      <c r="F143" s="34">
        <v>131.362</v>
      </c>
      <c r="G143" s="34">
        <v>-0.5898294277060377</v>
      </c>
      <c r="H143" s="34">
        <v>124.72</v>
      </c>
      <c r="I143" s="34">
        <v>120.8</v>
      </c>
      <c r="J143" s="34">
        <v>121.1</v>
      </c>
      <c r="K143" s="34">
        <v>5.967078189300403</v>
      </c>
      <c r="L143" s="34">
        <v>154.5</v>
      </c>
      <c r="M143" s="34">
        <v>139.8</v>
      </c>
      <c r="N143" s="34">
        <v>139.8</v>
      </c>
      <c r="O143" s="34">
        <v>5.2</v>
      </c>
      <c r="P143" s="34">
        <v>130.2</v>
      </c>
      <c r="Q143" s="34">
        <v>136.076</v>
      </c>
      <c r="R143" s="34">
        <v>136.004</v>
      </c>
      <c r="S143" s="34">
        <v>5.21</v>
      </c>
      <c r="T143" s="34">
        <v>111.19</v>
      </c>
      <c r="U143" s="34">
        <v>121.516</v>
      </c>
      <c r="V143" s="34">
        <v>122.149</v>
      </c>
      <c r="W143" s="34">
        <v>2.31</v>
      </c>
      <c r="X143" s="34">
        <v>123.74</v>
      </c>
      <c r="Y143" s="34">
        <v>131.61</v>
      </c>
      <c r="Z143" s="34">
        <v>131.632</v>
      </c>
      <c r="AA143" s="34">
        <v>5.2</v>
      </c>
      <c r="AB143" s="34">
        <v>131.73</v>
      </c>
      <c r="AC143" s="34">
        <v>135.169</v>
      </c>
      <c r="AD143" s="34">
        <v>135.26</v>
      </c>
      <c r="AE143" s="34">
        <v>8.32</v>
      </c>
      <c r="AF143" s="34">
        <v>166.14</v>
      </c>
      <c r="AG143" s="34">
        <v>174.554</v>
      </c>
      <c r="AH143" s="34">
        <v>174.366</v>
      </c>
      <c r="AI143" s="34">
        <v>5.6</v>
      </c>
      <c r="AJ143" s="34">
        <v>133.7</v>
      </c>
      <c r="AK143" s="34">
        <v>138.6</v>
      </c>
      <c r="AL143" s="34">
        <v>137.5</v>
      </c>
    </row>
    <row r="144" spans="1:38" ht="12.75">
      <c r="A144" s="108" t="s">
        <v>188</v>
      </c>
      <c r="B144" s="18" t="s">
        <v>121</v>
      </c>
      <c r="C144" s="34">
        <v>5.6</v>
      </c>
      <c r="D144" s="67">
        <v>124.3</v>
      </c>
      <c r="E144" s="34">
        <v>132.101</v>
      </c>
      <c r="F144" s="34">
        <v>131.946</v>
      </c>
      <c r="G144" s="34">
        <v>3.8846765889731403</v>
      </c>
      <c r="H144" s="34">
        <v>110.98</v>
      </c>
      <c r="I144" s="34">
        <v>121.3</v>
      </c>
      <c r="J144" s="34">
        <v>121.5</v>
      </c>
      <c r="K144" s="34">
        <v>8.14927646610814</v>
      </c>
      <c r="L144" s="34">
        <v>142</v>
      </c>
      <c r="M144" s="34">
        <v>140.9</v>
      </c>
      <c r="N144" s="34">
        <v>140.7</v>
      </c>
      <c r="O144" s="34">
        <v>5.4</v>
      </c>
      <c r="P144" s="34">
        <v>127.2</v>
      </c>
      <c r="Q144" s="34">
        <v>136.634</v>
      </c>
      <c r="R144" s="34">
        <v>136.557</v>
      </c>
      <c r="S144" s="34">
        <v>7.09</v>
      </c>
      <c r="T144" s="34">
        <v>114.31</v>
      </c>
      <c r="U144" s="34">
        <v>122.614</v>
      </c>
      <c r="V144" s="34">
        <v>122.758</v>
      </c>
      <c r="W144" s="34">
        <v>5.01</v>
      </c>
      <c r="X144" s="34">
        <v>125.97</v>
      </c>
      <c r="Y144" s="34">
        <v>132.215</v>
      </c>
      <c r="Z144" s="34">
        <v>132.035</v>
      </c>
      <c r="AA144" s="34">
        <v>5.22</v>
      </c>
      <c r="AB144" s="34">
        <v>134.73</v>
      </c>
      <c r="AC144" s="34">
        <v>135.748</v>
      </c>
      <c r="AD144" s="34">
        <v>135.813</v>
      </c>
      <c r="AE144" s="34">
        <v>9.19</v>
      </c>
      <c r="AF144" s="34">
        <v>164.36</v>
      </c>
      <c r="AG144" s="34">
        <v>175.602</v>
      </c>
      <c r="AH144" s="34">
        <v>175.528</v>
      </c>
      <c r="AI144" s="34">
        <v>6.6</v>
      </c>
      <c r="AJ144" s="34">
        <v>130.7</v>
      </c>
      <c r="AK144" s="34">
        <v>138</v>
      </c>
      <c r="AL144" s="34">
        <v>138.3</v>
      </c>
    </row>
    <row r="145" spans="1:38" ht="12.75">
      <c r="A145" s="108"/>
      <c r="B145" s="18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ht="12.75">
      <c r="A146" s="108"/>
      <c r="B146" s="18"/>
      <c r="C146" s="34"/>
      <c r="D146" s="34"/>
      <c r="E146" s="34"/>
      <c r="F146" s="129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12.75">
      <c r="A147" s="108"/>
      <c r="B147" s="18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3:12" ht="12.75">
      <c r="C148" s="110"/>
      <c r="D148" s="122" t="s">
        <v>14</v>
      </c>
      <c r="E148" s="123" t="s">
        <v>15</v>
      </c>
      <c r="F148" s="124"/>
      <c r="G148" s="121"/>
      <c r="H148" s="121"/>
      <c r="I148" s="121"/>
      <c r="J148" s="122"/>
      <c r="K148" s="125"/>
      <c r="L148" s="125"/>
    </row>
    <row r="149" spans="3:12" ht="12.75">
      <c r="C149" s="110"/>
      <c r="D149" s="119" t="s">
        <v>99</v>
      </c>
      <c r="E149" s="119" t="s">
        <v>100</v>
      </c>
      <c r="F149" s="120"/>
      <c r="G149" s="121"/>
      <c r="H149" s="121"/>
      <c r="I149" s="121"/>
      <c r="J149" s="122"/>
      <c r="K149" s="125"/>
      <c r="L149" s="125"/>
    </row>
    <row r="150" spans="3:12" ht="12.75">
      <c r="C150" s="110"/>
      <c r="D150" s="119" t="s">
        <v>103</v>
      </c>
      <c r="E150" s="119" t="s">
        <v>104</v>
      </c>
      <c r="F150" s="120"/>
      <c r="G150" s="121"/>
      <c r="H150" s="121"/>
      <c r="I150" s="121"/>
      <c r="J150" s="121"/>
      <c r="K150" s="125"/>
      <c r="L150" s="125"/>
    </row>
    <row r="151" spans="3:12" ht="12.75">
      <c r="C151" s="110"/>
      <c r="D151" s="119" t="s">
        <v>107</v>
      </c>
      <c r="E151" s="119" t="s">
        <v>108</v>
      </c>
      <c r="F151" s="120"/>
      <c r="G151" s="121"/>
      <c r="H151" s="121"/>
      <c r="I151" s="121"/>
      <c r="J151" s="121"/>
      <c r="K151" s="125"/>
      <c r="L151" s="125"/>
    </row>
    <row r="152" ht="12.75">
      <c r="C152" s="110"/>
    </row>
    <row r="154" spans="4:12" ht="12.75">
      <c r="D154" s="110"/>
      <c r="E154" s="110"/>
      <c r="F154" s="110"/>
      <c r="G154" s="110"/>
      <c r="H154" s="110"/>
      <c r="I154" s="110"/>
      <c r="J154" s="110"/>
      <c r="K154" s="110"/>
      <c r="L154" s="67"/>
    </row>
    <row r="155" spans="4:12" ht="12.75">
      <c r="D155" s="67"/>
      <c r="E155" s="67"/>
      <c r="F155" s="67"/>
      <c r="G155" s="67"/>
      <c r="H155" s="67"/>
      <c r="I155" s="67"/>
      <c r="J155" s="67"/>
      <c r="K155" s="110"/>
      <c r="L155" s="67"/>
    </row>
    <row r="156" spans="4:12" ht="12.75">
      <c r="D156" s="67"/>
      <c r="E156" s="67"/>
      <c r="F156" s="67"/>
      <c r="G156" s="67"/>
      <c r="H156" s="67"/>
      <c r="I156" s="67"/>
      <c r="J156" s="67"/>
      <c r="K156" s="110"/>
      <c r="L156" s="110"/>
    </row>
    <row r="157" spans="4:12" ht="12.75">
      <c r="D157" s="67"/>
      <c r="E157" s="67"/>
      <c r="F157" s="110"/>
      <c r="G157" s="110"/>
      <c r="H157" s="110"/>
      <c r="I157" s="110"/>
      <c r="J157" s="110"/>
      <c r="K157" s="110"/>
      <c r="L157" s="110"/>
    </row>
    <row r="158" spans="4:12" ht="12.75">
      <c r="D158" s="67"/>
      <c r="E158" s="67"/>
      <c r="F158" s="110"/>
      <c r="G158" s="110"/>
      <c r="H158" s="110"/>
      <c r="I158" s="110"/>
      <c r="J158" s="110"/>
      <c r="K158" s="110"/>
      <c r="L158" s="110"/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7.7373136502142685</v>
      </c>
      <c r="E6" s="72">
        <f>100*(SUM(Taulukko!F15:F17)-SUM(Taulukko!F3:F5))/SUM(Taulukko!F3:F5)</f>
        <v>5.829883495319237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6.160714285714291</v>
      </c>
      <c r="H6" s="72">
        <f>100*(SUM(Taulukko!J15:J17)-SUM(Taulukko!J3:J5))/SUM(Taulukko!J3:J5)</f>
        <v>6.049822064056924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7.625982735311805</v>
      </c>
      <c r="N6" s="72">
        <f>100*(SUM(Taulukko!R15:R17)-SUM(Taulukko!R3:R5))/SUM(Taulukko!R3:R5)</f>
        <v>7.612540815575426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2.2579798553532315</v>
      </c>
      <c r="Q6" s="72">
        <f>100*(SUM(Taulukko!V15:V17)-SUM(Taulukko!V3:V5))/SUM(Taulukko!V3:V5)</f>
        <v>-1.5188771848469884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9.209665470829604</v>
      </c>
      <c r="T6" s="72">
        <f>100*(SUM(Taulukko!Z15:Z17)-SUM(Taulukko!Z3:Z5))/SUM(Taulukko!Z3:Z5)</f>
        <v>6.79213002566295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11.027380522023902</v>
      </c>
      <c r="W6" s="72">
        <f>100*(SUM(Taulukko!AD15:AD17)-SUM(Taulukko!AD3:AD5))/SUM(Taulukko!AD3:AD5)</f>
        <v>11.009121186293916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11.957037052942567</v>
      </c>
      <c r="Z6" s="72">
        <f>100*(SUM(Taulukko!AH15:AH17)-SUM(Taulukko!AH3:AH5))/SUM(Taulukko!AH3:AH5)</f>
        <v>11.531399813518405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7.206797791892142</v>
      </c>
      <c r="E7" s="72">
        <f>100*(SUM(Taulukko!F16:F18)-SUM(Taulukko!F4:F6))/SUM(Taulukko!F4:F6)</f>
        <v>5.527364592634543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6.172291296625224</v>
      </c>
      <c r="H7" s="72">
        <f>100*(SUM(Taulukko!J16:J18)-SUM(Taulukko!J4:J6))/SUM(Taulukko!J4:J6)</f>
        <v>5.976095617529893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7.328084004550757</v>
      </c>
      <c r="N7" s="72">
        <f>100*(SUM(Taulukko!R16:R18)-SUM(Taulukko!R4:R6))/SUM(Taulukko!R4:R6)</f>
        <v>7.481748683629181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-1.4908210665455652</v>
      </c>
      <c r="Q7" s="72">
        <f>100*(SUM(Taulukko!V16:V18)-SUM(Taulukko!V4:V6))/SUM(Taulukko!V4:V6)</f>
        <v>-1.9370287430071491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8.745994892132112</v>
      </c>
      <c r="T7" s="72">
        <f>100*(SUM(Taulukko!Z16:Z18)-SUM(Taulukko!Z4:Z6))/SUM(Taulukko!Z4:Z6)</f>
        <v>6.475459828473164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10.953886676855463</v>
      </c>
      <c r="W7" s="72">
        <f>100*(SUM(Taulukko!AD16:AD18)-SUM(Taulukko!AD4:AD6))/SUM(Taulukko!AD4:AD6)</f>
        <v>10.917668045389272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11.515092230296245</v>
      </c>
      <c r="Z7" s="72">
        <f>100*(SUM(Taulukko!AH16:AH18)-SUM(Taulukko!AH4:AH6))/SUM(Taulukko!AH4:AH6)</f>
        <v>11.286475289869491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6.990821403552908</v>
      </c>
      <c r="E8" s="72">
        <f>100*(SUM(Taulukko!F17:F19)-SUM(Taulukko!F5:F7))/SUM(Taulukko!F5:F7)</f>
        <v>5.2864214836661905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6.051236749116615</v>
      </c>
      <c r="H8" s="72">
        <f>100*(SUM(Taulukko!J17:J19)-SUM(Taulukko!J5:J7))/SUM(Taulukko!J5:J7)</f>
        <v>5.856450902686033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7.5030138121967225</v>
      </c>
      <c r="N8" s="72">
        <f>100*(SUM(Taulukko!R17:R19)-SUM(Taulukko!R5:R7))/SUM(Taulukko!R5:R7)</f>
        <v>7.381067123682214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-1.621465079928264</v>
      </c>
      <c r="Q8" s="72">
        <f>100*(SUM(Taulukko!V17:V19)-SUM(Taulukko!V5:V7))/SUM(Taulukko!V5:V7)</f>
        <v>-2.442351155415295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8.2960258222518</v>
      </c>
      <c r="T8" s="72">
        <f>100*(SUM(Taulukko!Z17:Z19)-SUM(Taulukko!Z5:Z7))/SUM(Taulukko!Z5:Z7)</f>
        <v>6.1355029285997436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10.832980151161975</v>
      </c>
      <c r="W8" s="72">
        <f>100*(SUM(Taulukko!AD17:AD19)-SUM(Taulukko!AD5:AD7))/SUM(Taulukko!AD5:AD7)</f>
        <v>10.859903147245857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10.900453231757504</v>
      </c>
      <c r="Z8" s="72">
        <f>100*(SUM(Taulukko!AH17:AH19)-SUM(Taulukko!AH5:AH7))/SUM(Taulukko!AH5:AH7)</f>
        <v>11.017126836173968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5.0743241908616294</v>
      </c>
      <c r="E9" s="72">
        <f>100*(SUM(Taulukko!F18:F20)-SUM(Taulukko!F6:F8))/SUM(Taulukko!F6:F8)</f>
        <v>5.120089548918403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5.7506584723441465</v>
      </c>
      <c r="H9" s="72">
        <f>100*(SUM(Taulukko!J18:J20)-SUM(Taulukko!J6:J8))/SUM(Taulukko!J6:J8)</f>
        <v>5.738063950941728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7.110685890295868</v>
      </c>
      <c r="N9" s="72">
        <f>100*(SUM(Taulukko!R18:R20)-SUM(Taulukko!R6:R8))/SUM(Taulukko!R6:R8)</f>
        <v>7.3052626009331325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-3.6262093080327036</v>
      </c>
      <c r="Q9" s="72">
        <f>100*(SUM(Taulukko!V18:V20)-SUM(Taulukko!V6:V8))/SUM(Taulukko!V6:V8)</f>
        <v>-2.9888259328825075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5.725959532853339</v>
      </c>
      <c r="T9" s="72">
        <f>100*(SUM(Taulukko!Z18:Z20)-SUM(Taulukko!Z6:Z8))/SUM(Taulukko!Z6:Z8)</f>
        <v>5.788669046062574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10.617754186166774</v>
      </c>
      <c r="W9" s="72">
        <f>100*(SUM(Taulukko!AD18:AD20)-SUM(Taulukko!AD6:AD8))/SUM(Taulukko!AD6:AD8)</f>
        <v>10.8722258418799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10.439125696565991</v>
      </c>
      <c r="Z9" s="72">
        <f>100*(SUM(Taulukko!AH18:AH20)-SUM(Taulukko!AH6:AH8))/SUM(Taulukko!AH6:AH8)</f>
        <v>10.75692714328999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4.929917834702749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4.9878885687074925</v>
      </c>
      <c r="E10" s="72">
        <f>100*(SUM(Taulukko!F19:F21)-SUM(Taulukko!F7:F9))/SUM(Taulukko!F7:F9)</f>
        <v>4.990942231174217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7.355268731959401</v>
      </c>
      <c r="N10" s="72">
        <f>100*(SUM(Taulukko!R19:R21)-SUM(Taulukko!R7:R9))/SUM(Taulukko!R7:R9)</f>
        <v>7.250756705858039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-3.691129102463668</v>
      </c>
      <c r="Q10" s="72">
        <f>100*(SUM(Taulukko!V19:V21)-SUM(Taulukko!V7:V9))/SUM(Taulukko!V7:V9)</f>
        <v>-3.493354700814032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5.273706238810777</v>
      </c>
      <c r="T10" s="72">
        <f>100*(SUM(Taulukko!Z19:Z21)-SUM(Taulukko!Z7:Z9))/SUM(Taulukko!Z7:Z9)</f>
        <v>5.449336327293787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10.720345886401573</v>
      </c>
      <c r="W10" s="72">
        <f>100*(SUM(Taulukko!AD19:AD21)-SUM(Taulukko!AD7:AD9))/SUM(Taulukko!AD7:AD9)</f>
        <v>11.007505597133054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10.25472137427134</v>
      </c>
      <c r="Z10" s="72">
        <f>100*(SUM(Taulukko!AH19:AH21)-SUM(Taulukko!AH7:AH9))/SUM(Taulukko!AH7:AH9)</f>
        <v>10.527927014478335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5.149181905678532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4.843038032053039</v>
      </c>
      <c r="E11" s="72">
        <f>100*(SUM(Taulukko!F20:F22)-SUM(Taulukko!F8:F10))/SUM(Taulukko!F8:F10)</f>
        <v>4.8776895017367154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7.26215083029235</v>
      </c>
      <c r="N11" s="72">
        <f>100*(SUM(Taulukko!R20:R22)-SUM(Taulukko!R8:R10))/SUM(Taulukko!R8:R10)</f>
        <v>7.192098956305631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-4.981424101467039</v>
      </c>
      <c r="Q11" s="72">
        <f>100*(SUM(Taulukko!V20:V22)-SUM(Taulukko!V8:V10))/SUM(Taulukko!V8:V10)</f>
        <v>-3.8965608232914013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4.936867551246795</v>
      </c>
      <c r="T11" s="72">
        <f>100*(SUM(Taulukko!Z20:Z22)-SUM(Taulukko!Z8:Z10))/SUM(Taulukko!Z8:Z10)</f>
        <v>5.131134790693623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12.259195241101065</v>
      </c>
      <c r="W11" s="72">
        <f>100*(SUM(Taulukko!AD20:AD22)-SUM(Taulukko!AD8:AD10))/SUM(Taulukko!AD8:AD10)</f>
        <v>11.304947826124273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10.259180427134686</v>
      </c>
      <c r="Z11" s="72">
        <f>100*(SUM(Taulukko!AH20:AH22)-SUM(Taulukko!AH8:AH10))/SUM(Taulukko!AH8:AH10)</f>
        <v>10.329147527212033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5.427473583093185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4.702361469130904</v>
      </c>
      <c r="E12" s="72">
        <f>100*(SUM(Taulukko!F21:F23)-SUM(Taulukko!F9:F11))/SUM(Taulukko!F9:F11)</f>
        <v>4.795263692867117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6.985482699544479</v>
      </c>
      <c r="N12" s="72">
        <f>100*(SUM(Taulukko!R21:R23)-SUM(Taulukko!R9:R11))/SUM(Taulukko!R9:R11)</f>
        <v>7.133643212082955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-4.514404639344775</v>
      </c>
      <c r="Q12" s="72">
        <f>100*(SUM(Taulukko!V21:V23)-SUM(Taulukko!V9:V11))/SUM(Taulukko!V9:V11)</f>
        <v>-4.1712132016512085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4.540939200930551</v>
      </c>
      <c r="T12" s="72">
        <f>100*(SUM(Taulukko!Z21:Z23)-SUM(Taulukko!Z9:Z11))/SUM(Taulukko!Z9:Z11)</f>
        <v>4.845806331055876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14.009345635117622</v>
      </c>
      <c r="W12" s="72">
        <f>100*(SUM(Taulukko!AD21:AD23)-SUM(Taulukko!AD9:AD11))/SUM(Taulukko!AD9:AD11)</f>
        <v>11.760398016728812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9.919237098251761</v>
      </c>
      <c r="Z12" s="72">
        <f>100*(SUM(Taulukko!AH21:AH23)-SUM(Taulukko!AH9:AH11))/SUM(Taulukko!AH9:AH11)</f>
        <v>10.153740223362465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5.260640841702535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4.700057278292652</v>
      </c>
      <c r="E13" s="72">
        <f>100*(SUM(Taulukko!F22:F24)-SUM(Taulukko!F10:F12))/SUM(Taulukko!F10:F12)</f>
        <v>4.767355387774112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7.069801635411558</v>
      </c>
      <c r="N13" s="72">
        <f>100*(SUM(Taulukko!R22:R24)-SUM(Taulukko!R10:R12))/SUM(Taulukko!R10:R12)</f>
        <v>7.102180965839861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-4.98229697892643</v>
      </c>
      <c r="Q13" s="72">
        <f>100*(SUM(Taulukko!V22:V24)-SUM(Taulukko!V10:V12))/SUM(Taulukko!V10:V12)</f>
        <v>-4.323090083016536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4.704502017620754</v>
      </c>
      <c r="T13" s="72">
        <f>100*(SUM(Taulukko!Z22:Z24)-SUM(Taulukko!Z10:Z12))/SUM(Taulukko!Z10:Z12)</f>
        <v>4.588457659617576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15.386604110855762</v>
      </c>
      <c r="W13" s="72">
        <f>100*(SUM(Taulukko!AD22:AD24)-SUM(Taulukko!AD10:AD12))/SUM(Taulukko!AD10:AD12)</f>
        <v>12.303427153192152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10.163819821992243</v>
      </c>
      <c r="Z13" s="72">
        <f>100*(SUM(Taulukko!AH22:AH24)-SUM(Taulukko!AH10:AH12))/SUM(Taulukko!AH10:AH12)</f>
        <v>9.994909178476583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5.6693663649357005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4.799176955438732</v>
      </c>
      <c r="E14" s="72">
        <f>100*(SUM(Taulukko!F23:F25)-SUM(Taulukko!F11:F13))/SUM(Taulukko!F11:F13)</f>
        <v>4.778114802162486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7.221010268864531</v>
      </c>
      <c r="N14" s="72">
        <f>100*(SUM(Taulukko!R23:R25)-SUM(Taulukko!R11:R13))/SUM(Taulukko!R11:R13)</f>
        <v>7.062615674421933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-4.583954318508338</v>
      </c>
      <c r="Q14" s="72">
        <f>100*(SUM(Taulukko!V23:V25)-SUM(Taulukko!V11:V13))/SUM(Taulukko!V11:V13)</f>
        <v>-4.369044185763635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4.568515298567162</v>
      </c>
      <c r="T14" s="72">
        <f>100*(SUM(Taulukko!Z23:Z25)-SUM(Taulukko!Z11:Z13))/SUM(Taulukko!Z11:Z13)</f>
        <v>4.3312369575273255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15.352379391941936</v>
      </c>
      <c r="W14" s="72">
        <f>100*(SUM(Taulukko!AD23:AD25)-SUM(Taulukko!AD11:AD13))/SUM(Taulukko!AD11:AD13)</f>
        <v>12.828866888901803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9.781289496371578</v>
      </c>
      <c r="Z14" s="72">
        <f>100*(SUM(Taulukko!AH23:AH25)-SUM(Taulukko!AH11:AH13))/SUM(Taulukko!AH11:AH13)</f>
        <v>9.841913573140472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5.9073724007561434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4.805518043612025</v>
      </c>
      <c r="E15" s="72">
        <f>100*(SUM(Taulukko!F24:F26)-SUM(Taulukko!F12:F14))/SUM(Taulukko!F12:F14)</f>
        <v>4.789084121663905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5.1870748299319684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7.122751098725875</v>
      </c>
      <c r="N15" s="72">
        <f>100*(SUM(Taulukko!R24:R26)-SUM(Taulukko!R12:R14))/SUM(Taulukko!R12:R14)</f>
        <v>6.963515523099049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-4.499784806947397</v>
      </c>
      <c r="Q15" s="72">
        <f>100*(SUM(Taulukko!V24:V26)-SUM(Taulukko!V12:V14))/SUM(Taulukko!V12:V14)</f>
        <v>-4.329728262203363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4.257773724642762</v>
      </c>
      <c r="T15" s="72">
        <f>100*(SUM(Taulukko!Z24:Z26)-SUM(Taulukko!Z12:Z14))/SUM(Taulukko!Z12:Z14)</f>
        <v>4.053923508281664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14.848098342304626</v>
      </c>
      <c r="W15" s="72">
        <f>100*(SUM(Taulukko!AD24:AD26)-SUM(Taulukko!AD12:AD14))/SUM(Taulukko!AD12:AD14)</f>
        <v>13.26811034320789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9.772933988318838</v>
      </c>
      <c r="Z15" s="72">
        <f>100*(SUM(Taulukko!AH24:AH26)-SUM(Taulukko!AH12:AH14))/SUM(Taulukko!AH12:AH14)</f>
        <v>9.693286211751532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6.311822892133762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4.873211635286046</v>
      </c>
      <c r="E16" s="72">
        <f>100*(SUM(Taulukko!F25:F27)-SUM(Taulukko!F13:F15))/SUM(Taulukko!F13:F15)</f>
        <v>4.767566974695504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5.162928480744824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6.738054749908671</v>
      </c>
      <c r="N16" s="72">
        <f>100*(SUM(Taulukko!R25:R27)-SUM(Taulukko!R13:R15))/SUM(Taulukko!R13:R15)</f>
        <v>6.82057952719191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-6.9311417670383415</v>
      </c>
      <c r="Q16" s="72">
        <f>100*(SUM(Taulukko!V25:V27)-SUM(Taulukko!V13:V15))/SUM(Taulukko!V13:V15)</f>
        <v>-4.2331448790431105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3.717900460780698</v>
      </c>
      <c r="T16" s="72">
        <f>100*(SUM(Taulukko!Z25:Z27)-SUM(Taulukko!Z13:Z15))/SUM(Taulukko!Z13:Z15)</f>
        <v>3.7649109286175277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14.784006386059577</v>
      </c>
      <c r="W16" s="72">
        <f>100*(SUM(Taulukko!AD25:AD27)-SUM(Taulukko!AD13:AD15))/SUM(Taulukko!AD13:AD15)</f>
        <v>13.62329802159099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9.296045901894757</v>
      </c>
      <c r="Z16" s="72">
        <f>100*(SUM(Taulukko!AH25:AH27)-SUM(Taulukko!AH13:AH15))/SUM(Taulukko!AH13:AH15)</f>
        <v>9.558386977219486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4.701759225218296</v>
      </c>
      <c r="E17" s="72">
        <f>100*(SUM(Taulukko!F26:F28)-SUM(Taulukko!F14:F16))/SUM(Taulukko!F14:F16)</f>
        <v>4.6998546043645995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5.13900589721989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6.488661302121422</v>
      </c>
      <c r="N17" s="72">
        <f>100*(SUM(Taulukko!R26:R28)-SUM(Taulukko!R14:R16))/SUM(Taulukko!R14:R16)</f>
        <v>6.716669729515285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-6.377711029805418</v>
      </c>
      <c r="Q17" s="72">
        <f>100*(SUM(Taulukko!V26:V28)-SUM(Taulukko!V14:V16))/SUM(Taulukko!V14:V16)</f>
        <v>-4.116167170214661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3.3053026957394924</v>
      </c>
      <c r="T17" s="72">
        <f>100*(SUM(Taulukko!Z26:Z28)-SUM(Taulukko!Z14:Z16))/SUM(Taulukko!Z14:Z16)</f>
        <v>3.4890987442629693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14.699904303089301</v>
      </c>
      <c r="W17" s="72">
        <f>100*(SUM(Taulukko!AD26:AD28)-SUM(Taulukko!AD14:AD16))/SUM(Taulukko!AD14:AD16)</f>
        <v>13.907977628882218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8.822651985838702</v>
      </c>
      <c r="Z17" s="72">
        <f>100*(SUM(Taulukko!AH26:AH28)-SUM(Taulukko!AH14:AH16))/SUM(Taulukko!AH14:AH16)</f>
        <v>9.464656829536464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4.682602882375176</v>
      </c>
      <c r="E18" s="72">
        <f>100*(SUM(Taulukko!F27:F29)-SUM(Taulukko!F15:F17))/SUM(Taulukko!F15:F17)</f>
        <v>4.591453956195116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5.214465937762816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5.656128817188733</v>
      </c>
      <c r="N18" s="72">
        <f>100*(SUM(Taulukko!R27:R29)-SUM(Taulukko!R15:R17))/SUM(Taulukko!R15:R17)</f>
        <v>6.712527070066528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-6.864871699729289</v>
      </c>
      <c r="Q18" s="72">
        <f>100*(SUM(Taulukko!V27:V29)-SUM(Taulukko!V15:V17))/SUM(Taulukko!V15:V17)</f>
        <v>-3.999052058191549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3.2090631797651534</v>
      </c>
      <c r="T18" s="72">
        <f>100*(SUM(Taulukko!Z27:Z29)-SUM(Taulukko!Z15:Z17))/SUM(Taulukko!Z15:Z17)</f>
        <v>3.2415205749073186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14.772846570066626</v>
      </c>
      <c r="W18" s="72">
        <f>100*(SUM(Taulukko!AD27:AD29)-SUM(Taulukko!AD15:AD17))/SUM(Taulukko!AD15:AD17)</f>
        <v>14.113384555467974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9.092542532337074</v>
      </c>
      <c r="Z18" s="72">
        <f>100*(SUM(Taulukko!AH27:AH29)-SUM(Taulukko!AH15:AH17))/SUM(Taulukko!AH15:AH17)</f>
        <v>9.43578010186818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4.298721469884054</v>
      </c>
      <c r="E19" s="72">
        <f>100*(SUM(Taulukko!F28:F30)-SUM(Taulukko!F16:F18))/SUM(Taulukko!F16:F18)</f>
        <v>4.48057212772634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4.9351735675449655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5.354856460054395</v>
      </c>
      <c r="N19" s="72">
        <f>100*(SUM(Taulukko!R28:R30)-SUM(Taulukko!R16:R18))/SUM(Taulukko!R16:R18)</f>
        <v>6.76591515535456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-4.383796053508234</v>
      </c>
      <c r="Q19" s="72">
        <f>100*(SUM(Taulukko!V28:V30)-SUM(Taulukko!V16:V18))/SUM(Taulukko!V16:V18)</f>
        <v>-3.8369445333210956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2.8308103934008635</v>
      </c>
      <c r="T19" s="72">
        <f>100*(SUM(Taulukko!Z28:Z30)-SUM(Taulukko!Z16:Z18))/SUM(Taulukko!Z16:Z18)</f>
        <v>3.024022118944063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14.58449752955887</v>
      </c>
      <c r="W19" s="72">
        <f>100*(SUM(Taulukko!AD28:AD30)-SUM(Taulukko!AD16:AD18))/SUM(Taulukko!AD16:AD18)</f>
        <v>14.237275373958447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9.094212796459159</v>
      </c>
      <c r="Z19" s="72">
        <f>100*(SUM(Taulukko!AH28:AH30)-SUM(Taulukko!AH16:AH18))/SUM(Taulukko!AH16:AH18)</f>
        <v>9.46617159189763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6.339657565941716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4.2726013598589665</v>
      </c>
      <c r="E20" s="72">
        <f>100*(SUM(Taulukko!F29:F31)-SUM(Taulukko!F17:F19))/SUM(Taulukko!F17:F19)</f>
        <v>4.456032752453537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4.997917534360683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4.743829828630295</v>
      </c>
      <c r="N20" s="72">
        <f>100*(SUM(Taulukko!R29:R31)-SUM(Taulukko!R17:R19))/SUM(Taulukko!R17:R19)</f>
        <v>6.8006408809457515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-4.90908871146656</v>
      </c>
      <c r="Q20" s="72">
        <f>100*(SUM(Taulukko!V29:V31)-SUM(Taulukko!V17:V19))/SUM(Taulukko!V17:V19)</f>
        <v>-3.544392286122669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2.6903037961358187</v>
      </c>
      <c r="T20" s="72">
        <f>100*(SUM(Taulukko!Z29:Z31)-SUM(Taulukko!Z17:Z19))/SUM(Taulukko!Z17:Z19)</f>
        <v>2.8416308793359333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14.455735909181444</v>
      </c>
      <c r="W20" s="72">
        <f>100*(SUM(Taulukko!AD29:AD31)-SUM(Taulukko!AD17:AD19))/SUM(Taulukko!AD17:AD19)</f>
        <v>14.301878252998415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9.470217264817572</v>
      </c>
      <c r="Z20" s="72">
        <f>100*(SUM(Taulukko!AH29:AH31)-SUM(Taulukko!AH17:AH19))/SUM(Taulukko!AH17:AH19)</f>
        <v>9.539461226442357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6.764841233317988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4.284070752837112</v>
      </c>
      <c r="E21" s="72">
        <f>100*(SUM(Taulukko!F30:F32)-SUM(Taulukko!F18:F20))/SUM(Taulukko!F18:F20)</f>
        <v>4.596841112051693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5.147364051473655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10.20833333333333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5.487430227267606</v>
      </c>
      <c r="N21" s="72">
        <f>100*(SUM(Taulukko!R30:R32)-SUM(Taulukko!R18:R20))/SUM(Taulukko!R18:R20)</f>
        <v>6.799296639666943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-3.111936887422566</v>
      </c>
      <c r="Q21" s="72">
        <f>100*(SUM(Taulukko!V30:V32)-SUM(Taulukko!V18:V20))/SUM(Taulukko!V18:V20)</f>
        <v>-3.094292761117996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2.575223811843255</v>
      </c>
      <c r="T21" s="72">
        <f>100*(SUM(Taulukko!Z30:Z32)-SUM(Taulukko!Z18:Z20))/SUM(Taulukko!Z18:Z20)</f>
        <v>2.6954106629629826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14.635878025791735</v>
      </c>
      <c r="W21" s="72">
        <f>100*(SUM(Taulukko!AD30:AD32)-SUM(Taulukko!AD18:AD20))/SUM(Taulukko!AD18:AD20)</f>
        <v>14.310631797912139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9.575219722899838</v>
      </c>
      <c r="Z21" s="72">
        <f>100*(SUM(Taulukko!AH30:AH32)-SUM(Taulukko!AH18:AH20))/SUM(Taulukko!AH18:AH20)</f>
        <v>9.637939120265482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7.277752187931834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4.878841505362987</v>
      </c>
      <c r="E22" s="72">
        <f>100*(SUM(Taulukko!F31:F33)-SUM(Taulukko!F19:F21))/SUM(Taulukko!F19:F21)</f>
        <v>4.8972595173191955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5.445544554455441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10.195674562306907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5.615635794756556</v>
      </c>
      <c r="N22" s="72">
        <f>100*(SUM(Taulukko!R31:R33)-SUM(Taulukko!R19:R21))/SUM(Taulukko!R19:R21)</f>
        <v>6.783991662597967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-2.5131979365388997</v>
      </c>
      <c r="Q22" s="72">
        <f>100*(SUM(Taulukko!V31:V33)-SUM(Taulukko!V19:V21))/SUM(Taulukko!V19:V21)</f>
        <v>-2.557594389243295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2.861257403086027</v>
      </c>
      <c r="T22" s="72">
        <f>100*(SUM(Taulukko!Z31:Z33)-SUM(Taulukko!Z19:Z21))/SUM(Taulukko!Z19:Z21)</f>
        <v>2.5666906450434426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14.64069815986069</v>
      </c>
      <c r="W22" s="72">
        <f>100*(SUM(Taulukko!AD31:AD33)-SUM(Taulukko!AD19:AD21))/SUM(Taulukko!AD19:AD21)</f>
        <v>14.212322422753278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9.78372568475066</v>
      </c>
      <c r="Z22" s="72">
        <f>100*(SUM(Taulukko!AH31:AH33)-SUM(Taulukko!AH19:AH21))/SUM(Taulukko!AH19:AH21)</f>
        <v>9.748327602345046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5.398097703535867</v>
      </c>
      <c r="E23" s="72">
        <f>100*(SUM(Taulukko!F32:F34)-SUM(Taulukko!F20:F22))/SUM(Taulukko!F20:F22)</f>
        <v>5.233634684844159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5.90421139554088</v>
      </c>
      <c r="H23" s="72">
        <f>100*(SUM(Taulukko!J32:J34)-SUM(Taulukko!J20:J22))/SUM(Taulukko!J20:J22)</f>
        <v>5.589806822852444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10.827374872318687</v>
      </c>
      <c r="K23" s="72">
        <f>100*(SUM(Taulukko!N32:N34)-SUM(Taulukko!N20:N22))/SUM(Taulukko!N20:N22)</f>
        <v>11.589743589743588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6.104542062471311</v>
      </c>
      <c r="N23" s="72">
        <f>100*(SUM(Taulukko!R32:R34)-SUM(Taulukko!R20:R22))/SUM(Taulukko!R20:R22)</f>
        <v>6.776215483652382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-1.1840020511218077</v>
      </c>
      <c r="Q23" s="72">
        <f>100*(SUM(Taulukko!V32:V34)-SUM(Taulukko!V20:V22))/SUM(Taulukko!V20:V22)</f>
        <v>-2.0181813427282997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2.7421895939945955</v>
      </c>
      <c r="T23" s="72">
        <f>100*(SUM(Taulukko!Z32:Z34)-SUM(Taulukko!Z20:Z22))/SUM(Taulukko!Z20:Z22)</f>
        <v>2.4249903111546427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12.997809119147409</v>
      </c>
      <c r="W23" s="72">
        <f>100*(SUM(Taulukko!AD32:AD34)-SUM(Taulukko!AD20:AD22))/SUM(Taulukko!AD20:AD22)</f>
        <v>13.953374024929799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9.98810434813145</v>
      </c>
      <c r="Z23" s="72">
        <f>100*(SUM(Taulukko!AH32:AH34)-SUM(Taulukko!AH20:AH22))/SUM(Taulukko!AH20:AH22)</f>
        <v>9.86089263282277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7.835990888382683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5.87825802856518</v>
      </c>
      <c r="E24" s="72">
        <f>100*(SUM(Taulukko!F33:F35)-SUM(Taulukko!F21:F23))/SUM(Taulukko!F21:F23)</f>
        <v>5.421502205229123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6.213991769547334</v>
      </c>
      <c r="H24" s="72">
        <f>100*(SUM(Taulukko!J33:J35)-SUM(Taulukko!J21:J23))/SUM(Taulukko!J21:J23)</f>
        <v>5.733005733005733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11.896288764616186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6.473279504214922</v>
      </c>
      <c r="N24" s="72">
        <f>100*(SUM(Taulukko!R33:R35)-SUM(Taulukko!R21:R23))/SUM(Taulukko!R21:R23)</f>
        <v>6.731939467227446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-1.4070370677429134</v>
      </c>
      <c r="Q24" s="72">
        <f>100*(SUM(Taulukko!V33:V35)-SUM(Taulukko!V21:V23))/SUM(Taulukko!V21:V23)</f>
        <v>-1.5128766929332174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2.726621349899467</v>
      </c>
      <c r="T24" s="72">
        <f>100*(SUM(Taulukko!Z33:Z35)-SUM(Taulukko!Z21:Z23))/SUM(Taulukko!Z21:Z23)</f>
        <v>2.2502259661503987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11.317002667797745</v>
      </c>
      <c r="W24" s="72">
        <f>100*(SUM(Taulukko!AD33:AD35)-SUM(Taulukko!AD21:AD23))/SUM(Taulukko!AD21:AD23)</f>
        <v>13.540462235056783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10.501467942958827</v>
      </c>
      <c r="Z24" s="72">
        <f>100*(SUM(Taulukko!AH33:AH35)-SUM(Taulukko!AH21:AH23))/SUM(Taulukko!AH21:AH23)</f>
        <v>9.954096349285754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8.723307587460253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5.617096957184202</v>
      </c>
      <c r="E25" s="72">
        <f>100*(SUM(Taulukko!F34:F36)-SUM(Taulukko!F22:F24))/SUM(Taulukko!F22:F24)</f>
        <v>5.348119230867467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12.141057934508828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6.381854679461757</v>
      </c>
      <c r="N25" s="72">
        <f>100*(SUM(Taulukko!R34:R36)-SUM(Taulukko!R22:R24))/SUM(Taulukko!R22:R24)</f>
        <v>6.609020596158846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-0.8907223228358623</v>
      </c>
      <c r="Q25" s="72">
        <f>100*(SUM(Taulukko!V34:V36)-SUM(Taulukko!V22:V24))/SUM(Taulukko!V22:V24)</f>
        <v>-1.0231865636897384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1.9726096664921449</v>
      </c>
      <c r="T25" s="72">
        <f>100*(SUM(Taulukko!Z34:Z36)-SUM(Taulukko!Z22:Z24))/SUM(Taulukko!Z22:Z24)</f>
        <v>2.0525976275519358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10.02493518775617</v>
      </c>
      <c r="W25" s="72">
        <f>100*(SUM(Taulukko!AD34:AD36)-SUM(Taulukko!AD22:AD24))/SUM(Taulukko!AD22:AD24)</f>
        <v>13.04750574836953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10.08307720222748</v>
      </c>
      <c r="Z25" s="72">
        <f>100*(SUM(Taulukko!AH34:AH36)-SUM(Taulukko!AH22:AH24))/SUM(Taulukko!AH22:AH24)</f>
        <v>10.013836690563215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8.791704238052299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4.953740093011074</v>
      </c>
      <c r="E26" s="72">
        <f>100*(SUM(Taulukko!F35:F37)-SUM(Taulukko!F23:F25))/SUM(Taulukko!F23:F25)</f>
        <v>5.112899379969069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5.991352106990464</v>
      </c>
      <c r="N26" s="72">
        <f>100*(SUM(Taulukko!R35:R37)-SUM(Taulukko!R23:R25))/SUM(Taulukko!R23:R25)</f>
        <v>6.485230179055463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-0.6550198150329001</v>
      </c>
      <c r="Q26" s="72">
        <f>100*(SUM(Taulukko!V35:V37)-SUM(Taulukko!V23:V25))/SUM(Taulukko!V23:V25)</f>
        <v>-0.5186712449029867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1.587394755690579</v>
      </c>
      <c r="T26" s="72">
        <f>100*(SUM(Taulukko!Z35:Z37)-SUM(Taulukko!Z23:Z25))/SUM(Taulukko!Z23:Z25)</f>
        <v>1.8755304733683822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10.238644796204994</v>
      </c>
      <c r="W26" s="72">
        <f>100*(SUM(Taulukko!AD35:AD37)-SUM(Taulukko!AD23:AD25))/SUM(Taulukko!AD23:AD25)</f>
        <v>12.562817336958183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9.96309822429266</v>
      </c>
      <c r="Z26" s="72">
        <f>100*(SUM(Taulukko!AH35:AH37)-SUM(Taulukko!AH23:AH25))/SUM(Taulukko!AH23:AH25)</f>
        <v>10.059564842688884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4.514871980981964</v>
      </c>
      <c r="E27" s="72">
        <f>100*(SUM(Taulukko!F36:F38)-SUM(Taulukko!F24:F26))/SUM(Taulukko!F24:F26)</f>
        <v>4.977358601286423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5.739692805173826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5.9024898949138915</v>
      </c>
      <c r="N27" s="72">
        <f>100*(SUM(Taulukko!R36:R38)-SUM(Taulukko!R24:R26))/SUM(Taulukko!R24:R26)</f>
        <v>6.509710714470905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-0.25070509549548475</v>
      </c>
      <c r="Q27" s="72">
        <f>100*(SUM(Taulukko!V36:V38)-SUM(Taulukko!V24:V26))/SUM(Taulukko!V24:V26)</f>
        <v>0.021403689210420532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1.169455289878923</v>
      </c>
      <c r="T27" s="72">
        <f>100*(SUM(Taulukko!Z36:Z38)-SUM(Taulukko!Z24:Z26))/SUM(Taulukko!Z24:Z26)</f>
        <v>1.7662291169894238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10.616059264305186</v>
      </c>
      <c r="W27" s="72">
        <f>100*(SUM(Taulukko!AD36:AD38)-SUM(Taulukko!AD24:AD26))/SUM(Taulukko!AD24:AD26)</f>
        <v>12.133451869140881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9.484609827646487</v>
      </c>
      <c r="Z27" s="72">
        <f>100*(SUM(Taulukko!AH36:AH38)-SUM(Taulukko!AH24:AH26))/SUM(Taulukko!AH24:AH26)</f>
        <v>10.129889162823561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4.63414160475026</v>
      </c>
      <c r="E28" s="72">
        <f>100*(SUM(Taulukko!F37:F39)-SUM(Taulukko!F25:F27))/SUM(Taulukko!F25:F27)</f>
        <v>5.153433979260796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5.754527162977872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6.456043259470616</v>
      </c>
      <c r="N28" s="72">
        <f>100*(SUM(Taulukko!R37:R39)-SUM(Taulukko!R25:R27))/SUM(Taulukko!R25:R27)</f>
        <v>6.745279467534255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0.31618571453867544</v>
      </c>
      <c r="Q28" s="72">
        <f>100*(SUM(Taulukko!V37:V39)-SUM(Taulukko!V25:V27))/SUM(Taulukko!V25:V27)</f>
        <v>0.6147707220062052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1.2313891398329384</v>
      </c>
      <c r="T28" s="72">
        <f>100*(SUM(Taulukko!Z37:Z39)-SUM(Taulukko!Z25:Z27))/SUM(Taulukko!Z25:Z27)</f>
        <v>1.7518897979817236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10.520239056317854</v>
      </c>
      <c r="W28" s="72">
        <f>100*(SUM(Taulukko!AD37:AD39)-SUM(Taulukko!AD25:AD27))/SUM(Taulukko!AD25:AD27)</f>
        <v>11.770003237628291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9.92753266422374</v>
      </c>
      <c r="Z28" s="72">
        <f>100*(SUM(Taulukko!AH37:AH39)-SUM(Taulukko!AH25:AH27))/SUM(Taulukko!AH25:AH27)</f>
        <v>10.25148979115947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5.550161282697492</v>
      </c>
      <c r="E29" s="72">
        <f>100*(SUM(Taulukko!F38:F40)-SUM(Taulukko!F26:F28))/SUM(Taulukko!F26:F28)</f>
        <v>5.640460404128192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7.269076305220893</v>
      </c>
      <c r="H29" s="72">
        <f>100*(SUM(Taulukko!J38:J40)-SUM(Taulukko!J26:J28))/SUM(Taulukko!J26:J28)</f>
        <v>5.769230769230771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7.2130246616748</v>
      </c>
      <c r="N29" s="72">
        <f>100*(SUM(Taulukko!R38:R40)-SUM(Taulukko!R26:R28))/SUM(Taulukko!R26:R28)</f>
        <v>7.084215583202756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0.6741073295650122</v>
      </c>
      <c r="Q29" s="72">
        <f>100*(SUM(Taulukko!V38:V40)-SUM(Taulukko!V26:V28))/SUM(Taulukko!V26:V28)</f>
        <v>1.2757275341206071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1.6868259389704319</v>
      </c>
      <c r="T29" s="72">
        <f>100*(SUM(Taulukko!Z38:Z40)-SUM(Taulukko!Z26:Z28))/SUM(Taulukko!Z26:Z28)</f>
        <v>1.8234675335679436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10.560886950847971</v>
      </c>
      <c r="W29" s="72">
        <f>100*(SUM(Taulukko!AD38:AD40)-SUM(Taulukko!AD26:AD28))/SUM(Taulukko!AD26:AD28)</f>
        <v>11.490885183085652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10.51363209770521</v>
      </c>
      <c r="Z29" s="72">
        <f>100*(SUM(Taulukko!AH38:AH40)-SUM(Taulukko!AH26:AH28))/SUM(Taulukko!AH26:AH28)</f>
        <v>10.408237963252715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6.3922398364157385</v>
      </c>
      <c r="E30" s="72">
        <f>100*(SUM(Taulukko!F39:F41)-SUM(Taulukko!F27:F29))/SUM(Taulukko!F27:F29)</f>
        <v>6.237777241051193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8.553157474020798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8.575489984194826</v>
      </c>
      <c r="N30" s="72">
        <f>100*(SUM(Taulukko!R39:R41)-SUM(Taulukko!R27:R29))/SUM(Taulukko!R27:R29)</f>
        <v>7.354751892910281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1.4086840362476747</v>
      </c>
      <c r="Q30" s="72">
        <f>100*(SUM(Taulukko!V39:V41)-SUM(Taulukko!V27:V29))/SUM(Taulukko!V27:V29)</f>
        <v>2.0228189825279976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2.019107358334253</v>
      </c>
      <c r="T30" s="72">
        <f>100*(SUM(Taulukko!Z39:Z41)-SUM(Taulukko!Z27:Z29))/SUM(Taulukko!Z27:Z29)</f>
        <v>1.9410179703770885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10.629855151874018</v>
      </c>
      <c r="W30" s="72">
        <f>100*(SUM(Taulukko!AD39:AD41)-SUM(Taulukko!AD27:AD29))/SUM(Taulukko!AD27:AD29)</f>
        <v>11.305199557431585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10.816352589999033</v>
      </c>
      <c r="Z30" s="72">
        <f>100*(SUM(Taulukko!AH39:AH41)-SUM(Taulukko!AH27:AH29))/SUM(Taulukko!AH27:AH29)</f>
        <v>10.560297916057223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7.20488071521983</v>
      </c>
      <c r="E31" s="72">
        <f>100*(SUM(Taulukko!F40:F42)-SUM(Taulukko!F28:F30))/SUM(Taulukko!F28:F30)</f>
        <v>6.70050957863519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9.6054204862495</v>
      </c>
      <c r="H31" s="72">
        <f>100*(SUM(Taulukko!J40:J42)-SUM(Taulukko!J28:J30))/SUM(Taulukko!J28:J30)</f>
        <v>5.674603174603156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9.059934882325475</v>
      </c>
      <c r="N31" s="72">
        <f>100*(SUM(Taulukko!R40:R42)-SUM(Taulukko!R28:R30))/SUM(Taulukko!R28:R30)</f>
        <v>7.4973582364686555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2.9403639107818114</v>
      </c>
      <c r="Q31" s="72">
        <f>100*(SUM(Taulukko!V40:V42)-SUM(Taulukko!V28:V30))/SUM(Taulukko!V28:V30)</f>
        <v>2.8369935485018756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2.517142945794164</v>
      </c>
      <c r="T31" s="72">
        <f>100*(SUM(Taulukko!Z40:Z42)-SUM(Taulukko!Z28:Z30))/SUM(Taulukko!Z28:Z30)</f>
        <v>2.058385677522891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10.933759153458842</v>
      </c>
      <c r="W31" s="72">
        <f>100*(SUM(Taulukko!AD40:AD42)-SUM(Taulukko!AD28:AD30))/SUM(Taulukko!AD28:AD30)</f>
        <v>11.175898076969533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10.950935819355982</v>
      </c>
      <c r="Z31" s="72">
        <f>100*(SUM(Taulukko!AH40:AH42)-SUM(Taulukko!AH28:AH30))/SUM(Taulukko!AH28:AH30)</f>
        <v>10.684593931045358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10.617928633594419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7.223638393027856</v>
      </c>
      <c r="E32" s="72">
        <f>100*(SUM(Taulukko!F41:F43)-SUM(Taulukko!F29:F31))/SUM(Taulukko!F29:F31)</f>
        <v>6.874632831881826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8.52836176120587</v>
      </c>
      <c r="H32" s="72">
        <f>100*(SUM(Taulukko!J41:J43)-SUM(Taulukko!J29:J31))/SUM(Taulukko!J29:J31)</f>
        <v>5.608214849921007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14.08250355618779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9.568315316920284</v>
      </c>
      <c r="N32" s="72">
        <f>100*(SUM(Taulukko!R41:R43)-SUM(Taulukko!R29:R31))/SUM(Taulukko!R29:R31)</f>
        <v>7.5839924941246375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4.5065967647827065</v>
      </c>
      <c r="Q32" s="72">
        <f>100*(SUM(Taulukko!V41:V43)-SUM(Taulukko!V29:V31))/SUM(Taulukko!V29:V31)</f>
        <v>3.6345114609427553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2.4920875427704083</v>
      </c>
      <c r="T32" s="72">
        <f>100*(SUM(Taulukko!Z41:Z43)-SUM(Taulukko!Z29:Z31))/SUM(Taulukko!Z29:Z31)</f>
        <v>2.141143028501668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10.9569244569499</v>
      </c>
      <c r="W32" s="72">
        <f>100*(SUM(Taulukko!AD41:AD43)-SUM(Taulukko!AD29:AD31))/SUM(Taulukko!AD29:AD31)</f>
        <v>11.03961570007897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10.998681941690272</v>
      </c>
      <c r="Z32" s="72">
        <f>100*(SUM(Taulukko!AH41:AH43)-SUM(Taulukko!AH29:AH31))/SUM(Taulukko!AH29:AH31)</f>
        <v>10.776193058370984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10.517241379310335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6.978348388647437</v>
      </c>
      <c r="E33" s="72">
        <f>100*(SUM(Taulukko!F42:F44)-SUM(Taulukko!F30:F32))/SUM(Taulukko!F30:F32)</f>
        <v>6.78126113359435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7.658902487169355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15.075614366729681</v>
      </c>
      <c r="K33" s="72">
        <f>100*(SUM(Taulukko!N42:N44)-SUM(Taulukko!N30:N32))/SUM(Taulukko!N30:N32)</f>
        <v>14.037558685446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9.033008015886477</v>
      </c>
      <c r="N33" s="72">
        <f>100*(SUM(Taulukko!R42:R44)-SUM(Taulukko!R30:R32))/SUM(Taulukko!R30:R32)</f>
        <v>7.688575409552252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4.5145111034478616</v>
      </c>
      <c r="Q33" s="72">
        <f>100*(SUM(Taulukko!V42:V44)-SUM(Taulukko!V30:V32))/SUM(Taulukko!V30:V32)</f>
        <v>4.352547211153937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2.458337213749524</v>
      </c>
      <c r="T33" s="72">
        <f>100*(SUM(Taulukko!Z42:Z44)-SUM(Taulukko!Z30:Z32))/SUM(Taulukko!Z30:Z32)</f>
        <v>2.182966673446574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10.728866389210827</v>
      </c>
      <c r="W33" s="72">
        <f>100*(SUM(Taulukko!AD42:AD44)-SUM(Taulukko!AD30:AD32))/SUM(Taulukko!AD30:AD32)</f>
        <v>10.868071071436434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11.070383815599337</v>
      </c>
      <c r="Z33" s="72">
        <f>100*(SUM(Taulukko!AH42:AH44)-SUM(Taulukko!AH30:AH32))/SUM(Taulukko!AH30:AH32)</f>
        <v>10.835906747066678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11.292400171747524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6.519971123884026</v>
      </c>
      <c r="E34" s="72">
        <f>100*(SUM(Taulukko!F43:F45)-SUM(Taulukko!F31:F33))/SUM(Taulukko!F31:F33)</f>
        <v>6.554617974817671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6.904668497449978</v>
      </c>
      <c r="H34" s="72">
        <f>100*(SUM(Taulukko!J43:J45)-SUM(Taulukko!J31:J33))/SUM(Taulukko!J31:J33)</f>
        <v>5.516431924882627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14.579439252336456</v>
      </c>
      <c r="K34" s="72">
        <f>100*(SUM(Taulukko!N43:N45)-SUM(Taulukko!N31:N33))/SUM(Taulukko!N31:N33)</f>
        <v>13.89405204460967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8.966256260883538</v>
      </c>
      <c r="N34" s="72">
        <f>100*(SUM(Taulukko!R43:R45)-SUM(Taulukko!R31:R33))/SUM(Taulukko!R31:R33)</f>
        <v>7.808382644211247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5.0288087867612985</v>
      </c>
      <c r="Q34" s="72">
        <f>100*(SUM(Taulukko!V43:V45)-SUM(Taulukko!V31:V33))/SUM(Taulukko!V31:V33)</f>
        <v>5.011149876276655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1.9324847132572154</v>
      </c>
      <c r="T34" s="72">
        <f>100*(SUM(Taulukko!Z43:Z45)-SUM(Taulukko!Z31:Z33))/SUM(Taulukko!Z31:Z33)</f>
        <v>2.2102433794045546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10.43624208295008</v>
      </c>
      <c r="W34" s="72">
        <f>100*(SUM(Taulukko!AD43:AD45)-SUM(Taulukko!AD31:AD33))/SUM(Taulukko!AD31:AD33)</f>
        <v>10.68950709978804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11.038934283057765</v>
      </c>
      <c r="Z34" s="72">
        <f>100*(SUM(Taulukko!AH43:AH45)-SUM(Taulukko!AH31:AH33))/SUM(Taulukko!AH31:AH33)</f>
        <v>10.865566226642795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6.191352440235401</v>
      </c>
      <c r="E35" s="72">
        <f>100*(SUM(Taulukko!F44:F46)-SUM(Taulukko!F32:F34))/SUM(Taulukko!F32:F34)</f>
        <v>6.3352759928274684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6.198830409356739</v>
      </c>
      <c r="H35" s="72">
        <f>100*(SUM(Taulukko!J44:J46)-SUM(Taulukko!J32:J34))/SUM(Taulukko!J32:J34)</f>
        <v>5.410665628649271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13.686635944700457</v>
      </c>
      <c r="K35" s="72">
        <f>100*(SUM(Taulukko!N44:N46)-SUM(Taulukko!N32:N34))/SUM(Taulukko!N32:N34)</f>
        <v>13.6029411764706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8.62041019988865</v>
      </c>
      <c r="N35" s="72">
        <f>100*(SUM(Taulukko!R44:R46)-SUM(Taulukko!R32:R34))/SUM(Taulukko!R32:R34)</f>
        <v>7.900591671571111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5.143474524048892</v>
      </c>
      <c r="Q35" s="72">
        <f>100*(SUM(Taulukko!V44:V46)-SUM(Taulukko!V32:V34))/SUM(Taulukko!V32:V34)</f>
        <v>5.657369744626802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1.910333495177416</v>
      </c>
      <c r="T35" s="72">
        <f>100*(SUM(Taulukko!Z44:Z46)-SUM(Taulukko!Z32:Z34))/SUM(Taulukko!Z32:Z34)</f>
        <v>2.2652460374784975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10.443094835950705</v>
      </c>
      <c r="W35" s="72">
        <f>100*(SUM(Taulukko!AD44:AD46)-SUM(Taulukko!AD32:AD34))/SUM(Taulukko!AD32:AD34)</f>
        <v>10.529230212138787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10.791807790102315</v>
      </c>
      <c r="Z35" s="72">
        <f>100*(SUM(Taulukko!AH44:AH46)-SUM(Taulukko!AH32:AH34))/SUM(Taulukko!AH32:AH34)</f>
        <v>10.875274600694768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10.773130544993663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6.0185263141406375</v>
      </c>
      <c r="E36" s="72">
        <f>100*(SUM(Taulukko!F45:F47)-SUM(Taulukko!F33:F35))/SUM(Taulukko!F33:F35)</f>
        <v>6.221037192946632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5.6567222006973905</v>
      </c>
      <c r="H36" s="72">
        <f>100*(SUM(Taulukko!J45:J47)-SUM(Taulukko!J33:J35))/SUM(Taulukko!J33:J35)</f>
        <v>5.305964368706425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13.493866424352575</v>
      </c>
      <c r="K36" s="72">
        <f>100*(SUM(Taulukko!N45:N47)-SUM(Taulukko!N33:N35))/SUM(Taulukko!N33:N35)</f>
        <v>13.266696955929117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8.463999491883989</v>
      </c>
      <c r="N36" s="72">
        <f>100*(SUM(Taulukko!R45:R47)-SUM(Taulukko!R33:R35))/SUM(Taulukko!R33:R35)</f>
        <v>7.962913834213998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6.893961674891412</v>
      </c>
      <c r="Q36" s="72">
        <f>100*(SUM(Taulukko!V45:V47)-SUM(Taulukko!V33:V35))/SUM(Taulukko!V33:V35)</f>
        <v>6.288348389337348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2.0522845218110346</v>
      </c>
      <c r="T36" s="72">
        <f>100*(SUM(Taulukko!Z45:Z47)-SUM(Taulukko!Z33:Z35))/SUM(Taulukko!Z33:Z35)</f>
        <v>2.3698098615377265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10.382243760129118</v>
      </c>
      <c r="W36" s="72">
        <f>100*(SUM(Taulukko!AD45:AD47)-SUM(Taulukko!AD33:AD35))/SUM(Taulukko!AD33:AD35)</f>
        <v>10.369102154249324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10.722633133496984</v>
      </c>
      <c r="Z36" s="72">
        <f>100*(SUM(Taulukko!AH45:AH47)-SUM(Taulukko!AH33:AH35))/SUM(Taulukko!AH33:AH35)</f>
        <v>10.883656013619152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10.614291684078577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6.0951661248160125</v>
      </c>
      <c r="E37" s="72">
        <f>100*(SUM(Taulukko!F46:F48)-SUM(Taulukko!F34:F36))/SUM(Taulukko!F34:F36)</f>
        <v>6.244857608549431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5.401234567901256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12.29874776386407</v>
      </c>
      <c r="K37" s="72">
        <f>100*(SUM(Taulukko!N46:N48)-SUM(Taulukko!N34:N36))/SUM(Taulukko!N34:N36)</f>
        <v>12.938005390835558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8.27939934713053</v>
      </c>
      <c r="N37" s="72">
        <f>100*(SUM(Taulukko!R46:R48)-SUM(Taulukko!R34:R36))/SUM(Taulukko!R34:R36)</f>
        <v>8.019095775483422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7.305270299992446</v>
      </c>
      <c r="Q37" s="72">
        <f>100*(SUM(Taulukko!V46:V48)-SUM(Taulukko!V34:V36))/SUM(Taulukko!V34:V36)</f>
        <v>6.842624592189877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2.55911796165767</v>
      </c>
      <c r="T37" s="72">
        <f>100*(SUM(Taulukko!Z46:Z48)-SUM(Taulukko!Z34:Z36))/SUM(Taulukko!Z34:Z36)</f>
        <v>2.509240102189824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10.28223657031677</v>
      </c>
      <c r="W37" s="72">
        <f>100*(SUM(Taulukko!AD46:AD48)-SUM(Taulukko!AD34:AD36))/SUM(Taulukko!AD34:AD36)</f>
        <v>10.175195597649104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10.918511244504627</v>
      </c>
      <c r="Z37" s="72">
        <f>100*(SUM(Taulukko!AH46:AH48)-SUM(Taulukko!AH34:AH36))/SUM(Taulukko!AH34:AH36)</f>
        <v>10.897063553402825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6.498393354047953</v>
      </c>
      <c r="E38" s="72">
        <f>100*(SUM(Taulukko!F47:F49)-SUM(Taulukko!F35:F37))/SUM(Taulukko!F35:F37)</f>
        <v>6.337161352081599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5.463639861485205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8.34590110738665</v>
      </c>
      <c r="N38" s="72">
        <f>100*(SUM(Taulukko!R47:R49)-SUM(Taulukko!R35:R37))/SUM(Taulukko!R35:R37)</f>
        <v>8.066945479040498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7.72719601806748</v>
      </c>
      <c r="Q38" s="72">
        <f>100*(SUM(Taulukko!V47:V49)-SUM(Taulukko!V35:V37))/SUM(Taulukko!V35:V37)</f>
        <v>7.285225108522723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2.8175627394807568</v>
      </c>
      <c r="T38" s="72">
        <f>100*(SUM(Taulukko!Z47:Z49)-SUM(Taulukko!Z35:Z37))/SUM(Taulukko!Z35:Z37)</f>
        <v>2.6494685861827274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9.82985947786241</v>
      </c>
      <c r="W38" s="72">
        <f>100*(SUM(Taulukko!AD47:AD49)-SUM(Taulukko!AD35:AD37))/SUM(Taulukko!AD35:AD37)</f>
        <v>9.946143635123134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11.144449875716317</v>
      </c>
      <c r="Z38" s="72">
        <f>100*(SUM(Taulukko!AH47:AH49)-SUM(Taulukko!AH35:AH37))/SUM(Taulukko!AH35:AH37)</f>
        <v>10.900596611654429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6.771014388945711</v>
      </c>
      <c r="E39" s="72">
        <f>100*(SUM(Taulukko!F48:F50)-SUM(Taulukko!F36:F38))/SUM(Taulukko!F36:F38)</f>
        <v>6.308413028929551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5.6429942418426275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8.492000881004337</v>
      </c>
      <c r="N39" s="72">
        <f>100*(SUM(Taulukko!R48:R50)-SUM(Taulukko!R36:R38))/SUM(Taulukko!R36:R38)</f>
        <v>8.045308708977153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8.371743543612402</v>
      </c>
      <c r="Q39" s="72">
        <f>100*(SUM(Taulukko!V48:V50)-SUM(Taulukko!V36:V38))/SUM(Taulukko!V36:V38)</f>
        <v>7.606982521255857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3.162821717957064</v>
      </c>
      <c r="T39" s="72">
        <f>100*(SUM(Taulukko!Z48:Z50)-SUM(Taulukko!Z36:Z38))/SUM(Taulukko!Z36:Z38)</f>
        <v>2.757958808331747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9.63156681452148</v>
      </c>
      <c r="W39" s="72">
        <f>100*(SUM(Taulukko!AD48:AD50)-SUM(Taulukko!AD36:AD38))/SUM(Taulukko!AD36:AD38)</f>
        <v>9.712313653104813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11.394358093620923</v>
      </c>
      <c r="Z39" s="72">
        <f>100*(SUM(Taulukko!AH48:AH50)-SUM(Taulukko!AH36:AH38))/SUM(Taulukko!AH36:AH38)</f>
        <v>10.867944258499234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6.318078997737967</v>
      </c>
      <c r="E40" s="72">
        <f>100*(SUM(Taulukko!F49:F51)-SUM(Taulukko!F37:F39))/SUM(Taulukko!F37:F39)</f>
        <v>6.011267194743259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8.152365920831892</v>
      </c>
      <c r="N40" s="72">
        <f>100*(SUM(Taulukko!R49:R51)-SUM(Taulukko!R37:R39))/SUM(Taulukko!R37:R39)</f>
        <v>7.896712829983983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8.09382583122759</v>
      </c>
      <c r="Q40" s="72">
        <f>100*(SUM(Taulukko!V49:V51)-SUM(Taulukko!V37:V39))/SUM(Taulukko!V37:V39)</f>
        <v>7.800412079468601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3.3872823244452763</v>
      </c>
      <c r="T40" s="72">
        <f>100*(SUM(Taulukko!Z49:Z51)-SUM(Taulukko!Z37:Z39))/SUM(Taulukko!Z37:Z39)</f>
        <v>2.8062886800335733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9.567369662341768</v>
      </c>
      <c r="W40" s="72">
        <f>100*(SUM(Taulukko!AD49:AD51)-SUM(Taulukko!AD37:AD39))/SUM(Taulukko!AD37:AD39)</f>
        <v>9.473468122637831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11.203595961112566</v>
      </c>
      <c r="Z40" s="72">
        <f>100*(SUM(Taulukko!AH49:AH51)-SUM(Taulukko!AH37:AH39))/SUM(Taulukko!AH37:AH39)</f>
        <v>10.77965966092057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5.491720596201278</v>
      </c>
      <c r="E41" s="72">
        <f>100*(SUM(Taulukko!F50:F52)-SUM(Taulukko!F38:F40))/SUM(Taulukko!F38:F40)</f>
        <v>5.511928947231328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3.5192811681018257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7.740666941568244</v>
      </c>
      <c r="N41" s="72">
        <f>100*(SUM(Taulukko!R50:R52)-SUM(Taulukko!R38:R40))/SUM(Taulukko!R38:R40)</f>
        <v>7.655684122328957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7.996855550660109</v>
      </c>
      <c r="Q41" s="72">
        <f>100*(SUM(Taulukko!V50:V52)-SUM(Taulukko!V38:V40))/SUM(Taulukko!V38:V40)</f>
        <v>7.8938710246535635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3.0977042970514357</v>
      </c>
      <c r="T41" s="72">
        <f>100*(SUM(Taulukko!Z50:Z52)-SUM(Taulukko!Z38:Z40))/SUM(Taulukko!Z38:Z40)</f>
        <v>2.784222737819017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9.508886640410525</v>
      </c>
      <c r="W41" s="72">
        <f>100*(SUM(Taulukko!AD50:AD52)-SUM(Taulukko!AD38:AD40))/SUM(Taulukko!AD38:AD40)</f>
        <v>9.17808830823208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10.827081245085225</v>
      </c>
      <c r="Z41" s="72">
        <f>100*(SUM(Taulukko!AH50:AH52)-SUM(Taulukko!AH38:AH40))/SUM(Taulukko!AH38:AH40)</f>
        <v>10.641085176173247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4.744521671316966</v>
      </c>
      <c r="E42" s="72">
        <f>100*(SUM(Taulukko!F51:F53)-SUM(Taulukko!F39:F41))/SUM(Taulukko!F39:F41)</f>
        <v>5.016469253591494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2.06185567010308</v>
      </c>
      <c r="H42" s="72">
        <f>100*(SUM(Taulukko!J51:J53)-SUM(Taulukko!J39:J41))/SUM(Taulukko!J39:J41)</f>
        <v>4.751131221719445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7.189854365093414</v>
      </c>
      <c r="N42" s="72">
        <f>100*(SUM(Taulukko!R51:R53)-SUM(Taulukko!R39:R41))/SUM(Taulukko!R39:R41)</f>
        <v>7.424040560611844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8.143996595644294</v>
      </c>
      <c r="Q42" s="72">
        <f>100*(SUM(Taulukko!V51:V53)-SUM(Taulukko!V39:V41))/SUM(Taulukko!V39:V41)</f>
        <v>7.914362516620124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2.6794823955042406</v>
      </c>
      <c r="T42" s="72">
        <f>100*(SUM(Taulukko!Z51:Z53)-SUM(Taulukko!Z39:Z41))/SUM(Taulukko!Z39:Z41)</f>
        <v>2.719200103509878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8.978718815155652</v>
      </c>
      <c r="W42" s="72">
        <f>100*(SUM(Taulukko!AD51:AD53)-SUM(Taulukko!AD39:AD41))/SUM(Taulukko!AD39:AD41)</f>
        <v>8.787527298289726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10.545869759441572</v>
      </c>
      <c r="Z42" s="72">
        <f>100*(SUM(Taulukko!AH51:AH53)-SUM(Taulukko!AH39:AH41))/SUM(Taulukko!AH39:AH41)</f>
        <v>10.473478245966911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4.435459405844329</v>
      </c>
      <c r="E43" s="72">
        <f>100*(SUM(Taulukko!F52:F54)-SUM(Taulukko!F40:F42))/SUM(Taulukko!F40:F42)</f>
        <v>4.6778961764633555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1.1636363636363596</v>
      </c>
      <c r="H43" s="72">
        <f>100*(SUM(Taulukko!J52:J54)-SUM(Taulukko!J40:J42))/SUM(Taulukko!J40:J42)</f>
        <v>4.693954187007157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7.300280872428726</v>
      </c>
      <c r="N43" s="72">
        <f>100*(SUM(Taulukko!R52:R54)-SUM(Taulukko!R40:R42))/SUM(Taulukko!R40:R42)</f>
        <v>7.275290502286567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8.48964365758637</v>
      </c>
      <c r="Q43" s="72">
        <f>100*(SUM(Taulukko!V52:V54)-SUM(Taulukko!V40:V42))/SUM(Taulukko!V40:V42)</f>
        <v>7.84830648800884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2.2769486423665906</v>
      </c>
      <c r="T43" s="72">
        <f>100*(SUM(Taulukko!Z52:Z54)-SUM(Taulukko!Z40:Z42))/SUM(Taulukko!Z40:Z42)</f>
        <v>2.661108170873134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8.213231704062723</v>
      </c>
      <c r="W43" s="72">
        <f>100*(SUM(Taulukko!AD52:AD54)-SUM(Taulukko!AD40:AD42))/SUM(Taulukko!AD40:AD42)</f>
        <v>8.34237089851316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10.405400089035199</v>
      </c>
      <c r="Z43" s="72">
        <f>100*(SUM(Taulukko!AH52:AH54)-SUM(Taulukko!AH40:AH42))/SUM(Taulukko!AH40:AH42)</f>
        <v>10.290706417962834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4.32935177221952</v>
      </c>
      <c r="E44" s="72">
        <f>100*(SUM(Taulukko!F53:F55)-SUM(Taulukko!F41:F43))/SUM(Taulukko!F41:F43)</f>
        <v>4.521554279818938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4.6372475691847335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7.211596440957279</v>
      </c>
      <c r="N44" s="72">
        <f>100*(SUM(Taulukko!R53:R55)-SUM(Taulukko!R41:R43))/SUM(Taulukko!R41:R43)</f>
        <v>7.189081249653304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7.967926313856632</v>
      </c>
      <c r="Q44" s="72">
        <f>100*(SUM(Taulukko!V53:V55)-SUM(Taulukko!V41:V43))/SUM(Taulukko!V41:V43)</f>
        <v>7.679279759367616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2.2523561358472546</v>
      </c>
      <c r="T44" s="72">
        <f>100*(SUM(Taulukko!Z53:Z55)-SUM(Taulukko!Z41:Z43))/SUM(Taulukko!Z41:Z43)</f>
        <v>2.6509454446038605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7.8262792387200175</v>
      </c>
      <c r="W44" s="72">
        <f>100*(SUM(Taulukko!AD53:AD55)-SUM(Taulukko!AD41:AD43))/SUM(Taulukko!AD41:AD43)</f>
        <v>7.918475436906662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9.976788433360822</v>
      </c>
      <c r="Z44" s="72">
        <f>100*(SUM(Taulukko!AH53:AH55)-SUM(Taulukko!AH41:AH43))/SUM(Taulukko!AH41:AH43)</f>
        <v>10.102377725760737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4.346289196923174</v>
      </c>
      <c r="E45" s="72">
        <f>100*(SUM(Taulukko!F54:F56)-SUM(Taulukko!F42:F44))/SUM(Taulukko!F42:F44)</f>
        <v>4.516923625372029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4.618249534450643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7.180199851876484</v>
      </c>
      <c r="N45" s="72">
        <f>100*(SUM(Taulukko!R54:R56)-SUM(Taulukko!R42:R44))/SUM(Taulukko!R42:R44)</f>
        <v>7.121762135043354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8.199963529686014</v>
      </c>
      <c r="Q45" s="72">
        <f>100*(SUM(Taulukko!V54:V56)-SUM(Taulukko!V42:V44))/SUM(Taulukko!V42:V44)</f>
        <v>7.406347965576267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2.2902784598929995</v>
      </c>
      <c r="T45" s="72">
        <f>100*(SUM(Taulukko!Z54:Z56)-SUM(Taulukko!Z42:Z44))/SUM(Taulukko!Z42:Z44)</f>
        <v>2.7054820900346774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7.463062761701588</v>
      </c>
      <c r="W45" s="72">
        <f>100*(SUM(Taulukko!AD54:AD56)-SUM(Taulukko!AD42:AD44))/SUM(Taulukko!AD42:AD44)</f>
        <v>7.547978689870918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9.564043982080433</v>
      </c>
      <c r="Z45" s="72">
        <f>100*(SUM(Taulukko!AH54:AH56)-SUM(Taulukko!AH42:AH44))/SUM(Taulukko!AH42:AH44)</f>
        <v>9.929803863616833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4.612982010127327</v>
      </c>
      <c r="E46" s="72">
        <f>100*(SUM(Taulukko!F55:F57)-SUM(Taulukko!F43:F45))/SUM(Taulukko!F43:F45)</f>
        <v>4.612862801262101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4.523544679273263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9.380097879282228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6.999462872230882</v>
      </c>
      <c r="N46" s="72">
        <f>100*(SUM(Taulukko!R55:R57)-SUM(Taulukko!R43:R45))/SUM(Taulukko!R43:R45)</f>
        <v>7.061854846623816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6.830985015656535</v>
      </c>
      <c r="Q46" s="72">
        <f>100*(SUM(Taulukko!V55:V57)-SUM(Taulukko!V43:V45))/SUM(Taulukko!V43:V45)</f>
        <v>7.049881506174472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2.857830115819016</v>
      </c>
      <c r="T46" s="72">
        <f>100*(SUM(Taulukko!Z55:Z57)-SUM(Taulukko!Z43:Z45))/SUM(Taulukko!Z43:Z45)</f>
        <v>2.8116638261304434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8.253067664103957</v>
      </c>
      <c r="W46" s="72">
        <f>100*(SUM(Taulukko!AD55:AD57)-SUM(Taulukko!AD43:AD45))/SUM(Taulukko!AD43:AD45)</f>
        <v>7.225546762384607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9.62612291389703</v>
      </c>
      <c r="Z46" s="72">
        <f>100*(SUM(Taulukko!AH55:AH57)-SUM(Taulukko!AH43:AH45))/SUM(Taulukko!AH43:AH45)</f>
        <v>9.789447725585806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4.813398636011847</v>
      </c>
      <c r="E47" s="72">
        <f>100*(SUM(Taulukko!F56:F58)-SUM(Taulukko!F44:F46))/SUM(Taulukko!F44:F46)</f>
        <v>4.721309113379162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4.54209748892174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9.606809890555327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6.9869256280582945</v>
      </c>
      <c r="N47" s="72">
        <f>100*(SUM(Taulukko!R56:R58)-SUM(Taulukko!R44:R46))/SUM(Taulukko!R44:R46)</f>
        <v>7.023301893460743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7.070376798093404</v>
      </c>
      <c r="Q47" s="72">
        <f>100*(SUM(Taulukko!V56:V58)-SUM(Taulukko!V44:V46))/SUM(Taulukko!V44:V46)</f>
        <v>6.649918825017974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3.2014214657411384</v>
      </c>
      <c r="T47" s="72">
        <f>100*(SUM(Taulukko!Z56:Z58)-SUM(Taulukko!Z44:Z46))/SUM(Taulukko!Z44:Z46)</f>
        <v>2.9305757573910762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7.6709266337583015</v>
      </c>
      <c r="W47" s="72">
        <f>100*(SUM(Taulukko!AD56:AD58)-SUM(Taulukko!AD44:AD46))/SUM(Taulukko!AD44:AD46)</f>
        <v>6.962956215623914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9.672697785779095</v>
      </c>
      <c r="Z47" s="72">
        <f>100*(SUM(Taulukko!AH56:AH58)-SUM(Taulukko!AH44:AH46))/SUM(Taulukko!AH44:AH46)</f>
        <v>9.67322254530727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6.3691838291380805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4.87212995104453</v>
      </c>
      <c r="E48" s="72">
        <f>100*(SUM(Taulukko!F57:F59)-SUM(Taulukko!F45:F47))/SUM(Taulukko!F45:F47)</f>
        <v>4.771998910169984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4.56050018389115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9.087269815852679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7.053440684920043</v>
      </c>
      <c r="N48" s="72">
        <f>100*(SUM(Taulukko!R57:R59)-SUM(Taulukko!R45:R47))/SUM(Taulukko!R45:R47)</f>
        <v>7.001523213793226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5.367139637217384</v>
      </c>
      <c r="Q48" s="72">
        <f>100*(SUM(Taulukko!V57:V59)-SUM(Taulukko!V45:V47))/SUM(Taulukko!V45:V47)</f>
        <v>6.252742655950982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3.2203615450292227</v>
      </c>
      <c r="T48" s="72">
        <f>100*(SUM(Taulukko!Z57:Z59)-SUM(Taulukko!Z45:Z47))/SUM(Taulukko!Z45:Z47)</f>
        <v>3.032764719012376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7.601233125594723</v>
      </c>
      <c r="W48" s="72">
        <f>100*(SUM(Taulukko!AD57:AD59)-SUM(Taulukko!AD45:AD47))/SUM(Taulukko!AD45:AD47)</f>
        <v>6.798596965919786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9.67633859096607</v>
      </c>
      <c r="Z48" s="72">
        <f>100*(SUM(Taulukko!AH57:AH59)-SUM(Taulukko!AH45:AH47))/SUM(Taulukko!AH45:AH47)</f>
        <v>9.563720172029399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6.044578768417053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4.768563945268142</v>
      </c>
      <c r="E49" s="72">
        <f>100*(SUM(Taulukko!F58:F60)-SUM(Taulukko!F46:F48))/SUM(Taulukko!F46:F48)</f>
        <v>4.76206425928678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4.0995607613469724</v>
      </c>
      <c r="H49" s="72">
        <f>100*(SUM(Taulukko!J58:J60)-SUM(Taulukko!J46:J48))/SUM(Taulukko!J46:J48)</f>
        <v>4.653719311102985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9.239346873755448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7.000541922019218</v>
      </c>
      <c r="N49" s="72">
        <f>100*(SUM(Taulukko!R58:R60)-SUM(Taulukko!R46:R48))/SUM(Taulukko!R46:R48)</f>
        <v>6.959556566897691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5.558746926860717</v>
      </c>
      <c r="Q49" s="72">
        <f>100*(SUM(Taulukko!V58:V60)-SUM(Taulukko!V46:V48))/SUM(Taulukko!V46:V48)</f>
        <v>5.918183721627721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3.1433496068539877</v>
      </c>
      <c r="T49" s="72">
        <f>100*(SUM(Taulukko!Z58:Z60)-SUM(Taulukko!Z46:Z48))/SUM(Taulukko!Z46:Z48)</f>
        <v>3.1209007355302765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6.570209391461974</v>
      </c>
      <c r="W49" s="72">
        <f>100*(SUM(Taulukko!AD58:AD60)-SUM(Taulukko!AD46:AD48))/SUM(Taulukko!AD46:AD48)</f>
        <v>6.742338697651279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9.469070940978714</v>
      </c>
      <c r="Z49" s="72">
        <f>100*(SUM(Taulukko!AH58:AH60)-SUM(Taulukko!AH46:AH48))/SUM(Taulukko!AH46:AH48)</f>
        <v>9.453580534428793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4.681014398641637</v>
      </c>
      <c r="E50" s="72">
        <f>100*(SUM(Taulukko!F59:F61)-SUM(Taulukko!F47:F49))/SUM(Taulukko!F47:F49)</f>
        <v>4.738524898716491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4.195549069682597</v>
      </c>
      <c r="H50" s="72">
        <f>100*(SUM(Taulukko!J59:J61)-SUM(Taulukko!J47:J49))/SUM(Taulukko!J47:J49)</f>
        <v>4.7080291970802834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7.037095802675913</v>
      </c>
      <c r="N50" s="72">
        <f>100*(SUM(Taulukko!R59:R61)-SUM(Taulukko!R47:R49))/SUM(Taulukko!R47:R49)</f>
        <v>6.859156023065427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5.142685836454229</v>
      </c>
      <c r="Q50" s="72">
        <f>100*(SUM(Taulukko!V59:V61)-SUM(Taulukko!V47:V49))/SUM(Taulukko!V47:V49)</f>
        <v>5.668116935922107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3.1768630784497107</v>
      </c>
      <c r="T50" s="72">
        <f>100*(SUM(Taulukko!Z59:Z61)-SUM(Taulukko!Z47:Z49))/SUM(Taulukko!Z47:Z49)</f>
        <v>3.2109495726316264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6.983992455713405</v>
      </c>
      <c r="W50" s="72">
        <f>100*(SUM(Taulukko!AD59:AD61)-SUM(Taulukko!AD47:AD49))/SUM(Taulukko!AD47:AD49)</f>
        <v>6.747274178220203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9.272355384209895</v>
      </c>
      <c r="Z50" s="72">
        <f>100*(SUM(Taulukko!AH59:AH61)-SUM(Taulukko!AH47:AH49))/SUM(Taulukko!AH47:AH49)</f>
        <v>9.34876114346379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5.628028326500195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4.609112492999809</v>
      </c>
      <c r="E51" s="72">
        <f>100*(SUM(Taulukko!F60:F62)-SUM(Taulukko!F48:F50))/SUM(Taulukko!F48:F50)</f>
        <v>4.763160200981555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4.287790697674401</v>
      </c>
      <c r="H51" s="72">
        <f>100*(SUM(Taulukko!J60:J62)-SUM(Taulukko!J48:J50))/SUM(Taulukko!J48:J50)</f>
        <v>4.83636363636362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6.7411583016143615</v>
      </c>
      <c r="N51" s="72">
        <f>100*(SUM(Taulukko!R60:R62)-SUM(Taulukko!R48:R50))/SUM(Taulukko!R48:R50)</f>
        <v>6.69400032280355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4.4490170152537925</v>
      </c>
      <c r="Q51" s="72">
        <f>100*(SUM(Taulukko!V60:V62)-SUM(Taulukko!V48:V50))/SUM(Taulukko!V48:V50)</f>
        <v>5.520437887160193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3.3687672111672873</v>
      </c>
      <c r="T51" s="72">
        <f>100*(SUM(Taulukko!Z60:Z62)-SUM(Taulukko!Z48:Z50))/SUM(Taulukko!Z48:Z50)</f>
        <v>3.3101936193197465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6.815303442889944</v>
      </c>
      <c r="W51" s="72">
        <f>100*(SUM(Taulukko!AD60:AD62)-SUM(Taulukko!AD48:AD50))/SUM(Taulukko!AD48:AD50)</f>
        <v>6.753562101300457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9.22018029171663</v>
      </c>
      <c r="Z51" s="72">
        <f>100*(SUM(Taulukko!AH60:AH62)-SUM(Taulukko!AH48:AH50))/SUM(Taulukko!AH48:AH50)</f>
        <v>9.257323309761208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5.5514433752775725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4.7067423882860355</v>
      </c>
      <c r="E52" s="72">
        <f>100*(SUM(Taulukko!F61:F63)-SUM(Taulukko!F49:F51))/SUM(Taulukko!F49:F51)</f>
        <v>4.892082612294585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5.036231884057963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6.37496715012868</v>
      </c>
      <c r="N52" s="72">
        <f>100*(SUM(Taulukko!R61:R63)-SUM(Taulukko!R49:R51))/SUM(Taulukko!R49:R51)</f>
        <v>6.5234380164318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4.709541589674855</v>
      </c>
      <c r="Q52" s="72">
        <f>100*(SUM(Taulukko!V61:V63)-SUM(Taulukko!V49:V51))/SUM(Taulukko!V49:V51)</f>
        <v>5.5128372696813095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3.141032030658514</v>
      </c>
      <c r="T52" s="72">
        <f>100*(SUM(Taulukko!Z61:Z63)-SUM(Taulukko!Z49:Z51))/SUM(Taulukko!Z49:Z51)</f>
        <v>3.426943481739152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6.712071459496463</v>
      </c>
      <c r="W52" s="72">
        <f>100*(SUM(Taulukko!AD61:AD63)-SUM(Taulukko!AD49:AD51))/SUM(Taulukko!AD49:AD51)</f>
        <v>6.762059210033811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8.677072233691067</v>
      </c>
      <c r="Z52" s="72">
        <f>100*(SUM(Taulukko!AH61:AH63)-SUM(Taulukko!AH49:AH51))/SUM(Taulukko!AH49:AH51)</f>
        <v>9.19452184037953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6.2500000000000036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5.033785009761746</v>
      </c>
      <c r="E53" s="72">
        <f>100*(SUM(Taulukko!F62:F64)-SUM(Taulukko!F50:F52))/SUM(Taulukko!F50:F52)</f>
        <v>5.142198942388229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5.272661610689789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6.170839142035385</v>
      </c>
      <c r="N53" s="72">
        <f>100*(SUM(Taulukko!R62:R64)-SUM(Taulukko!R50:R52))/SUM(Taulukko!R50:R52)</f>
        <v>6.435129539317969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5.327931760574658</v>
      </c>
      <c r="Q53" s="72">
        <f>100*(SUM(Taulukko!V62:V64)-SUM(Taulukko!V50:V52))/SUM(Taulukko!V50:V52)</f>
        <v>5.628373481196885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3.1496071324638213</v>
      </c>
      <c r="T53" s="72">
        <f>100*(SUM(Taulukko!Z62:Z64)-SUM(Taulukko!Z50:Z52))/SUM(Taulukko!Z50:Z52)</f>
        <v>3.5862481019460373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6.414287691564668</v>
      </c>
      <c r="W53" s="72">
        <f>100*(SUM(Taulukko!AD62:AD64)-SUM(Taulukko!AD50:AD52))/SUM(Taulukko!AD50:AD52)</f>
        <v>6.835659156926395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8.70861428809609</v>
      </c>
      <c r="Z53" s="72">
        <f>100*(SUM(Taulukko!AH62:AH64)-SUM(Taulukko!AH50:AH52))/SUM(Taulukko!AH50:AH52)</f>
        <v>9.186474973944327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5.439779943450444</v>
      </c>
      <c r="E54" s="72">
        <f>100*(SUM(Taulukko!F63:F65)-SUM(Taulukko!F51:F53))/SUM(Taulukko!F51:F53)</f>
        <v>5.4770161318057795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5.543556515478775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10.084355828220861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6.513348419496122</v>
      </c>
      <c r="N54" s="72">
        <f>100*(SUM(Taulukko!R63:R65)-SUM(Taulukko!R51:R53))/SUM(Taulukko!R51:R53)</f>
        <v>6.446882108862258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10.46966270442185</v>
      </c>
      <c r="Q54" s="72">
        <f>100*(SUM(Taulukko!V63:V65)-SUM(Taulukko!V51:V53))/SUM(Taulukko!V51:V53)</f>
        <v>5.80217857388847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3.5933481659447746</v>
      </c>
      <c r="T54" s="72">
        <f>100*(SUM(Taulukko!Z63:Z65)-SUM(Taulukko!Z51:Z53))/SUM(Taulukko!Z51:Z53)</f>
        <v>3.800388401035345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6.931538590382032</v>
      </c>
      <c r="W54" s="72">
        <f>100*(SUM(Taulukko!AD63:AD65)-SUM(Taulukko!AD51:AD53))/SUM(Taulukko!AD51:AD53)</f>
        <v>7.012979016078342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8.779123979695287</v>
      </c>
      <c r="Z54" s="72">
        <f>100*(SUM(Taulukko!AH63:AH65)-SUM(Taulukko!AH51:AH53))/SUM(Taulukko!AH51:AH53)</f>
        <v>9.244621152756894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7.0874861572536165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5.849106033247178</v>
      </c>
      <c r="E55" s="72">
        <f>100*(SUM(Taulukko!F64:F66)-SUM(Taulukko!F52:F54))/SUM(Taulukko!F52:F54)</f>
        <v>5.847770646844115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5.738880918220946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10.43809523809523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6.4984315525337175</v>
      </c>
      <c r="N55" s="72">
        <f>100*(SUM(Taulukko!R64:R66)-SUM(Taulukko!R52:R54))/SUM(Taulukko!R52:R54)</f>
        <v>6.497086032939814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10.02502964517013</v>
      </c>
      <c r="Q55" s="72">
        <f>100*(SUM(Taulukko!V64:V66)-SUM(Taulukko!V52:V54))/SUM(Taulukko!V52:V54)</f>
        <v>5.997420668045509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4.107342592674138</v>
      </c>
      <c r="T55" s="72">
        <f>100*(SUM(Taulukko!Z64:Z66)-SUM(Taulukko!Z52:Z54))/SUM(Taulukko!Z52:Z54)</f>
        <v>4.046371822518823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7.373945320134943</v>
      </c>
      <c r="W55" s="72">
        <f>100*(SUM(Taulukko!AD64:AD66)-SUM(Taulukko!AD52:AD54))/SUM(Taulukko!AD52:AD54)</f>
        <v>7.238759445028321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9.047494375557468</v>
      </c>
      <c r="Z55" s="72">
        <f>100*(SUM(Taulukko!AH64:AH66)-SUM(Taulukko!AH52:AH54))/SUM(Taulukko!AH52:AH54)</f>
        <v>9.3623456688098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6.86883449031787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6.260886711276765</v>
      </c>
      <c r="E56" s="72">
        <f>100*(SUM(Taulukko!F65:F67)-SUM(Taulukko!F53:F55))/SUM(Taulukko!F53:F55)</f>
        <v>6.218983679066242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5.932809149392432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10.745365115399158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6.662107361923517</v>
      </c>
      <c r="N56" s="72">
        <f>100*(SUM(Taulukko!R65:R67)-SUM(Taulukko!R53:R55))/SUM(Taulukko!R53:R55)</f>
        <v>6.523639081748541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10.449957283111399</v>
      </c>
      <c r="Q56" s="72">
        <f>100*(SUM(Taulukko!V65:V67)-SUM(Taulukko!V53:V55))/SUM(Taulukko!V53:V55)</f>
        <v>6.2258290287129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4.610020661157026</v>
      </c>
      <c r="T56" s="72">
        <f>100*(SUM(Taulukko!Z65:Z67)-SUM(Taulukko!Z53:Z55))/SUM(Taulukko!Z53:Z55)</f>
        <v>4.284418759005873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7.585695087222221</v>
      </c>
      <c r="W56" s="72">
        <f>100*(SUM(Taulukko!AD65:AD67)-SUM(Taulukko!AD53:AD55))/SUM(Taulukko!AD53:AD55)</f>
        <v>7.43183256590165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9.547602205129579</v>
      </c>
      <c r="Z56" s="72">
        <f>100*(SUM(Taulukko!AH65:AH67)-SUM(Taulukko!AH53:AH55))/SUM(Taulukko!AH53:AH55)</f>
        <v>9.519776002637705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7.101238164603059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6.829374899520004</v>
      </c>
      <c r="E57" s="72">
        <f>100*(SUM(Taulukko!F66:F68)-SUM(Taulukko!F54:F56))/SUM(Taulukko!F54:F56)</f>
        <v>6.515588348785482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6.404293381037559</v>
      </c>
      <c r="H57" s="72">
        <f>100*(SUM(Taulukko!J66:J68)-SUM(Taulukko!J54:J56))/SUM(Taulukko!J54:J56)</f>
        <v>6.08757564969741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6.498529923007185</v>
      </c>
      <c r="N57" s="72">
        <f>100*(SUM(Taulukko!R66:R68)-SUM(Taulukko!R54:R56))/SUM(Taulukko!R54:R56)</f>
        <v>6.4917318086389555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6.088047327540682</v>
      </c>
      <c r="Q57" s="72">
        <f>100*(SUM(Taulukko!V66:V68)-SUM(Taulukko!V54:V56))/SUM(Taulukko!V54:V56)</f>
        <v>6.497230876861295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4.893534445667887</v>
      </c>
      <c r="T57" s="72">
        <f>100*(SUM(Taulukko!Z66:Z68)-SUM(Taulukko!Z54:Z56))/SUM(Taulukko!Z54:Z56)</f>
        <v>4.479877420718268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7.662814031064321</v>
      </c>
      <c r="W57" s="72">
        <f>100*(SUM(Taulukko!AD66:AD68)-SUM(Taulukko!AD54:AD56))/SUM(Taulukko!AD54:AD56)</f>
        <v>7.562105628356452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9.91242710768104</v>
      </c>
      <c r="Z57" s="72">
        <f>100*(SUM(Taulukko!AH66:AH68)-SUM(Taulukko!AH54:AH56))/SUM(Taulukko!AH54:AH56)</f>
        <v>9.685818601431892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6.782444439611346</v>
      </c>
      <c r="E58" s="72">
        <f>100*(SUM(Taulukko!F67:F69)-SUM(Taulukko!F55:F57))/SUM(Taulukko!F55:F57)</f>
        <v>6.661696794289715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6.521739130434766</v>
      </c>
      <c r="H58" s="72">
        <f>100*(SUM(Taulukko!J67:J69)-SUM(Taulukko!J55:J57))/SUM(Taulukko!J55:J57)</f>
        <v>6.278822277403351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11.148396718866508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6.529223661721223</v>
      </c>
      <c r="N58" s="72">
        <f>100*(SUM(Taulukko!R67:R69)-SUM(Taulukko!R55:R57))/SUM(Taulukko!R55:R57)</f>
        <v>6.3986934234890915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7.192770839796906</v>
      </c>
      <c r="Q58" s="72">
        <f>100*(SUM(Taulukko!V67:V69)-SUM(Taulukko!V55:V57))/SUM(Taulukko!V55:V57)</f>
        <v>6.787900262070244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4.871642408779048</v>
      </c>
      <c r="T58" s="72">
        <f>100*(SUM(Taulukko!Z67:Z69)-SUM(Taulukko!Z55:Z57))/SUM(Taulukko!Z55:Z57)</f>
        <v>4.620069711979442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6.696692583548592</v>
      </c>
      <c r="W58" s="72">
        <f>100*(SUM(Taulukko!AD67:AD69)-SUM(Taulukko!AD55:AD57))/SUM(Taulukko!AD55:AD57)</f>
        <v>7.631885116047414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10.002461440196386</v>
      </c>
      <c r="Z58" s="72">
        <f>100*(SUM(Taulukko!AH67:AH69)-SUM(Taulukko!AH55:AH57))/SUM(Taulukko!AH55:AH57)</f>
        <v>9.83919037502396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6.69021245777383</v>
      </c>
      <c r="E59" s="72">
        <f>100*(SUM(Taulukko!F68:F70)-SUM(Taulukko!F56:F58))/SUM(Taulukko!F56:F58)</f>
        <v>6.705460786556112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6.671398154719685</v>
      </c>
      <c r="H59" s="72">
        <f>100*(SUM(Taulukko!J68:J70)-SUM(Taulukko!J56:J58))/SUM(Taulukko!J56:J58)</f>
        <v>6.393500529848118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11.020710059171623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6.3026365827847695</v>
      </c>
      <c r="N59" s="72">
        <f>100*(SUM(Taulukko!R68:R70)-SUM(Taulukko!R56:R58))/SUM(Taulukko!R56:R58)</f>
        <v>6.254675272110536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6.872816345815191</v>
      </c>
      <c r="Q59" s="72">
        <f>100*(SUM(Taulukko!V68:V70)-SUM(Taulukko!V56:V58))/SUM(Taulukko!V56:V58)</f>
        <v>7.064344433487354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4.695381363405956</v>
      </c>
      <c r="T59" s="72">
        <f>100*(SUM(Taulukko!Z68:Z70)-SUM(Taulukko!Z56:Z58))/SUM(Taulukko!Z56:Z58)</f>
        <v>4.721428738122849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6.945585600703666</v>
      </c>
      <c r="W59" s="72">
        <f>100*(SUM(Taulukko!AD68:AD70)-SUM(Taulukko!AD56:AD58))/SUM(Taulukko!AD56:AD58)</f>
        <v>7.628248180432164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9.966874160860113</v>
      </c>
      <c r="Z59" s="72">
        <f>100*(SUM(Taulukko!AH68:AH70)-SUM(Taulukko!AH56:AH58))/SUM(Taulukko!AH56:AH58)</f>
        <v>9.981963428415462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6.5554312666944625</v>
      </c>
      <c r="E60" s="72">
        <f>100*(SUM(Taulukko!F69:F71)-SUM(Taulukko!F57:F59))/SUM(Taulukko!F57:F59)</f>
        <v>6.777408778543521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6.60077656194846</v>
      </c>
      <c r="H60" s="72">
        <f>100*(SUM(Taulukko!J69:J71)-SUM(Taulukko!J57:J59))/SUM(Taulukko!J57:J59)</f>
        <v>6.472036581076339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10.899082568807357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5.960747902118004</v>
      </c>
      <c r="N60" s="72">
        <f>100*(SUM(Taulukko!R69:R71)-SUM(Taulukko!R57:R59))/SUM(Taulukko!R57:R59)</f>
        <v>6.104595020334853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7.7485750806188864</v>
      </c>
      <c r="Q60" s="72">
        <f>100*(SUM(Taulukko!V69:V71)-SUM(Taulukko!V57:V59))/SUM(Taulukko!V57:V59)</f>
        <v>7.312121169862146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4.693719000872587</v>
      </c>
      <c r="T60" s="72">
        <f>100*(SUM(Taulukko!Z69:Z71)-SUM(Taulukko!Z57:Z59))/SUM(Taulukko!Z57:Z59)</f>
        <v>4.812226009955042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6.681868657764764</v>
      </c>
      <c r="W60" s="72">
        <f>100*(SUM(Taulukko!AD69:AD71)-SUM(Taulukko!AD57:AD59))/SUM(Taulukko!AD57:AD59)</f>
        <v>7.5253857094210375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9.936919750455415</v>
      </c>
      <c r="Z60" s="72">
        <f>100*(SUM(Taulukko!AH69:AH71)-SUM(Taulukko!AH57:AH59))/SUM(Taulukko!AH57:AH59)</f>
        <v>10.130121117273433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8.265051656572851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6.890457192441673</v>
      </c>
      <c r="E61" s="72">
        <f>100*(SUM(Taulukko!F70:F72)-SUM(Taulukko!F58:F60))/SUM(Taulukko!F58:F60)</f>
        <v>6.95452643428347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6.786216596343183</v>
      </c>
      <c r="H61" s="72">
        <f>100*(SUM(Taulukko!J70:J72)-SUM(Taulukko!J58:J60))/SUM(Taulukko!J58:J60)</f>
        <v>6.512605042016814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5.910510735451662</v>
      </c>
      <c r="N61" s="72">
        <f>100*(SUM(Taulukko!R70:R72)-SUM(Taulukko!R58:R60))/SUM(Taulukko!R58:R60)</f>
        <v>6.0204866084698025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7.587902576316451</v>
      </c>
      <c r="Q61" s="72">
        <f>100*(SUM(Taulukko!V70:V72)-SUM(Taulukko!V58:V60))/SUM(Taulukko!V58:V60)</f>
        <v>7.515472465849437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4.683043219289292</v>
      </c>
      <c r="T61" s="72">
        <f>100*(SUM(Taulukko!Z70:Z72)-SUM(Taulukko!Z58:Z60))/SUM(Taulukko!Z58:Z60)</f>
        <v>4.913159779776377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7.33950383025074</v>
      </c>
      <c r="W61" s="72">
        <f>100*(SUM(Taulukko!AD70:AD72)-SUM(Taulukko!AD58:AD60))/SUM(Taulukko!AD58:AD60)</f>
        <v>7.345643862360694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10.00748413750702</v>
      </c>
      <c r="Z61" s="72">
        <f>100*(SUM(Taulukko!AH70:AH72)-SUM(Taulukko!AH58:AH60))/SUM(Taulukko!AH58:AH60)</f>
        <v>10.300959382635622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8.522727272727272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7.144731492645214</v>
      </c>
      <c r="E62" s="72">
        <f>100*(SUM(Taulukko!F71:F73)-SUM(Taulukko!F59:F61))/SUM(Taulukko!F59:F61)</f>
        <v>7.218484898220876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6.862745098039203</v>
      </c>
      <c r="H62" s="72">
        <f>100*(SUM(Taulukko!J71:J73)-SUM(Taulukko!J59:J61))/SUM(Taulukko!J59:J61)</f>
        <v>6.552805855698874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5.857325015005849</v>
      </c>
      <c r="N62" s="72">
        <f>100*(SUM(Taulukko!R71:R73)-SUM(Taulukko!R59:R61))/SUM(Taulukko!R59:R61)</f>
        <v>6.04590562395517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7.9373586442712645</v>
      </c>
      <c r="Q62" s="72">
        <f>100*(SUM(Taulukko!V71:V73)-SUM(Taulukko!V59:V61))/SUM(Taulukko!V59:V61)</f>
        <v>7.666642314384159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4.905632019513723</v>
      </c>
      <c r="T62" s="72">
        <f>100*(SUM(Taulukko!Z71:Z73)-SUM(Taulukko!Z59:Z61))/SUM(Taulukko!Z59:Z61)</f>
        <v>5.032127669114316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6.9061079313308</v>
      </c>
      <c r="W62" s="72">
        <f>100*(SUM(Taulukko!AD71:AD73)-SUM(Taulukko!AD59:AD61))/SUM(Taulukko!AD59:AD61)</f>
        <v>7.152409635801726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10.357726878452365</v>
      </c>
      <c r="Z62" s="72">
        <f>100*(SUM(Taulukko!AH71:AH73)-SUM(Taulukko!AH59:AH61))/SUM(Taulukko!AH59:AH61)</f>
        <v>10.499189915329293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8.927311220889207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7.479013328444632</v>
      </c>
      <c r="E63" s="72">
        <f>100*(SUM(Taulukko!F72:F74)-SUM(Taulukko!F60:F62))/SUM(Taulukko!F60:F62)</f>
        <v>7.542274282137114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6.829268292682935</v>
      </c>
      <c r="H63" s="72">
        <f>100*(SUM(Taulukko!J72:J74)-SUM(Taulukko!J60:J62))/SUM(Taulukko!J60:J62)</f>
        <v>6.520985084980947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6.0878195197521165</v>
      </c>
      <c r="N63" s="72">
        <f>100*(SUM(Taulukko!R72:R74)-SUM(Taulukko!R60:R62))/SUM(Taulukko!R60:R62)</f>
        <v>6.174563508149318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8.95161756323615</v>
      </c>
      <c r="Q63" s="72">
        <f>100*(SUM(Taulukko!V72:V74)-SUM(Taulukko!V60:V62))/SUM(Taulukko!V60:V62)</f>
        <v>7.7269916738897875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4.940439228722077</v>
      </c>
      <c r="T63" s="72">
        <f>100*(SUM(Taulukko!Z72:Z74)-SUM(Taulukko!Z60:Z62))/SUM(Taulukko!Z60:Z62)</f>
        <v>5.168827606404756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7.025673014523248</v>
      </c>
      <c r="W63" s="72">
        <f>100*(SUM(Taulukko!AD72:AD74)-SUM(Taulukko!AD60:AD62))/SUM(Taulukko!AD60:AD62)</f>
        <v>6.9786417153691085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10.613691607622211</v>
      </c>
      <c r="Z63" s="72">
        <f>100*(SUM(Taulukko!AH72:AH74)-SUM(Taulukko!AH60:AH62))/SUM(Taulukko!AH60:AH62)</f>
        <v>10.716485423144503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8.906030855539985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7.978265755087178</v>
      </c>
      <c r="E64" s="72">
        <f>100*(SUM(Taulukko!F73:F75)-SUM(Taulukko!F61:F63))/SUM(Taulukko!F61:F63)</f>
        <v>7.89637245283765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6.722106722106714</v>
      </c>
      <c r="H64" s="72">
        <f>100*(SUM(Taulukko!J73:J75)-SUM(Taulukko!J61:J63))/SUM(Taulukko!J61:J63)</f>
        <v>6.381510865815799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6.446649872351952</v>
      </c>
      <c r="N64" s="72">
        <f>100*(SUM(Taulukko!R73:R75)-SUM(Taulukko!R61:R63))/SUM(Taulukko!R61:R63)</f>
        <v>6.332175660180536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8.597629872845625</v>
      </c>
      <c r="Q64" s="72">
        <f>100*(SUM(Taulukko!V73:V75)-SUM(Taulukko!V61:V63))/SUM(Taulukko!V61:V63)</f>
        <v>7.631512272700803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5.389543740243604</v>
      </c>
      <c r="T64" s="72">
        <f>100*(SUM(Taulukko!Z73:Z75)-SUM(Taulukko!Z61:Z63))/SUM(Taulukko!Z61:Z63)</f>
        <v>5.314415436225739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6.9118871024601205</v>
      </c>
      <c r="W64" s="72">
        <f>100*(SUM(Taulukko!AD73:AD75)-SUM(Taulukko!AD61:AD63))/SUM(Taulukko!AD61:AD63)</f>
        <v>6.791337728547114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11.333742517072944</v>
      </c>
      <c r="Z64" s="72">
        <f>100*(SUM(Taulukko!AH73:AH75)-SUM(Taulukko!AH61:AH63))/SUM(Taulukko!AH61:AH63)</f>
        <v>10.930126934796084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10.014005602240882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8.494271991111031</v>
      </c>
      <c r="E65" s="72">
        <f>100*(SUM(Taulukko!F74:F76)-SUM(Taulukko!F62:F64))/SUM(Taulukko!F62:F64)</f>
        <v>8.178606928930167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8.118335053319582</v>
      </c>
      <c r="H65" s="72">
        <f>100*(SUM(Taulukko!J74:J76)-SUM(Taulukko!J62:J64))/SUM(Taulukko!J62:J64)</f>
        <v>6.174957118353345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6.765548920564416</v>
      </c>
      <c r="N65" s="72">
        <f>100*(SUM(Taulukko!R74:R76)-SUM(Taulukko!R62:R64))/SUM(Taulukko!R62:R64)</f>
        <v>6.405224541785426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14.04337385952061</v>
      </c>
      <c r="Q65" s="72">
        <f>100*(SUM(Taulukko!V74:V76)-SUM(Taulukko!V62:V64))/SUM(Taulukko!V62:V64)</f>
        <v>7.367431592020282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5.883837503000808</v>
      </c>
      <c r="T65" s="72">
        <f>100*(SUM(Taulukko!Z74:Z76)-SUM(Taulukko!Z62:Z64))/SUM(Taulukko!Z62:Z64)</f>
        <v>5.437417277987602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6.845623654147184</v>
      </c>
      <c r="W65" s="72">
        <f>100*(SUM(Taulukko!AD74:AD76)-SUM(Taulukko!AD62:AD64))/SUM(Taulukko!AD62:AD64)</f>
        <v>6.541550059575234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11.511033204310898</v>
      </c>
      <c r="Z65" s="72">
        <f>100*(SUM(Taulukko!AH74:AH76)-SUM(Taulukko!AH62:AH64))/SUM(Taulukko!AH62:AH64)</f>
        <v>11.108201638987085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10.458651841556623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8.627635496910743</v>
      </c>
      <c r="E66" s="72">
        <f>100*(SUM(Taulukko!F75:F77)-SUM(Taulukko!F63:F65))/SUM(Taulukko!F63:F65)</f>
        <v>8.259921835503123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5.934515688949534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10.62347614071752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6.337811926386384</v>
      </c>
      <c r="N66" s="72">
        <f>100*(SUM(Taulukko!R75:R77)-SUM(Taulukko!R63:R65))/SUM(Taulukko!R63:R65)</f>
        <v>6.342897101246997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11.810883384023562</v>
      </c>
      <c r="Q66" s="72">
        <f>100*(SUM(Taulukko!V75:V77)-SUM(Taulukko!V63:V65))/SUM(Taulukko!V63:V65)</f>
        <v>6.9867604476945075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5.761440794029131</v>
      </c>
      <c r="T66" s="72">
        <f>100*(SUM(Taulukko!Z75:Z77)-SUM(Taulukko!Z63:Z65))/SUM(Taulukko!Z63:Z65)</f>
        <v>5.50720046337497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6.073828102774463</v>
      </c>
      <c r="W66" s="72">
        <f>100*(SUM(Taulukko!AD75:AD77)-SUM(Taulukko!AD63:AD65))/SUM(Taulukko!AD63:AD65)</f>
        <v>6.238252072841234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11.412273636262652</v>
      </c>
      <c r="Z66" s="72">
        <f>100*(SUM(Taulukko!AH75:AH77)-SUM(Taulukko!AH63:AH65))/SUM(Taulukko!AH63:AH65)</f>
        <v>11.240724224817946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10.37573250603241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8.391569055993221</v>
      </c>
      <c r="E67" s="72">
        <f>100*(SUM(Taulukko!F76:F78)-SUM(Taulukko!F64:F66))/SUM(Taulukko!F64:F66)</f>
        <v>8.087695495575968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9.520571234274056</v>
      </c>
      <c r="H67" s="72">
        <f>100*(SUM(Taulukko!J76:J78)-SUM(Taulukko!J64:J66))/SUM(Taulukko!J64:J66)</f>
        <v>5.698778833107195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10.141428078647824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6.215796504885949</v>
      </c>
      <c r="N67" s="72">
        <f>100*(SUM(Taulukko!R76:R78)-SUM(Taulukko!R64:R66))/SUM(Taulukko!R64:R66)</f>
        <v>6.199416287624573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13.805255560334537</v>
      </c>
      <c r="Q67" s="72">
        <f>100*(SUM(Taulukko!V76:V78)-SUM(Taulukko!V64:V66))/SUM(Taulukko!V64:V66)</f>
        <v>6.570225140274198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5.614407317357894</v>
      </c>
      <c r="T67" s="72">
        <f>100*(SUM(Taulukko!Z76:Z78)-SUM(Taulukko!Z64:Z66))/SUM(Taulukko!Z64:Z66)</f>
        <v>5.530168833920294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5.847647790353678</v>
      </c>
      <c r="W67" s="72">
        <f>100*(SUM(Taulukko!AD76:AD78)-SUM(Taulukko!AD64:AD66))/SUM(Taulukko!AD64:AD66)</f>
        <v>5.949947103265986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11.588537904522907</v>
      </c>
      <c r="Z67" s="72">
        <f>100*(SUM(Taulukko!AH76:AH78)-SUM(Taulukko!AH64:AH66))/SUM(Taulukko!AH64:AH66)</f>
        <v>11.337274204240618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10.119658119658128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7.743042869192781</v>
      </c>
      <c r="E68" s="72">
        <f>100*(SUM(Taulukko!F77:F79)-SUM(Taulukko!F65:F67))/SUM(Taulukko!F65:F67)</f>
        <v>7.733988062481472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5.465587044534429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9.600273317389828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5.425700487909714</v>
      </c>
      <c r="N68" s="72">
        <f>100*(SUM(Taulukko!R77:R79)-SUM(Taulukko!R65:R67))/SUM(Taulukko!R65:R67)</f>
        <v>6.050781792935179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8.984817752158742</v>
      </c>
      <c r="Q68" s="72">
        <f>100*(SUM(Taulukko!V77:V79)-SUM(Taulukko!V65:V67))/SUM(Taulukko!V65:V67)</f>
        <v>6.194539132573256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5.253934741463964</v>
      </c>
      <c r="T68" s="72">
        <f>100*(SUM(Taulukko!Z77:Z79)-SUM(Taulukko!Z65:Z67))/SUM(Taulukko!Z65:Z67)</f>
        <v>5.537949200705931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5.510641167025323</v>
      </c>
      <c r="W68" s="72">
        <f>100*(SUM(Taulukko!AD77:AD79)-SUM(Taulukko!AD65:AD67))/SUM(Taulukko!AD65:AD67)</f>
        <v>5.723767796467514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11.40453647571691</v>
      </c>
      <c r="Z68" s="72">
        <f>100*(SUM(Taulukko!AH77:AH79)-SUM(Taulukko!AH65:AH67))/SUM(Taulukko!AH65:AH67)</f>
        <v>11.40679308717186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9.48656919415164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7.258376322208114</v>
      </c>
      <c r="E69" s="72">
        <f>100*(SUM(Taulukko!F78:F80)-SUM(Taulukko!F66:F68))/SUM(Taulukko!F66:F68)</f>
        <v>7.343319608455832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6.993947545393433</v>
      </c>
      <c r="H69" s="72">
        <f>100*(SUM(Taulukko!J78:J80)-SUM(Taulukko!J66:J68))/SUM(Taulukko!J66:J68)</f>
        <v>5.201342281879195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5.423998797604349</v>
      </c>
      <c r="N69" s="72">
        <f>100*(SUM(Taulukko!R78:R80)-SUM(Taulukko!R66:R68))/SUM(Taulukko!R66:R68)</f>
        <v>5.946971146005516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10.33457314828863</v>
      </c>
      <c r="Q69" s="72">
        <f>100*(SUM(Taulukko!V78:V80)-SUM(Taulukko!V66:V68))/SUM(Taulukko!V66:V68)</f>
        <v>5.93464761969394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5.353705953339225</v>
      </c>
      <c r="T69" s="72">
        <f>100*(SUM(Taulukko!Z78:Z80)-SUM(Taulukko!Z66:Z68))/SUM(Taulukko!Z66:Z68)</f>
        <v>5.560480926403541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5.513178557272477</v>
      </c>
      <c r="W69" s="72">
        <f>100*(SUM(Taulukko!AD78:AD80)-SUM(Taulukko!AD66:AD68))/SUM(Taulukko!AD66:AD68)</f>
        <v>5.565687422135076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11.834386491202288</v>
      </c>
      <c r="Z69" s="72">
        <f>100*(SUM(Taulukko!AH78:AH80)-SUM(Taulukko!AH66:AH68))/SUM(Taulukko!AH66:AH68)</f>
        <v>11.449973952240278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6.884173502848615</v>
      </c>
      <c r="E70" s="72">
        <f>100*(SUM(Taulukko!F79:F81)-SUM(Taulukko!F67:F69))/SUM(Taulukko!F67:F69)</f>
        <v>7.017787218538949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6.222816995650727</v>
      </c>
      <c r="H70" s="72">
        <f>100*(SUM(Taulukko!J79:J81)-SUM(Taulukko!J67:J69))/SUM(Taulukko!J67:J69)</f>
        <v>4.939919893190906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5.240322486514451</v>
      </c>
      <c r="N70" s="72">
        <f>100*(SUM(Taulukko!R79:R81)-SUM(Taulukko!R67:R69))/SUM(Taulukko!R67:R69)</f>
        <v>5.908700685557929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9.219949281487754</v>
      </c>
      <c r="Q70" s="72">
        <f>100*(SUM(Taulukko!V79:V81)-SUM(Taulukko!V67:V69))/SUM(Taulukko!V67:V69)</f>
        <v>5.816782021738417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5.350085314306306</v>
      </c>
      <c r="T70" s="72">
        <f>100*(SUM(Taulukko!Z79:Z81)-SUM(Taulukko!Z67:Z69))/SUM(Taulukko!Z67:Z69)</f>
        <v>5.607865888708432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5.3359297301363116</v>
      </c>
      <c r="W70" s="72">
        <f>100*(SUM(Taulukko!AD79:AD81)-SUM(Taulukko!AD67:AD69))/SUM(Taulukko!AD67:AD69)</f>
        <v>5.46610428592002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11.2740736776619</v>
      </c>
      <c r="Z70" s="72">
        <f>100*(SUM(Taulukko!AH79:AH81)-SUM(Taulukko!AH67:AH69))/SUM(Taulukko!AH67:AH69)</f>
        <v>11.468711594020506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6.839315603496372</v>
      </c>
      <c r="E71" s="72">
        <f>100*(SUM(Taulukko!F80:F82)-SUM(Taulukko!F68:F70))/SUM(Taulukko!F68:F70)</f>
        <v>6.749504006167918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5.588822355289425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5.8966361404802505</v>
      </c>
      <c r="N71" s="72">
        <f>100*(SUM(Taulukko!R80:R82)-SUM(Taulukko!R68:R70))/SUM(Taulukko!R68:R70)</f>
        <v>5.937217465298099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8.84203829725866</v>
      </c>
      <c r="Q71" s="72">
        <f>100*(SUM(Taulukko!V80:V82)-SUM(Taulukko!V68:V70))/SUM(Taulukko!V68:V70)</f>
        <v>5.771941202989108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5.6445905038495745</v>
      </c>
      <c r="T71" s="72">
        <f>100*(SUM(Taulukko!Z80:Z82)-SUM(Taulukko!Z68:Z70))/SUM(Taulukko!Z68:Z70)</f>
        <v>5.6726036860764895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5.370221449037939</v>
      </c>
      <c r="W71" s="72">
        <f>100*(SUM(Taulukko!AD80:AD82)-SUM(Taulukko!AD68:AD70))/SUM(Taulukko!AD68:AD70)</f>
        <v>5.414721265128248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11.457173531036936</v>
      </c>
      <c r="Z71" s="72">
        <f>100*(SUM(Taulukko!AH80:AH82)-SUM(Taulukko!AH68:AH70))/SUM(Taulukko!AH68:AH70)</f>
        <v>11.479932835739188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6.51122665177052</v>
      </c>
      <c r="E72" s="72">
        <f>100*(SUM(Taulukko!F81:F83)-SUM(Taulukko!F69:F71))/SUM(Taulukko!F69:F71)</f>
        <v>6.469894288820544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5.000000000000007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6.027624821305651</v>
      </c>
      <c r="N72" s="72">
        <f>100*(SUM(Taulukko!R81:R83)-SUM(Taulukko!R69:R71))/SUM(Taulukko!R69:R71)</f>
        <v>5.996022067267436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7.9890515359080325</v>
      </c>
      <c r="Q72" s="72">
        <f>100*(SUM(Taulukko!V81:V83)-SUM(Taulukko!V69:V71))/SUM(Taulukko!V69:V71)</f>
        <v>5.71278340498499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5.748108412390927</v>
      </c>
      <c r="T72" s="72">
        <f>100*(SUM(Taulukko!Z81:Z83)-SUM(Taulukko!Z69:Z71))/SUM(Taulukko!Z69:Z71)</f>
        <v>5.737406259109087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5.405951414992809</v>
      </c>
      <c r="W72" s="72">
        <f>100*(SUM(Taulukko!AD81:AD83)-SUM(Taulukko!AD69:AD71))/SUM(Taulukko!AD69:AD71)</f>
        <v>5.39441331908148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11.114984067898042</v>
      </c>
      <c r="Z72" s="72">
        <f>100*(SUM(Taulukko!AH81:AH83)-SUM(Taulukko!AH69:AH71))/SUM(Taulukko!AH69:AH71)</f>
        <v>11.500818879614851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7.930240210595599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6.244989947041262</v>
      </c>
      <c r="E73" s="72">
        <f>100*(SUM(Taulukko!F82:F84)-SUM(Taulukko!F70:F72))/SUM(Taulukko!F70:F72)</f>
        <v>6.141863681307672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4.445176160684887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6.157309147474852</v>
      </c>
      <c r="N73" s="72">
        <f>100*(SUM(Taulukko!R82:R84)-SUM(Taulukko!R70:R72))/SUM(Taulukko!R70:R72)</f>
        <v>6.025215703974107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7.236558842598126</v>
      </c>
      <c r="Q73" s="72">
        <f>100*(SUM(Taulukko!V82:V84)-SUM(Taulukko!V70:V72))/SUM(Taulukko!V70:V72)</f>
        <v>5.607953434904625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6.132726588247736</v>
      </c>
      <c r="T73" s="72">
        <f>100*(SUM(Taulukko!Z82:Z84)-SUM(Taulukko!Z70:Z72))/SUM(Taulukko!Z70:Z72)</f>
        <v>5.7781428010699925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5.550182057063249</v>
      </c>
      <c r="W73" s="72">
        <f>100*(SUM(Taulukko!AD82:AD84)-SUM(Taulukko!AD70:AD72))/SUM(Taulukko!AD70:AD72)</f>
        <v>5.367898045521031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11.70141223940822</v>
      </c>
      <c r="Z73" s="72">
        <f>100*(SUM(Taulukko!AH82:AH84)-SUM(Taulukko!AH70:AH72))/SUM(Taulukko!AH70:AH72)</f>
        <v>11.531089873137143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7.951570680628275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5.924554425700579</v>
      </c>
      <c r="E74" s="72">
        <f>100*(SUM(Taulukko!F83:F85)-SUM(Taulukko!F71:F73))/SUM(Taulukko!F71:F73)</f>
        <v>5.733766784821366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3.9318479685452163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6.11195466455904</v>
      </c>
      <c r="N74" s="72">
        <f>100*(SUM(Taulukko!R83:R85)-SUM(Taulukko!R71:R73))/SUM(Taulukko!R71:R73)</f>
        <v>5.972018252386453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6.626083272094115</v>
      </c>
      <c r="Q74" s="72">
        <f>100*(SUM(Taulukko!V83:V85)-SUM(Taulukko!V71:V73))/SUM(Taulukko!V71:V73)</f>
        <v>5.461312954972161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6.030743549637909</v>
      </c>
      <c r="T74" s="72">
        <f>100*(SUM(Taulukko!Z83:Z85)-SUM(Taulukko!Z71:Z73))/SUM(Taulukko!Z71:Z73)</f>
        <v>5.7715736207298605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5.460708215390588</v>
      </c>
      <c r="W74" s="72">
        <f>100*(SUM(Taulukko!AD83:AD85)-SUM(Taulukko!AD71:AD73))/SUM(Taulukko!AD71:AD73)</f>
        <v>5.29999868795676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11.793139125092942</v>
      </c>
      <c r="Z74" s="72">
        <f>100*(SUM(Taulukko!AH83:AH85)-SUM(Taulukko!AH71:AH73))/SUM(Taulukko!AH71:AH73)</f>
        <v>11.546661498207193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6.932296728215108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5.3910934272437485</v>
      </c>
      <c r="E75" s="72">
        <f>100*(SUM(Taulukko!F84:F86)-SUM(Taulukko!F72:F74))/SUM(Taulukko!F72:F74)</f>
        <v>5.198046276159582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3.4572733202870074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4.665379665379665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5.849623030812717</v>
      </c>
      <c r="N75" s="72">
        <f>100*(SUM(Taulukko!R84:R86)-SUM(Taulukko!R72:R74))/SUM(Taulukko!R72:R74)</f>
        <v>5.82594860358509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5.317400556555907</v>
      </c>
      <c r="Q75" s="72">
        <f>100*(SUM(Taulukko!V84:V86)-SUM(Taulukko!V72:V74))/SUM(Taulukko!V72:V74)</f>
        <v>5.3098504802715105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5.8881252923455465</v>
      </c>
      <c r="T75" s="72">
        <f>100*(SUM(Taulukko!Z84:Z86)-SUM(Taulukko!Z72:Z74))/SUM(Taulukko!Z72:Z74)</f>
        <v>5.715602447442744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5.126270051292095</v>
      </c>
      <c r="W75" s="72">
        <f>100*(SUM(Taulukko!AD84:AD86)-SUM(Taulukko!AD72:AD74))/SUM(Taulukko!AD72:AD74)</f>
        <v>5.198252556517648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11.765685445648556</v>
      </c>
      <c r="Z75" s="72">
        <f>100*(SUM(Taulukko!AH84:AH86)-SUM(Taulukko!AH72:AH74))/SUM(Taulukko!AH72:AH74)</f>
        <v>11.527431022341721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6.600128783000626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4.5984591382111075</v>
      </c>
      <c r="E76" s="72">
        <f>100*(SUM(Taulukko!F85:F87)-SUM(Taulukko!F73:F75))/SUM(Taulukko!F73:F75)</f>
        <v>4.5437148012466535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2.9545454545454435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3.373647358370472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5.770427611959657</v>
      </c>
      <c r="N76" s="72">
        <f>100*(SUM(Taulukko!R85:R87)-SUM(Taulukko!R73:R75))/SUM(Taulukko!R73:R75)</f>
        <v>5.610961249157021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5.200340727734378</v>
      </c>
      <c r="Q76" s="72">
        <f>100*(SUM(Taulukko!V85:V87)-SUM(Taulukko!V73:V75))/SUM(Taulukko!V73:V75)</f>
        <v>5.209430314332965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5.60088188525736</v>
      </c>
      <c r="T76" s="72">
        <f>100*(SUM(Taulukko!Z85:Z87)-SUM(Taulukko!Z73:Z75))/SUM(Taulukko!Z73:Z75)</f>
        <v>5.627531022817827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5.042940436200684</v>
      </c>
      <c r="W76" s="72">
        <f>100*(SUM(Taulukko!AD85:AD87)-SUM(Taulukko!AD73:AD75))/SUM(Taulukko!AD73:AD75)</f>
        <v>5.105460408059799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11.645003804209994</v>
      </c>
      <c r="Z76" s="72">
        <f>100*(SUM(Taulukko!AH85:AH87)-SUM(Taulukko!AH73:AH75))/SUM(Taulukko!AH73:AH75)</f>
        <v>11.472898701941217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5.697008274984098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3.4720386723265375</v>
      </c>
      <c r="E77" s="72">
        <f>100*(SUM(Taulukko!F86:F88)-SUM(Taulukko!F74:F76))/SUM(Taulukko!F74:F76)</f>
        <v>3.9211931457314027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0.9545020680878141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2.334384858044157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5.165327162063427</v>
      </c>
      <c r="N77" s="72">
        <f>100*(SUM(Taulukko!R86:R88)-SUM(Taulukko!R74:R76))/SUM(Taulukko!R74:R76)</f>
        <v>5.3748738273603465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-0.9129762718544755</v>
      </c>
      <c r="Q77" s="72">
        <f>100*(SUM(Taulukko!V86:V88)-SUM(Taulukko!V74:V76))/SUM(Taulukko!V74:V76)</f>
        <v>5.2016119866339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5.197867111072353</v>
      </c>
      <c r="T77" s="72">
        <f>100*(SUM(Taulukko!Z86:Z88)-SUM(Taulukko!Z74:Z76))/SUM(Taulukko!Z74:Z76)</f>
        <v>5.537158783029237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4.941529177134857</v>
      </c>
      <c r="W77" s="72">
        <f>100*(SUM(Taulukko!AD86:AD88)-SUM(Taulukko!AD74:AD76))/SUM(Taulukko!AD74:AD76)</f>
        <v>5.043730457243846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11.34376069610654</v>
      </c>
      <c r="Z77" s="72">
        <f>100*(SUM(Taulukko!AH86:AH88)-SUM(Taulukko!AH74:AH76))/SUM(Taulukko!AH74:AH76)</f>
        <v>11.393709719485798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4.466813463353271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3.1648170982326316</v>
      </c>
      <c r="E78" s="72">
        <f>100*(SUM(Taulukko!F87:F89)-SUM(Taulukko!F75:F77))/SUM(Taulukko!F75:F77)</f>
        <v>3.534902005541704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-0.15683814303640428</v>
      </c>
      <c r="H78" s="72">
        <f>100*(SUM(Taulukko!J87:J89)-SUM(Taulukko!J75:J77))/SUM(Taulukko!J75:J77)</f>
        <v>2.7366387636831937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5.167258096600942</v>
      </c>
      <c r="N78" s="72">
        <f>100*(SUM(Taulukko!R87:R89)-SUM(Taulukko!R75:R77))/SUM(Taulukko!R75:R77)</f>
        <v>5.188299289164157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-3.2597542059420106</v>
      </c>
      <c r="Q78" s="72">
        <f>100*(SUM(Taulukko!V87:V89)-SUM(Taulukko!V75:V77))/SUM(Taulukko!V75:V77)</f>
        <v>5.288659159834683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5.383076061848098</v>
      </c>
      <c r="T78" s="72">
        <f>100*(SUM(Taulukko!Z87:Z89)-SUM(Taulukko!Z75:Z77))/SUM(Taulukko!Z75:Z77)</f>
        <v>5.465686827259803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5.150351887396041</v>
      </c>
      <c r="W78" s="72">
        <f>100*(SUM(Taulukko!AD87:AD89)-SUM(Taulukko!AD75:AD77))/SUM(Taulukko!AD75:AD77)</f>
        <v>4.998388032755181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11.492257785062764</v>
      </c>
      <c r="Z78" s="72">
        <f>100*(SUM(Taulukko!AH87:AH89)-SUM(Taulukko!AH75:AH77))/SUM(Taulukko!AH75:AH77)</f>
        <v>11.298131559856396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4.747033104309784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3.1064730507093934</v>
      </c>
      <c r="E79" s="72">
        <f>100*(SUM(Taulukko!F88:F90)-SUM(Taulukko!F76:F78))/SUM(Taulukko!F76:F78)</f>
        <v>3.442347307353801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-0.9003415088481943</v>
      </c>
      <c r="H79" s="72">
        <f>100*(SUM(Taulukko!J88:J90)-SUM(Taulukko!J76:J78))/SUM(Taulukko!J76:J78)</f>
        <v>2.567394094993581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4.89532589750301</v>
      </c>
      <c r="N79" s="72">
        <f>100*(SUM(Taulukko!R88:R90)-SUM(Taulukko!R76:R78))/SUM(Taulukko!R76:R78)</f>
        <v>5.078816380516683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-4.822528053709271</v>
      </c>
      <c r="Q79" s="72">
        <f>100*(SUM(Taulukko!V88:V90)-SUM(Taulukko!V76:V78))/SUM(Taulukko!V76:V78)</f>
        <v>5.395410674006844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5.3904417701565075</v>
      </c>
      <c r="T79" s="72">
        <f>100*(SUM(Taulukko!Z88:Z90)-SUM(Taulukko!Z76:Z78))/SUM(Taulukko!Z76:Z78)</f>
        <v>5.405466079136928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4.878958246943819</v>
      </c>
      <c r="W79" s="72">
        <f>100*(SUM(Taulukko!AD88:AD90)-SUM(Taulukko!AD76:AD78))/SUM(Taulukko!AD76:AD78)</f>
        <v>4.947665831888533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11.2232442296311</v>
      </c>
      <c r="Z79" s="72">
        <f>100*(SUM(Taulukko!AH88:AH90)-SUM(Taulukko!AH76:AH78))/SUM(Taulukko!AH76:AH78)</f>
        <v>11.183918258551756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3.739322283192839</v>
      </c>
      <c r="E80" s="72">
        <f>100*(SUM(Taulukko!F89:F91)-SUM(Taulukko!F77:F79))/SUM(Taulukko!F77:F79)</f>
        <v>3.5020825147347803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2.3672424824056226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5.573665707893896</v>
      </c>
      <c r="N80" s="72">
        <f>100*(SUM(Taulukko!R89:R91)-SUM(Taulukko!R77:R79))/SUM(Taulukko!R77:R79)</f>
        <v>5.029950024971613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-0.7393229866354522</v>
      </c>
      <c r="Q80" s="72">
        <f>100*(SUM(Taulukko!V89:V91)-SUM(Taulukko!V77:V79))/SUM(Taulukko!V77:V79)</f>
        <v>5.400919880351218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5.61217152882302</v>
      </c>
      <c r="T80" s="72">
        <f>100*(SUM(Taulukko!Z89:Z91)-SUM(Taulukko!Z77:Z79))/SUM(Taulukko!Z77:Z79)</f>
        <v>5.333997369395608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5.01010605754846</v>
      </c>
      <c r="W80" s="72">
        <f>100*(SUM(Taulukko!AD89:AD91)-SUM(Taulukko!AD77:AD79))/SUM(Taulukko!AD77:AD79)</f>
        <v>4.891928094859039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11.233361662580327</v>
      </c>
      <c r="Z80" s="72">
        <f>100*(SUM(Taulukko!AH89:AH91)-SUM(Taulukko!AH77:AH79))/SUM(Taulukko!AH77:AH79)</f>
        <v>11.049497444425429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3.6298038527909324</v>
      </c>
      <c r="E81" s="72">
        <f>100*(SUM(Taulukko!F90:F92)-SUM(Taulukko!F78:F80))/SUM(Taulukko!F78:F80)</f>
        <v>3.508018776282738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5.613879881236881</v>
      </c>
      <c r="N81" s="72">
        <f>100*(SUM(Taulukko!R90:R92)-SUM(Taulukko!R78:R80))/SUM(Taulukko!R78:R80)</f>
        <v>4.976466936520904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1.4435068398546063</v>
      </c>
      <c r="Q81" s="72">
        <f>100*(SUM(Taulukko!V90:V92)-SUM(Taulukko!V78:V80))/SUM(Taulukko!V78:V80)</f>
        <v>5.2056374119154425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5.29084217418112</v>
      </c>
      <c r="T81" s="72">
        <f>100*(SUM(Taulukko!Z90:Z92)-SUM(Taulukko!Z78:Z80))/SUM(Taulukko!Z78:Z80)</f>
        <v>5.238120962334732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4.825265733730961</v>
      </c>
      <c r="W81" s="72">
        <f>100*(SUM(Taulukko!AD90:AD92)-SUM(Taulukko!AD78:AD80))/SUM(Taulukko!AD78:AD80)</f>
        <v>4.828514685100998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10.615141098215965</v>
      </c>
      <c r="Z81" s="72">
        <f>100*(SUM(Taulukko!AH90:AH92)-SUM(Taulukko!AH78:AH80))/SUM(Taulukko!AH78:AH80)</f>
        <v>10.90518024840957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3.9506172839506206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3.570904206300855</v>
      </c>
      <c r="E82" s="72">
        <f>100*(SUM(Taulukko!F91:F93)-SUM(Taulukko!F79:F81))/SUM(Taulukko!F79:F81)</f>
        <v>3.3788194433599674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5.488146882951843</v>
      </c>
      <c r="N82" s="72">
        <f>100*(SUM(Taulukko!R91:R93)-SUM(Taulukko!R79:R81))/SUM(Taulukko!R79:R81)</f>
        <v>4.8509650854105395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1.6562544502163858</v>
      </c>
      <c r="Q82" s="72">
        <f>100*(SUM(Taulukko!V91:V93)-SUM(Taulukko!V79:V81))/SUM(Taulukko!V79:V81)</f>
        <v>4.8015856577006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5.215798316137163</v>
      </c>
      <c r="T82" s="72">
        <f>100*(SUM(Taulukko!Z91:Z93)-SUM(Taulukko!Z79:Z81))/SUM(Taulukko!Z79:Z81)</f>
        <v>5.12351789594198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4.846172888090551</v>
      </c>
      <c r="W82" s="72">
        <f>100*(SUM(Taulukko!AD91:AD93)-SUM(Taulukko!AD79:AD81))/SUM(Taulukko!AD79:AD81)</f>
        <v>4.756775252349243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10.81593699746006</v>
      </c>
      <c r="Z82" s="72">
        <f>100*(SUM(Taulukko!AH91:AH93)-SUM(Taulukko!AH79:AH81))/SUM(Taulukko!AH79:AH81)</f>
        <v>10.76541519540728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3.017972931807303</v>
      </c>
      <c r="E83" s="72">
        <f>100*(SUM(Taulukko!F92:F94)-SUM(Taulukko!F80:F82))/SUM(Taulukko!F80:F82)</f>
        <v>3.1794309836529884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1.8401015228426432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4.717617352300001</v>
      </c>
      <c r="N83" s="72">
        <f>100*(SUM(Taulukko!R92:R94)-SUM(Taulukko!R80:R82))/SUM(Taulukko!R80:R82)</f>
        <v>4.640582347588723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1.4751682589609076</v>
      </c>
      <c r="Q83" s="72">
        <f>100*(SUM(Taulukko!V92:V94)-SUM(Taulukko!V80:V82))/SUM(Taulukko!V80:V82)</f>
        <v>4.2909791519446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4.945742773566505</v>
      </c>
      <c r="T83" s="72">
        <f>100*(SUM(Taulukko!Z92:Z94)-SUM(Taulukko!Z80:Z82))/SUM(Taulukko!Z80:Z82)</f>
        <v>5.002439369855674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4.495849620928889</v>
      </c>
      <c r="W83" s="72">
        <f>100*(SUM(Taulukko!AD92:AD94)-SUM(Taulukko!AD80:AD82))/SUM(Taulukko!AD80:AD82)</f>
        <v>4.699415293204916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10.63957123715943</v>
      </c>
      <c r="Z83" s="72">
        <f>100*(SUM(Taulukko!AH92:AH94)-SUM(Taulukko!AH80:AH82))/SUM(Taulukko!AH80:AH82)</f>
        <v>10.625513374522347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2.944717879331418</v>
      </c>
      <c r="E84" s="72">
        <f>100*(SUM(Taulukko!F93:F95)-SUM(Taulukko!F81:F83))/SUM(Taulukko!F81:F83)</f>
        <v>3.015245378589422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1.7410572966128524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4.370378924305645</v>
      </c>
      <c r="N84" s="72">
        <f>100*(SUM(Taulukko!R93:R95)-SUM(Taulukko!R81:R83))/SUM(Taulukko!R81:R83)</f>
        <v>4.381410306445808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1.3988940275005375</v>
      </c>
      <c r="Q84" s="72">
        <f>100*(SUM(Taulukko!V93:V95)-SUM(Taulukko!V81:V83))/SUM(Taulukko!V81:V83)</f>
        <v>3.7856102681132437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4.890810824351669</v>
      </c>
      <c r="T84" s="72">
        <f>100*(SUM(Taulukko!Z93:Z95)-SUM(Taulukko!Z81:Z83))/SUM(Taulukko!Z81:Z83)</f>
        <v>4.884764909137033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4.628803398393797</v>
      </c>
      <c r="W84" s="72">
        <f>100*(SUM(Taulukko!AD93:AD95)-SUM(Taulukko!AD81:AD83))/SUM(Taulukko!AD81:AD83)</f>
        <v>4.689403549314898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10.94719210189876</v>
      </c>
      <c r="Z84" s="72">
        <f>100*(SUM(Taulukko!AH93:AH95)-SUM(Taulukko!AH81:AH83))/SUM(Taulukko!AH81:AH83)</f>
        <v>10.465867362739452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2.7075081092279856</v>
      </c>
      <c r="E85" s="72">
        <f>100*(SUM(Taulukko!F94:F96)-SUM(Taulukko!F82:F84))/SUM(Taulukko!F82:F84)</f>
        <v>2.9534284900778687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1.6745655608214707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4.034634023675062</v>
      </c>
      <c r="N85" s="72">
        <f>100*(SUM(Taulukko!R94:R96)-SUM(Taulukko!R82:R84))/SUM(Taulukko!R82:R84)</f>
        <v>4.137277444613597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1.725877921618187</v>
      </c>
      <c r="Q85" s="72">
        <f>100*(SUM(Taulukko!V94:V96)-SUM(Taulukko!V82:V84))/SUM(Taulukko!V82:V84)</f>
        <v>3.337672726132028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4.534380454838211</v>
      </c>
      <c r="T85" s="72">
        <f>100*(SUM(Taulukko!Z94:Z96)-SUM(Taulukko!Z82:Z84))/SUM(Taulukko!Z82:Z84)</f>
        <v>4.781802023729706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4.665665853505976</v>
      </c>
      <c r="W85" s="72">
        <f>100*(SUM(Taulukko!AD94:AD96)-SUM(Taulukko!AD82:AD84))/SUM(Taulukko!AD82:AD84)</f>
        <v>4.7273295809881155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10.344978753002907</v>
      </c>
      <c r="Z85" s="72">
        <f>100*(SUM(Taulukko!AH94:AH96)-SUM(Taulukko!AH82:AH84))/SUM(Taulukko!AH82:AH84)</f>
        <v>10.273143872528967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3.0918460139436155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2.857169281422569</v>
      </c>
      <c r="E86" s="72">
        <f>100*(SUM(Taulukko!F95:F97)-SUM(Taulukko!F83:F85))/SUM(Taulukko!F83:F85)</f>
        <v>3.0298353115497814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1.324085750315255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3.820882422024718</v>
      </c>
      <c r="N86" s="72">
        <f>100*(SUM(Taulukko!R95:R97)-SUM(Taulukko!R83:R85))/SUM(Taulukko!R83:R85)</f>
        <v>3.96907886189425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1.8453266110129791</v>
      </c>
      <c r="Q86" s="72">
        <f>100*(SUM(Taulukko!V95:V97)-SUM(Taulukko!V83:V85))/SUM(Taulukko!V83:V85)</f>
        <v>2.9443733016835054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4.51256209770141</v>
      </c>
      <c r="T86" s="72">
        <f>100*(SUM(Taulukko!Z95:Z97)-SUM(Taulukko!Z83:Z85))/SUM(Taulukko!Z83:Z85)</f>
        <v>4.709984073417507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4.869335345077497</v>
      </c>
      <c r="W86" s="72">
        <f>100*(SUM(Taulukko!AD95:AD97)-SUM(Taulukko!AD83:AD85))/SUM(Taulukko!AD83:AD85)</f>
        <v>4.787774198974521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9.904993275779807</v>
      </c>
      <c r="Z86" s="72">
        <f>100*(SUM(Taulukko!AH95:AH97)-SUM(Taulukko!AH83:AH85))/SUM(Taulukko!AH83:AH85)</f>
        <v>10.066171466631912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3.21114813692821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3.197499107703271</v>
      </c>
      <c r="E87" s="72">
        <f>100*(SUM(Taulukko!F96:F98)-SUM(Taulukko!F84:F86))/SUM(Taulukko!F84:F86)</f>
        <v>3.221731669218704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1.5447667087011456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1.6907470027666769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3.812031348638126</v>
      </c>
      <c r="N87" s="72">
        <f>100*(SUM(Taulukko!R96:R98)-SUM(Taulukko!R84:R86))/SUM(Taulukko!R84:R86)</f>
        <v>3.9040861659421555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2.033933078845606</v>
      </c>
      <c r="Q87" s="72">
        <f>100*(SUM(Taulukko!V96:V98)-SUM(Taulukko!V84:V86))/SUM(Taulukko!V84:V86)</f>
        <v>2.583278374376277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4.693282424826541</v>
      </c>
      <c r="T87" s="72">
        <f>100*(SUM(Taulukko!Z96:Z98)-SUM(Taulukko!Z84:Z86))/SUM(Taulukko!Z84:Z86)</f>
        <v>4.667649850512764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4.862934728899459</v>
      </c>
      <c r="W87" s="72">
        <f>100*(SUM(Taulukko!AD96:AD98)-SUM(Taulukko!AD84:AD86))/SUM(Taulukko!AD84:AD86)</f>
        <v>4.849827900321845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9.71650754719142</v>
      </c>
      <c r="Z87" s="72">
        <f>100*(SUM(Taulukko!AH96:AH98)-SUM(Taulukko!AH84:AH86))/SUM(Taulukko!AH84:AH86)</f>
        <v>9.870161924496466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3.6242826940501534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3.68495509902818</v>
      </c>
      <c r="E88" s="72">
        <f>100*(SUM(Taulukko!F97:F99)-SUM(Taulukko!F85:F87))/SUM(Taulukko!F85:F87)</f>
        <v>3.398043317745513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1.8606117943866398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2.2783251231527024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3.829534240865929</v>
      </c>
      <c r="N88" s="72">
        <f>100*(SUM(Taulukko!R97:R99)-SUM(Taulukko!R85:R87))/SUM(Taulukko!R85:R87)</f>
        <v>3.928003487465391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1.506808092152011</v>
      </c>
      <c r="Q88" s="72">
        <f>100*(SUM(Taulukko!V97:V99)-SUM(Taulukko!V85:V87))/SUM(Taulukko!V85:V87)</f>
        <v>2.2464214992051112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4.724908929104827</v>
      </c>
      <c r="T88" s="72">
        <f>100*(SUM(Taulukko!Z97:Z99)-SUM(Taulukko!Z85:Z87))/SUM(Taulukko!Z85:Z87)</f>
        <v>4.636381553015385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4.892160717215588</v>
      </c>
      <c r="W88" s="72">
        <f>100*(SUM(Taulukko!AD97:AD99)-SUM(Taulukko!AD85:AD87))/SUM(Taulukko!AD85:AD87)</f>
        <v>4.914367357541802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9.486530767548901</v>
      </c>
      <c r="Z88" s="72">
        <f>100*(SUM(Taulukko!AH97:AH99)-SUM(Taulukko!AH85:AH87))/SUM(Taulukko!AH85:AH87)</f>
        <v>9.694929913255756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4.18548629930743</v>
      </c>
      <c r="AC88" s="72">
        <f>100*(SUM(Taulukko!AL97:AL99)-SUM(Taulukko!AL85:AL87))/SUM(Taulukko!AL85:AL87)</f>
        <v>3.7326911499096855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3.740851763170683</v>
      </c>
      <c r="E89" s="72">
        <f>100*(SUM(Taulukko!F98:F100)-SUM(Taulukko!F86:F88))/SUM(Taulukko!F86:F88)</f>
        <v>3.398247591436354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2.589395807644876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4.106385909070033</v>
      </c>
      <c r="N89" s="72">
        <f>100*(SUM(Taulukko!R98:R100)-SUM(Taulukko!R86:R88))/SUM(Taulukko!R86:R88)</f>
        <v>3.9888847403889267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1.7663309477714293</v>
      </c>
      <c r="Q89" s="72">
        <f>100*(SUM(Taulukko!V98:V100)-SUM(Taulukko!V86:V88))/SUM(Taulukko!V86:V88)</f>
        <v>1.9381962643651538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4.739332127802633</v>
      </c>
      <c r="T89" s="72">
        <f>100*(SUM(Taulukko!Z98:Z100)-SUM(Taulukko!Z86:Z88))/SUM(Taulukko!Z86:Z88)</f>
        <v>4.601931682600429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4.9297360667623185</v>
      </c>
      <c r="W89" s="72">
        <f>100*(SUM(Taulukko!AD98:AD100)-SUM(Taulukko!AD86:AD88))/SUM(Taulukko!AD86:AD88)</f>
        <v>4.995069641316417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9.471715992351568</v>
      </c>
      <c r="Z89" s="72">
        <f>100*(SUM(Taulukko!AH98:AH100)-SUM(Taulukko!AH86:AH88))/SUM(Taulukko!AH86:AH88)</f>
        <v>9.540305109225507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4.275820535983134</v>
      </c>
      <c r="AC89" s="72">
        <f>100*(SUM(Taulukko!AL98:AL100)-SUM(Taulukko!AL86:AL88))/SUM(Taulukko!AL86:AL88)</f>
        <v>3.6903690369036934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3.1556849524976918</v>
      </c>
      <c r="E90" s="72">
        <f>100*(SUM(Taulukko!F99:F101)-SUM(Taulukko!F87:F89))/SUM(Taulukko!F87:F89)</f>
        <v>3.219771201802945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1.288092994030796</v>
      </c>
      <c r="H90" s="72">
        <f>100*(SUM(Taulukko!J99:J101)-SUM(Taulukko!J87:J89))/SUM(Taulukko!J87:J89)</f>
        <v>1.4728925101848735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4.118323626589874</v>
      </c>
      <c r="N90" s="72">
        <f>100*(SUM(Taulukko!R99:R101)-SUM(Taulukko!R87:R89))/SUM(Taulukko!R87:R89)</f>
        <v>4.018036928108568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-0.8673746269024852</v>
      </c>
      <c r="Q90" s="72">
        <f>100*(SUM(Taulukko!V99:V101)-SUM(Taulukko!V87:V89))/SUM(Taulukko!V87:V89)</f>
        <v>1.6541501308011213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4.344574090695387</v>
      </c>
      <c r="T90" s="72">
        <f>100*(SUM(Taulukko!Z99:Z101)-SUM(Taulukko!Z87:Z89))/SUM(Taulukko!Z87:Z89)</f>
        <v>4.5714757022935375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5.032374244421697</v>
      </c>
      <c r="W90" s="72">
        <f>100*(SUM(Taulukko!AD99:AD101)-SUM(Taulukko!AD87:AD89))/SUM(Taulukko!AD87:AD89)</f>
        <v>5.099728571253128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9.165078176096058</v>
      </c>
      <c r="Z90" s="72">
        <f>100*(SUM(Taulukko!AH99:AH101)-SUM(Taulukko!AH87:AH89))/SUM(Taulukko!AH87:AH89)</f>
        <v>9.40626188930914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3.497757847533646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2.7725073667128113</v>
      </c>
      <c r="E91" s="72">
        <f>100*(SUM(Taulukko!F100:F102)-SUM(Taulukko!F88:F90))/SUM(Taulukko!F88:F90)</f>
        <v>3.0508836400786694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0.9398496240601683</v>
      </c>
      <c r="H91" s="72">
        <f>100*(SUM(Taulukko!J100:J102)-SUM(Taulukko!J88:J90))/SUM(Taulukko!J88:J90)</f>
        <v>1.470588235294114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4.100209073230414</v>
      </c>
      <c r="N91" s="72">
        <f>100*(SUM(Taulukko!R100:R102)-SUM(Taulukko!R88:R90))/SUM(Taulukko!R88:R90)</f>
        <v>3.9871937926987515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-1.2206434784205928</v>
      </c>
      <c r="Q91" s="72">
        <f>100*(SUM(Taulukko!V100:V102)-SUM(Taulukko!V88:V90))/SUM(Taulukko!V88:V90)</f>
        <v>1.4093131626726458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4.35804360779735</v>
      </c>
      <c r="T91" s="72">
        <f>100*(SUM(Taulukko!Z100:Z102)-SUM(Taulukko!Z88:Z90))/SUM(Taulukko!Z88:Z90)</f>
        <v>4.566904697431152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5.308196610772081</v>
      </c>
      <c r="W91" s="72">
        <f>100*(SUM(Taulukko!AD100:AD102)-SUM(Taulukko!AD88:AD90))/SUM(Taulukko!AD88:AD90)</f>
        <v>5.214611313366158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8.918703197663135</v>
      </c>
      <c r="Z91" s="72">
        <f>100*(SUM(Taulukko!AH100:AH102)-SUM(Taulukko!AH88:AH90))/SUM(Taulukko!AH88:AH90)</f>
        <v>9.302822450859606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3.190220632081111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2.7720216672119755</v>
      </c>
      <c r="E92" s="72">
        <f>100*(SUM(Taulukko!F101:F103)-SUM(Taulukko!F89:F91))/SUM(Taulukko!F89:F91)</f>
        <v>3.055280533064453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0.9687500000000071</v>
      </c>
      <c r="H92" s="72">
        <f>100*(SUM(Taulukko!J101:J103)-SUM(Taulukko!J89:J91))/SUM(Taulukko!J89:J91)</f>
        <v>1.531249999999993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3.828479748138297</v>
      </c>
      <c r="N92" s="72">
        <f>100*(SUM(Taulukko!R101:R103)-SUM(Taulukko!R89:R91))/SUM(Taulukko!R89:R91)</f>
        <v>3.9225366403266273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-1.5401459854014492</v>
      </c>
      <c r="Q92" s="72">
        <f>100*(SUM(Taulukko!V101:V103)-SUM(Taulukko!V89:V91))/SUM(Taulukko!V89:V91)</f>
        <v>1.2355737834984157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4.467319638475093</v>
      </c>
      <c r="T92" s="72">
        <f>100*(SUM(Taulukko!Z101:Z103)-SUM(Taulukko!Z89:Z91))/SUM(Taulukko!Z89:Z91)</f>
        <v>4.595628349053158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5.339352713296532</v>
      </c>
      <c r="W92" s="72">
        <f>100*(SUM(Taulukko!AD101:AD103)-SUM(Taulukko!AD89:AD91))/SUM(Taulukko!AD89:AD91)</f>
        <v>5.314184874871604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9.044911241139909</v>
      </c>
      <c r="Z92" s="72">
        <f>100*(SUM(Taulukko!AH101:AH103)-SUM(Taulukko!AH89:AH91))/SUM(Taulukko!AH89:AH91)</f>
        <v>9.237655323529896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3.317535545023693</v>
      </c>
      <c r="AC92" s="72">
        <f>100*(SUM(Taulukko!AL101:AL103)-SUM(Taulukko!AL89:AL91))/SUM(Taulukko!AL89:AL91)</f>
        <v>3.475935828876985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3.2705634181648953</v>
      </c>
      <c r="E93" s="72">
        <f>100*(SUM(Taulukko!F102:F104)-SUM(Taulukko!F90:F92))/SUM(Taulukko!F90:F92)</f>
        <v>3.208394258917827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1.4379493591747494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3.8104134024346026</v>
      </c>
      <c r="N93" s="72">
        <f>100*(SUM(Taulukko!R102:R104)-SUM(Taulukko!R90:R92))/SUM(Taulukko!R90:R92)</f>
        <v>3.881570610491256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0.37656026331864656</v>
      </c>
      <c r="Q93" s="72">
        <f>100*(SUM(Taulukko!V102:V104)-SUM(Taulukko!V90:V92))/SUM(Taulukko!V90:V92)</f>
        <v>1.159073471922843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4.852619345880442</v>
      </c>
      <c r="T93" s="72">
        <f>100*(SUM(Taulukko!Z102:Z104)-SUM(Taulukko!Z90:Z92))/SUM(Taulukko!Z90:Z92)</f>
        <v>4.638305196314958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5.465786402100972</v>
      </c>
      <c r="W93" s="72">
        <f>100*(SUM(Taulukko!AD102:AD104)-SUM(Taulukko!AD90:AD92))/SUM(Taulukko!AD90:AD92)</f>
        <v>5.388821588076531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9.210321502401772</v>
      </c>
      <c r="Z93" s="72">
        <f>100*(SUM(Taulukko!AH102:AH104)-SUM(Taulukko!AH90:AH92))/SUM(Taulukko!AH90:AH92)</f>
        <v>9.198083573250871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4.067695961995246</v>
      </c>
      <c r="AC93" s="72">
        <f>100*(SUM(Taulukko!AL102:AL104)-SUM(Taulukko!AL90:AL92))/SUM(Taulukko!AL90:AL92)</f>
        <v>3.586247777119153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3.401639591489573</v>
      </c>
      <c r="E94" s="72">
        <f>100*(SUM(Taulukko!F103:F105)-SUM(Taulukko!F91:F93))/SUM(Taulukko!F91:F93)</f>
        <v>3.3877258760865057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1.687499999999993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3.8664423683498996</v>
      </c>
      <c r="N94" s="72">
        <f>100*(SUM(Taulukko!R103:R105)-SUM(Taulukko!R91:R93))/SUM(Taulukko!R91:R93)</f>
        <v>3.8964397401972657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0.9842615602007415</v>
      </c>
      <c r="Q94" s="72">
        <f>100*(SUM(Taulukko!V103:V105)-SUM(Taulukko!V91:V93))/SUM(Taulukko!V91:V93)</f>
        <v>1.1770214758529798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4.815904060816009</v>
      </c>
      <c r="T94" s="72">
        <f>100*(SUM(Taulukko!Z103:Z105)-SUM(Taulukko!Z91:Z93))/SUM(Taulukko!Z91:Z93)</f>
        <v>4.6692279227050175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5.379520771028317</v>
      </c>
      <c r="W94" s="72">
        <f>100*(SUM(Taulukko!AD103:AD105)-SUM(Taulukko!AD91:AD93))/SUM(Taulukko!AD91:AD93)</f>
        <v>5.44536788367085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9.424739874358496</v>
      </c>
      <c r="Z94" s="72">
        <f>100*(SUM(Taulukko!AH103:AH105)-SUM(Taulukko!AH91:AH93))/SUM(Taulukko!AH91:AH93)</f>
        <v>9.1588009823747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3.547147502216967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3.5970007392544066</v>
      </c>
      <c r="E95" s="72">
        <f>100*(SUM(Taulukko!F104:F106)-SUM(Taulukko!F92:F94))/SUM(Taulukko!F92:F94)</f>
        <v>3.5349421000862944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1.9699812382739428</v>
      </c>
      <c r="H95" s="72">
        <f>100*(SUM(Taulukko!J104:J106)-SUM(Taulukko!J92:J94))/SUM(Taulukko!J92:J94)</f>
        <v>1.8068535825545207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3.8697599185250584</v>
      </c>
      <c r="N95" s="72">
        <f>100*(SUM(Taulukko!R104:R106)-SUM(Taulukko!R92:R94))/SUM(Taulukko!R92:R94)</f>
        <v>3.9724137931034456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1.1800633963737748</v>
      </c>
      <c r="Q95" s="72">
        <f>100*(SUM(Taulukko!V104:V106)-SUM(Taulukko!V92:V94))/SUM(Taulukko!V92:V94)</f>
        <v>1.2476071830087188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4.71356554994095</v>
      </c>
      <c r="T95" s="72">
        <f>100*(SUM(Taulukko!Z104:Z106)-SUM(Taulukko!Z92:Z94))/SUM(Taulukko!Z92:Z94)</f>
        <v>4.683481315835217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5.625752923380699</v>
      </c>
      <c r="W95" s="72">
        <f>100*(SUM(Taulukko!AD104:AD106)-SUM(Taulukko!AD92:AD94))/SUM(Taulukko!AD92:AD94)</f>
        <v>5.485521849010327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9.234276056762551</v>
      </c>
      <c r="Z95" s="72">
        <f>100*(SUM(Taulukko!AH104:AH106)-SUM(Taulukko!AH92:AH94))/SUM(Taulukko!AH92:AH94)</f>
        <v>9.103479816526086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3.3598585322723187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3.6828476427906036</v>
      </c>
      <c r="E96" s="72">
        <f>100*(SUM(Taulukko!F105:F107)-SUM(Taulukko!F93:F95))/SUM(Taulukko!F93:F95)</f>
        <v>3.6467607280264844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1.9987507807620164</v>
      </c>
      <c r="H96" s="72">
        <f>100*(SUM(Taulukko!J105:J107)-SUM(Taulukko!J93:J95))/SUM(Taulukko!J93:J95)</f>
        <v>1.89794648413193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4.073143745701397</v>
      </c>
      <c r="N96" s="72">
        <f>100*(SUM(Taulukko!R105:R107)-SUM(Taulukko!R93:R95))/SUM(Taulukko!R93:R95)</f>
        <v>4.100287749986548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1.9280091708062717</v>
      </c>
      <c r="Q96" s="72">
        <f>100*(SUM(Taulukko!V105:V107)-SUM(Taulukko!V93:V95))/SUM(Taulukko!V93:V95)</f>
        <v>1.3168764274260207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4.6621668015033935</v>
      </c>
      <c r="T96" s="72">
        <f>100*(SUM(Taulukko!Z105:Z107)-SUM(Taulukko!Z93:Z95))/SUM(Taulukko!Z93:Z95)</f>
        <v>4.691616140497621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5.496696696696689</v>
      </c>
      <c r="W96" s="72">
        <f>100*(SUM(Taulukko!AD105:AD107)-SUM(Taulukko!AD93:AD95))/SUM(Taulukko!AD93:AD95)</f>
        <v>5.498186965949731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8.95744141693008</v>
      </c>
      <c r="Z96" s="72">
        <f>100*(SUM(Taulukko!AH105:AH107)-SUM(Taulukko!AH93:AH95))/SUM(Taulukko!AH93:AH95)</f>
        <v>9.037484413757001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3.933729335577271</v>
      </c>
      <c r="E97" s="72">
        <f>100*(SUM(Taulukko!F106:F108)-SUM(Taulukko!F94:F96))/SUM(Taulukko!F94:F96)</f>
        <v>3.68184837927128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2.2159800249687964</v>
      </c>
      <c r="H97" s="72">
        <f>100*(SUM(Taulukko!J106:J108)-SUM(Taulukko!J94:J96))/SUM(Taulukko!J94:J96)</f>
        <v>1.9888129272840558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4.3186206196826795</v>
      </c>
      <c r="N97" s="72">
        <f>100*(SUM(Taulukko!R106:R108)-SUM(Taulukko!R94:R96))/SUM(Taulukko!R94:R96)</f>
        <v>4.239060705067954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1.5345073367582864</v>
      </c>
      <c r="Q97" s="72">
        <f>100*(SUM(Taulukko!V106:V108)-SUM(Taulukko!V94:V96))/SUM(Taulukko!V94:V96)</f>
        <v>1.3453745162024617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4.690411415576756</v>
      </c>
      <c r="T97" s="72">
        <f>100*(SUM(Taulukko!Z106:Z108)-SUM(Taulukko!Z94:Z96))/SUM(Taulukko!Z94:Z96)</f>
        <v>4.701068356991943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5.522354164550076</v>
      </c>
      <c r="W97" s="72">
        <f>100*(SUM(Taulukko!AD106:AD108)-SUM(Taulukko!AD94:AD96))/SUM(Taulukko!AD94:AD96)</f>
        <v>5.488806215252683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8.904474220196366</v>
      </c>
      <c r="Z97" s="72">
        <f>100*(SUM(Taulukko!AH106:AH108)-SUM(Taulukko!AH94:AH96))/SUM(Taulukko!AH94:AH96)</f>
        <v>8.977379643003854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4.116436342252261</v>
      </c>
      <c r="AC97" s="72">
        <f>100*(SUM(Taulukko!AL106:AL108)-SUM(Taulukko!AL94:AL96))/SUM(Taulukko!AL94:AL96)</f>
        <v>3.7015276145710825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3.6308051971406656</v>
      </c>
      <c r="E98" s="72">
        <f>100*(SUM(Taulukko!F107:F109)-SUM(Taulukko!F95:F97))/SUM(Taulukko!F95:F97)</f>
        <v>3.604985618408449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1.9601742377100224</v>
      </c>
      <c r="H98" s="72">
        <f>100*(SUM(Taulukko!J107:J109)-SUM(Taulukko!J95:J97))/SUM(Taulukko!J95:J97)</f>
        <v>2.0477815699658777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4.475377090856046</v>
      </c>
      <c r="N98" s="72">
        <f>100*(SUM(Taulukko!R107:R109)-SUM(Taulukko!R95:R97))/SUM(Taulukko!R95:R97)</f>
        <v>4.336442480772374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1.3256923381749979</v>
      </c>
      <c r="Q98" s="72">
        <f>100*(SUM(Taulukko!V107:V109)-SUM(Taulukko!V95:V97))/SUM(Taulukko!V95:V97)</f>
        <v>1.3443690324851032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4.6483492370373405</v>
      </c>
      <c r="T98" s="72">
        <f>100*(SUM(Taulukko!Z107:Z109)-SUM(Taulukko!Z95:Z97))/SUM(Taulukko!Z95:Z97)</f>
        <v>4.713081945243338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5.357859472121254</v>
      </c>
      <c r="W98" s="72">
        <f>100*(SUM(Taulukko!AD107:AD109)-SUM(Taulukko!AD95:AD97))/SUM(Taulukko!AD95:AD97)</f>
        <v>5.477175709580396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8.854697076152641</v>
      </c>
      <c r="Z98" s="72">
        <f>100*(SUM(Taulukko!AH107:AH109)-SUM(Taulukko!AH95:AH97))/SUM(Taulukko!AH95:AH97)</f>
        <v>8.928237847793206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3.815673613149398</v>
      </c>
      <c r="AC98" s="72">
        <f>100*(SUM(Taulukko!AL107:AL109)-SUM(Taulukko!AL95:AL97))/SUM(Taulukko!AL95:AL97)</f>
        <v>3.542154566744737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3.3133967012129117</v>
      </c>
      <c r="E99" s="72">
        <f>100*(SUM(Taulukko!F108:F110)-SUM(Taulukko!F96:F98))/SUM(Taulukko!F96:F98)</f>
        <v>3.504420446880014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1.9248680533995617</v>
      </c>
      <c r="H99" s="72">
        <f>100*(SUM(Taulukko!J108:J110)-SUM(Taulukko!J96:J98))/SUM(Taulukko!J96:J98)</f>
        <v>2.1691973969631237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4.427285725303593</v>
      </c>
      <c r="N99" s="72">
        <f>100*(SUM(Taulukko!R108:R110)-SUM(Taulukko!R96:R98))/SUM(Taulukko!R96:R98)</f>
        <v>4.373841751790182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0.9992840495376705</v>
      </c>
      <c r="Q99" s="72">
        <f>100*(SUM(Taulukko!V108:V110)-SUM(Taulukko!V96:V98))/SUM(Taulukko!V96:V98)</f>
        <v>1.353121702106992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4.450726001811686</v>
      </c>
      <c r="T99" s="72">
        <f>100*(SUM(Taulukko!Z108:Z110)-SUM(Taulukko!Z96:Z98))/SUM(Taulukko!Z96:Z98)</f>
        <v>4.7371623697331975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5.518197902373538</v>
      </c>
      <c r="W99" s="72">
        <f>100*(SUM(Taulukko!AD108:AD110)-SUM(Taulukko!AD96:AD98))/SUM(Taulukko!AD96:AD98)</f>
        <v>5.4744644384781465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8.59381324837106</v>
      </c>
      <c r="Z99" s="72">
        <f>100*(SUM(Taulukko!AH108:AH110)-SUM(Taulukko!AH96:AH98))/SUM(Taulukko!AH96:AH98)</f>
        <v>8.897276823613902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3.292540792540796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3.1479317320298272</v>
      </c>
      <c r="E100" s="72">
        <f>100*(SUM(Taulukko!F109:F111)-SUM(Taulukko!F97:F99))/SUM(Taulukko!F97:F99)</f>
        <v>3.5488046178793775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1.826625386996897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4.30251297217844</v>
      </c>
      <c r="N100" s="72">
        <f>100*(SUM(Taulukko!R109:R111)-SUM(Taulukko!R97:R99))/SUM(Taulukko!R97:R99)</f>
        <v>4.385392266042012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2.0263207760533493</v>
      </c>
      <c r="Q100" s="72">
        <f>100*(SUM(Taulukko!V109:V111)-SUM(Taulukko!V97:V99))/SUM(Taulukko!V97:V99)</f>
        <v>1.3657028550645658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4.791364664163403</v>
      </c>
      <c r="T100" s="72">
        <f>100*(SUM(Taulukko!Z109:Z111)-SUM(Taulukko!Z97:Z99))/SUM(Taulukko!Z97:Z99)</f>
        <v>4.7776286669491865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5.362866334149866</v>
      </c>
      <c r="W100" s="72">
        <f>100*(SUM(Taulukko!AD109:AD111)-SUM(Taulukko!AD97:AD99))/SUM(Taulukko!AD97:AD99)</f>
        <v>5.479750861461633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8.900830432955878</v>
      </c>
      <c r="Z100" s="72">
        <f>100*(SUM(Taulukko!AH109:AH111)-SUM(Taulukko!AH97:AH99))/SUM(Taulukko!AH97:AH99)</f>
        <v>8.887620924864462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3.7038575297925638</v>
      </c>
      <c r="E101" s="72">
        <f>100*(SUM(Taulukko!F110:F112)-SUM(Taulukko!F98:F100))/SUM(Taulukko!F98:F100)</f>
        <v>3.8045705935118157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2.5046382189239402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4.34629224581953</v>
      </c>
      <c r="N101" s="72">
        <f>100*(SUM(Taulukko!R110:R112)-SUM(Taulukko!R98:R100))/SUM(Taulukko!R98:R100)</f>
        <v>4.421822762160374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1.9100344752825342</v>
      </c>
      <c r="Q101" s="72">
        <f>100*(SUM(Taulukko!V110:V112)-SUM(Taulukko!V98:V100))/SUM(Taulukko!V98:V100)</f>
        <v>1.3260053294573528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5.0017880278346</v>
      </c>
      <c r="T101" s="72">
        <f>100*(SUM(Taulukko!Z110:Z112)-SUM(Taulukko!Z98:Z100))/SUM(Taulukko!Z98:Z100)</f>
        <v>4.813790717245133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5.53784907413396</v>
      </c>
      <c r="W101" s="72">
        <f>100*(SUM(Taulukko!AD110:AD112)-SUM(Taulukko!AD98:AD100))/SUM(Taulukko!AD98:AD100)</f>
        <v>5.492912276582634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9.066200887762227</v>
      </c>
      <c r="Z101" s="72">
        <f>100*(SUM(Taulukko!AH110:AH112)-SUM(Taulukko!AH98:AH100))/SUM(Taulukko!AH98:AH100)</f>
        <v>8.882456556000772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2.9454230436038085</v>
      </c>
      <c r="AC101" s="72">
        <f>100*(SUM(Taulukko!AL110:AL112)-SUM(Taulukko!AL98:AL100))/SUM(Taulukko!AL98:AL100)</f>
        <v>3.2696759259259127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4.398137832482177</v>
      </c>
      <c r="E102" s="72">
        <f>100*(SUM(Taulukko!F111:F113)-SUM(Taulukko!F99:F101))/SUM(Taulukko!F99:F101)</f>
        <v>4.123812264344036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2.7915632754342434</v>
      </c>
      <c r="H102" s="72">
        <f>100*(SUM(Taulukko!J111:J113)-SUM(Taulukko!J99:J101))/SUM(Taulukko!J99:J101)</f>
        <v>2.686843730697976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5.019661390420704</v>
      </c>
      <c r="N102" s="72">
        <f>100*(SUM(Taulukko!R111:R113)-SUM(Taulukko!R99:R101))/SUM(Taulukko!R99:R101)</f>
        <v>4.489913240375193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4.295503251954128</v>
      </c>
      <c r="Q102" s="72">
        <f>100*(SUM(Taulukko!V111:V113)-SUM(Taulukko!V99:V101))/SUM(Taulukko!V99:V101)</f>
        <v>1.1938890300105347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5.278110179087104</v>
      </c>
      <c r="T102" s="72">
        <f>100*(SUM(Taulukko!Z111:Z113)-SUM(Taulukko!Z99:Z101))/SUM(Taulukko!Z99:Z101)</f>
        <v>4.812149999561802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5.583561788120742</v>
      </c>
      <c r="W102" s="72">
        <f>100*(SUM(Taulukko!AD111:AD113)-SUM(Taulukko!AD99:AD101))/SUM(Taulukko!AD99:AD101)</f>
        <v>5.494999897748411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9.388257764873662</v>
      </c>
      <c r="Z102" s="72">
        <f>100*(SUM(Taulukko!AH111:AH113)-SUM(Taulukko!AH99:AH101))/SUM(Taulukko!AH99:AH101)</f>
        <v>8.851716237777685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3.966415749855254</v>
      </c>
      <c r="AC102" s="72">
        <f>100*(SUM(Taulukko!AL111:AL113)-SUM(Taulukko!AL99:AL101))/SUM(Taulukko!AL99:AL101)</f>
        <v>3.466204506065841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4.663490791445928</v>
      </c>
      <c r="E103" s="72">
        <f>100*(SUM(Taulukko!F112:F114)-SUM(Taulukko!F100:F102))/SUM(Taulukko!F100:F102)</f>
        <v>4.282217993601836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3.2588454376163694</v>
      </c>
      <c r="H103" s="72">
        <f>100*(SUM(Taulukko!J112:J114)-SUM(Taulukko!J100:J102))/SUM(Taulukko!J100:J102)</f>
        <v>2.83687943262411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5.3945729771447715</v>
      </c>
      <c r="N103" s="72">
        <f>100*(SUM(Taulukko!R112:R114)-SUM(Taulukko!R100:R102))/SUM(Taulukko!R100:R102)</f>
        <v>4.566439679898951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2.9558894633094166</v>
      </c>
      <c r="Q103" s="72">
        <f>100*(SUM(Taulukko!V112:V114)-SUM(Taulukko!V100:V102))/SUM(Taulukko!V100:V102)</f>
        <v>0.9911960774841841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5.013881322702157</v>
      </c>
      <c r="T103" s="72">
        <f>100*(SUM(Taulukko!Z112:Z114)-SUM(Taulukko!Z100:Z102))/SUM(Taulukko!Z100:Z102)</f>
        <v>4.754436552713443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5.61020757418771</v>
      </c>
      <c r="W103" s="72">
        <f>100*(SUM(Taulukko!AD112:AD114)-SUM(Taulukko!AD100:AD102))/SUM(Taulukko!AD100:AD102)</f>
        <v>5.459197766890085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9.071594144633552</v>
      </c>
      <c r="Z103" s="72">
        <f>100*(SUM(Taulukko!AH112:AH114)-SUM(Taulukko!AH100:AH102))/SUM(Taulukko!AH100:AH102)</f>
        <v>8.777603744894305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3.727246460560525</v>
      </c>
      <c r="AC103" s="72">
        <f>100*(SUM(Taulukko!AL112:AL114)-SUM(Taulukko!AL100:AL102))/SUM(Taulukko!AL100:AL102)</f>
        <v>3.54364736387207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4.3209112294168674</v>
      </c>
      <c r="E104" s="72">
        <f>100*(SUM(Taulukko!F113:F115)-SUM(Taulukko!F101:F103))/SUM(Taulukko!F101:F103)</f>
        <v>4.218656984728533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3.2807180439492307</v>
      </c>
      <c r="H104" s="72">
        <f>100*(SUM(Taulukko!J113:J115)-SUM(Taulukko!J101:J103))/SUM(Taulukko!J101:J103)</f>
        <v>2.9547553093259538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5.799345164685531</v>
      </c>
      <c r="N104" s="72">
        <f>100*(SUM(Taulukko!R113:R115)-SUM(Taulukko!R101:R103))/SUM(Taulukko!R101:R103)</f>
        <v>4.640359058055481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2.7383423530283966</v>
      </c>
      <c r="Q104" s="72">
        <f>100*(SUM(Taulukko!V113:V115)-SUM(Taulukko!V101:V103))/SUM(Taulukko!V101:V103)</f>
        <v>0.7879403528550126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4.663246952235018</v>
      </c>
      <c r="T104" s="72">
        <f>100*(SUM(Taulukko!Z113:Z115)-SUM(Taulukko!Z101:Z103))/SUM(Taulukko!Z101:Z103)</f>
        <v>4.655367755507721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5.336572709319102</v>
      </c>
      <c r="W104" s="72">
        <f>100*(SUM(Taulukko!AD113:AD115)-SUM(Taulukko!AD101:AD103))/SUM(Taulukko!AD101:AD103)</f>
        <v>5.3907084294392265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8.718346813320869</v>
      </c>
      <c r="Z104" s="72">
        <f>100*(SUM(Taulukko!AH113:AH115)-SUM(Taulukko!AH101:AH103))/SUM(Taulukko!AH101:AH103)</f>
        <v>8.671175711636165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3.3256880733944856</v>
      </c>
      <c r="AC104" s="72">
        <f>100*(SUM(Taulukko!AL113:AL115)-SUM(Taulukko!AL101:AL103))/SUM(Taulukko!AL101:AL103)</f>
        <v>3.560149296583415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3.8933256855899634</v>
      </c>
      <c r="E105" s="72">
        <f>100*(SUM(Taulukko!F114:F116)-SUM(Taulukko!F102:F104))/SUM(Taulukko!F102:F104)</f>
        <v>4.076921497481807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3.1741140215716523</v>
      </c>
      <c r="H105" s="72">
        <f>100*(SUM(Taulukko!J114:J116)-SUM(Taulukko!J102:J104))/SUM(Taulukko!J102:J104)</f>
        <v>3.0721966205837172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5.2567875864230995</v>
      </c>
      <c r="N105" s="72">
        <f>100*(SUM(Taulukko!R114:R116)-SUM(Taulukko!R102:R104))/SUM(Taulukko!R102:R104)</f>
        <v>4.734492583567394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0.5807369727798487</v>
      </c>
      <c r="Q105" s="72">
        <f>100*(SUM(Taulukko!V114:V116)-SUM(Taulukko!V102:V104))/SUM(Taulukko!V102:V104)</f>
        <v>0.6202992244002355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4.2891976934658755</v>
      </c>
      <c r="T105" s="72">
        <f>100*(SUM(Taulukko!Z114:Z116)-SUM(Taulukko!Z102:Z104))/SUM(Taulukko!Z102:Z104)</f>
        <v>4.550150344262382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5.191167061508931</v>
      </c>
      <c r="W105" s="72">
        <f>100*(SUM(Taulukko!AD114:AD116)-SUM(Taulukko!AD102:AD104))/SUM(Taulukko!AD102:AD104)</f>
        <v>5.329342352412457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8.378051281025419</v>
      </c>
      <c r="Z105" s="72">
        <f>100*(SUM(Taulukko!AH114:AH116)-SUM(Taulukko!AH102:AH104))/SUM(Taulukko!AH102:AH104)</f>
        <v>8.560879701429812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3.223965763195422</v>
      </c>
      <c r="AC105" s="72">
        <f>100*(SUM(Taulukko!AL114:AL116)-SUM(Taulukko!AL102:AL104))/SUM(Taulukko!AL102:AL104)</f>
        <v>3.6051502145922814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3.9165869367372075</v>
      </c>
      <c r="E106" s="72">
        <f>100*(SUM(Taulukko!F115:F117)-SUM(Taulukko!F103:F105))/SUM(Taulukko!F103:F105)</f>
        <v>4.002606647535667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3.1960663798402074</v>
      </c>
      <c r="H106" s="72">
        <f>100*(SUM(Taulukko!J115:J117)-SUM(Taulukko!J103:J105))/SUM(Taulukko!J103:J105)</f>
        <v>3.189205765102722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5.409227761372749</v>
      </c>
      <c r="N106" s="72">
        <f>100*(SUM(Taulukko!R115:R117)-SUM(Taulukko!R103:R105))/SUM(Taulukko!R103:R105)</f>
        <v>4.882813630548909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0.22074788902292758</v>
      </c>
      <c r="Q106" s="72">
        <f>100*(SUM(Taulukko!V115:V117)-SUM(Taulukko!V103:V105))/SUM(Taulukko!V103:V105)</f>
        <v>0.4886522094532965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4.2012973413396315</v>
      </c>
      <c r="T106" s="72">
        <f>100*(SUM(Taulukko!Z115:Z117)-SUM(Taulukko!Z103:Z105))/SUM(Taulukko!Z103:Z105)</f>
        <v>4.4686972742872495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5.24536388078223</v>
      </c>
      <c r="W106" s="72">
        <f>100*(SUM(Taulukko!AD115:AD117)-SUM(Taulukko!AD103:AD105))/SUM(Taulukko!AD103:AD105)</f>
        <v>5.303553963396267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8.206705766284767</v>
      </c>
      <c r="Z106" s="72">
        <f>100*(SUM(Taulukko!AH115:AH117)-SUM(Taulukko!AH103:AH105))/SUM(Taulukko!AH103:AH105)</f>
        <v>8.47006002150543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3.9394804453325754</v>
      </c>
      <c r="AC106" s="72">
        <f>100*(SUM(Taulukko!AL115:AL117)-SUM(Taulukko!AL103:AL105))/SUM(Taulukko!AL103:AL105)</f>
        <v>3.7385844748858514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3.9829787729803905</v>
      </c>
      <c r="E107" s="72">
        <f>100*(SUM(Taulukko!F116:F118)-SUM(Taulukko!F104:F106))/SUM(Taulukko!F104:F106)</f>
        <v>4.00029141774735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3.2505366452008655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5.440299454383964</v>
      </c>
      <c r="N107" s="72">
        <f>100*(SUM(Taulukko!R116:R118)-SUM(Taulukko!R104:R106))/SUM(Taulukko!R104:R106)</f>
        <v>5.061312538212192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0.2433310115876267</v>
      </c>
      <c r="Q107" s="72">
        <f>100*(SUM(Taulukko!V116:V118)-SUM(Taulukko!V104:V106))/SUM(Taulukko!V104:V106)</f>
        <v>0.40214155382695665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4.355417152048922</v>
      </c>
      <c r="T107" s="72">
        <f>100*(SUM(Taulukko!Z116:Z118)-SUM(Taulukko!Z104:Z106))/SUM(Taulukko!Z104:Z106)</f>
        <v>4.4155293767288475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5.302393651991474</v>
      </c>
      <c r="W107" s="72">
        <f>100*(SUM(Taulukko!AD116:AD118)-SUM(Taulukko!AD104:AD106))/SUM(Taulukko!AD104:AD106)</f>
        <v>5.301918365248995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8.205303821668622</v>
      </c>
      <c r="Z107" s="72">
        <f>100*(SUM(Taulukko!AH116:AH118)-SUM(Taulukko!AH104:AH106))/SUM(Taulukko!AH104:AH106)</f>
        <v>8.408498005197828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4.020530367835748</v>
      </c>
      <c r="AC107" s="72">
        <f>100*(SUM(Taulukko!AL116:AL118)-SUM(Taulukko!AL104:AL106))/SUM(Taulukko!AL104:AL106)</f>
        <v>3.843963553530751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3.980589863466155</v>
      </c>
      <c r="E108" s="72">
        <f>100*(SUM(Taulukko!F117:F119)-SUM(Taulukko!F105:F107))/SUM(Taulukko!F105:F107)</f>
        <v>4.0300568289173535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3.3067973055725517</v>
      </c>
      <c r="H108" s="72">
        <f>100*(SUM(Taulukko!J117:J119)-SUM(Taulukko!J105:J107))/SUM(Taulukko!J105:J107)</f>
        <v>3.2977099236641254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5.630532912298043</v>
      </c>
      <c r="N108" s="72">
        <f>100*(SUM(Taulukko!R117:R119)-SUM(Taulukko!R105:R107))/SUM(Taulukko!R105:R107)</f>
        <v>5.221448972203217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-0.3940833513280133</v>
      </c>
      <c r="Q108" s="72">
        <f>100*(SUM(Taulukko!V117:V119)-SUM(Taulukko!V105:V107))/SUM(Taulukko!V105:V107)</f>
        <v>0.38549160671461163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4.308451467526176</v>
      </c>
      <c r="T108" s="72">
        <f>100*(SUM(Taulukko!Z117:Z119)-SUM(Taulukko!Z105:Z107))/SUM(Taulukko!Z105:Z107)</f>
        <v>4.378091852629537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5.367715710609623</v>
      </c>
      <c r="W108" s="72">
        <f>100*(SUM(Taulukko!AD117:AD119)-SUM(Taulukko!AD105:AD107))/SUM(Taulukko!AD105:AD107)</f>
        <v>5.301477465593567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8.250913150344214</v>
      </c>
      <c r="Z108" s="72">
        <f>100*(SUM(Taulukko!AH117:AH119)-SUM(Taulukko!AH105:AH107))/SUM(Taulukko!AH105:AH107)</f>
        <v>8.373145402410048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3.8909400738426547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3.9754474695772797</v>
      </c>
      <c r="E109" s="72">
        <f>100*(SUM(Taulukko!F118:F120)-SUM(Taulukko!F106:F108))/SUM(Taulukko!F106:F108)</f>
        <v>4.106614246738955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3.267175572519098</v>
      </c>
      <c r="H109" s="72">
        <f>100*(SUM(Taulukko!J118:J120)-SUM(Taulukko!J106:J108))/SUM(Taulukko!J106:J108)</f>
        <v>3.321145642900663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5.482308719917392</v>
      </c>
      <c r="N109" s="72">
        <f>100*(SUM(Taulukko!R118:R120)-SUM(Taulukko!R106:R108))/SUM(Taulukko!R106:R108)</f>
        <v>5.341890128008437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0.33070373755352067</v>
      </c>
      <c r="Q109" s="72">
        <f>100*(SUM(Taulukko!V118:V120)-SUM(Taulukko!V106:V108))/SUM(Taulukko!V106:V108)</f>
        <v>0.4561833359791841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4.484533151370416</v>
      </c>
      <c r="T109" s="72">
        <f>100*(SUM(Taulukko!Z118:Z120)-SUM(Taulukko!Z106:Z108))/SUM(Taulukko!Z106:Z108)</f>
        <v>4.343043598132029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5.238730358300839</v>
      </c>
      <c r="W109" s="72">
        <f>100*(SUM(Taulukko!AD118:AD120)-SUM(Taulukko!AD106:AD108))/SUM(Taulukko!AD106:AD108)</f>
        <v>5.29520154202791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8.349810181841182</v>
      </c>
      <c r="Z109" s="72">
        <f>100*(SUM(Taulukko!AH118:AH120)-SUM(Taulukko!AH106:AH108))/SUM(Taulukko!AH106:AH108)</f>
        <v>8.353843010982816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3.5018356396498262</v>
      </c>
      <c r="AC109" s="72">
        <f>100*(SUM(Taulukko!AL118:AL120)-SUM(Taulukko!AL106:AL108))/SUM(Taulukko!AL106:AL108)</f>
        <v>3.9660056657223794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4.259035918081669</v>
      </c>
      <c r="E110" s="72">
        <f>100*(SUM(Taulukko!F119:F121)-SUM(Taulukko!F107:F109))/SUM(Taulukko!F107:F109)</f>
        <v>4.239832037756785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3.478791577662507</v>
      </c>
      <c r="H110" s="72">
        <f>100*(SUM(Taulukko!J119:J121)-SUM(Taulukko!J107:J109))/SUM(Taulukko!J107:J109)</f>
        <v>3.344481605351171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5.5345180803565</v>
      </c>
      <c r="N110" s="72">
        <f>100*(SUM(Taulukko!R119:R121)-SUM(Taulukko!R107:R109))/SUM(Taulukko!R107:R109)</f>
        <v>5.441142922322334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0.7190045847823692</v>
      </c>
      <c r="Q110" s="72">
        <f>100*(SUM(Taulukko!V119:V121)-SUM(Taulukko!V107:V109))/SUM(Taulukko!V107:V109)</f>
        <v>0.5810890105021229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4.490045733521482</v>
      </c>
      <c r="T110" s="72">
        <f>100*(SUM(Taulukko!Z119:Z121)-SUM(Taulukko!Z107:Z109))/SUM(Taulukko!Z107:Z109)</f>
        <v>4.293966078659008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5.238596382329774</v>
      </c>
      <c r="W110" s="72">
        <f>100*(SUM(Taulukko!AD119:AD121)-SUM(Taulukko!AD107:AD109))/SUM(Taulukko!AD107:AD109)</f>
        <v>5.298446258817814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8.359723639106328</v>
      </c>
      <c r="Z110" s="72">
        <f>100*(SUM(Taulukko!AH119:AH121)-SUM(Taulukko!AH107:AH109))/SUM(Taulukko!AH107:AH109)</f>
        <v>8.340881478421961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4.099519366694922</v>
      </c>
      <c r="AC110" s="72">
        <f>100*(SUM(Taulukko!AL119:AL121)-SUM(Taulukko!AL107:AL109))/SUM(Taulukko!AL107:AL109)</f>
        <v>4.1843370087644765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4.53552432981539</v>
      </c>
      <c r="E111" s="72">
        <f>100*(SUM(Taulukko!F120:F122)-SUM(Taulukko!F108:F110))/SUM(Taulukko!F108:F110)</f>
        <v>4.3561387066541695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3.3363663936912347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5.68062061305709</v>
      </c>
      <c r="N111" s="72">
        <f>100*(SUM(Taulukko!R120:R122)-SUM(Taulukko!R108:R110))/SUM(Taulukko!R108:R110)</f>
        <v>5.535132923870627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1.0099090538889683</v>
      </c>
      <c r="Q111" s="72">
        <f>100*(SUM(Taulukko!V120:V122)-SUM(Taulukko!V108:V110))/SUM(Taulukko!V108:V110)</f>
        <v>0.7130076776235985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4.564471249593925</v>
      </c>
      <c r="T111" s="72">
        <f>100*(SUM(Taulukko!Z120:Z122)-SUM(Taulukko!Z108:Z110))/SUM(Taulukko!Z108:Z110)</f>
        <v>4.216057060182251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5.157436195579822</v>
      </c>
      <c r="W111" s="72">
        <f>100*(SUM(Taulukko!AD120:AD122)-SUM(Taulukko!AD108:AD110))/SUM(Taulukko!AD108:AD110)</f>
        <v>5.32980464025011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8.687130551053093</v>
      </c>
      <c r="Z111" s="72">
        <f>100*(SUM(Taulukko!AH120:AH122)-SUM(Taulukko!AH108:AH110))/SUM(Taulukko!AH108:AH110)</f>
        <v>8.319300720100943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4.749787955894813</v>
      </c>
      <c r="AC111" s="72">
        <f>100*(SUM(Taulukko!AL120:AL122)-SUM(Taulukko!AL108:AL110))/SUM(Taulukko!AL108:AL110)</f>
        <v>4.428772919605074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4.383833445960519</v>
      </c>
      <c r="E112" s="72">
        <f>100*(SUM(Taulukko!F121:F123)-SUM(Taulukko!F109:F111))/SUM(Taulukko!F109:F111)</f>
        <v>4.403583784467216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3.5573122529644237</v>
      </c>
      <c r="H112" s="72">
        <f>100*(SUM(Taulukko!J121:J123)-SUM(Taulukko!J109:J111))/SUM(Taulukko!J109:J111)</f>
        <v>3.2970356926799687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5.112824907169373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5.665305521833494</v>
      </c>
      <c r="N112" s="72">
        <f>100*(SUM(Taulukko!R121:R123)-SUM(Taulukko!R109:R111))/SUM(Taulukko!R109:R111)</f>
        <v>5.632762558046735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0.6916818443251441</v>
      </c>
      <c r="Q112" s="72">
        <f>100*(SUM(Taulukko!V121:V123)-SUM(Taulukko!V109:V111))/SUM(Taulukko!V109:V111)</f>
        <v>0.847371474019706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3.9229936080542034</v>
      </c>
      <c r="T112" s="72">
        <f>100*(SUM(Taulukko!Z121:Z123)-SUM(Taulukko!Z109:Z111))/SUM(Taulukko!Z109:Z111)</f>
        <v>4.11711504215983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5.605306427713095</v>
      </c>
      <c r="W112" s="72">
        <f>100*(SUM(Taulukko!AD121:AD123)-SUM(Taulukko!AD109:AD111))/SUM(Taulukko!AD109:AD111)</f>
        <v>5.370292226392328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8.045686850741378</v>
      </c>
      <c r="Z112" s="72">
        <f>100*(SUM(Taulukko!AH121:AH123)-SUM(Taulukko!AH109:AH111))/SUM(Taulukko!AH109:AH111)</f>
        <v>8.285815004835195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4.501969611705121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4.359977801044719</v>
      </c>
      <c r="E113" s="72">
        <f>100*(SUM(Taulukko!F122:F124)-SUM(Taulukko!F110:F112))/SUM(Taulukko!F110:F112)</f>
        <v>4.439128655757238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3.422168382798308</v>
      </c>
      <c r="H113" s="72">
        <f>100*(SUM(Taulukko!J122:J124)-SUM(Taulukko!J110:J112))/SUM(Taulukko!J110:J112)</f>
        <v>3.227752639517342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5.291607396870561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5.639326526472367</v>
      </c>
      <c r="N113" s="72">
        <f>100*(SUM(Taulukko!R122:R124)-SUM(Taulukko!R110:R112))/SUM(Taulukko!R110:R112)</f>
        <v>5.775089694124009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0.6738859457775079</v>
      </c>
      <c r="Q113" s="72">
        <f>100*(SUM(Taulukko!V122:V124)-SUM(Taulukko!V110:V112))/SUM(Taulukko!V110:V112)</f>
        <v>1.015184433639467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3.593581633735518</v>
      </c>
      <c r="T113" s="72">
        <f>100*(SUM(Taulukko!Z122:Z124)-SUM(Taulukko!Z110:Z112))/SUM(Taulukko!Z110:Z112)</f>
        <v>4.039635425700378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5.453978141741584</v>
      </c>
      <c r="W113" s="72">
        <f>100*(SUM(Taulukko!AD122:AD124)-SUM(Taulukko!AD110:AD112))/SUM(Taulukko!AD110:AD112)</f>
        <v>5.3688175692593605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7.948100784440614</v>
      </c>
      <c r="Z113" s="72">
        <f>100*(SUM(Taulukko!AH122:AH124)-SUM(Taulukko!AH110:AH112))/SUM(Taulukko!AH110:AH112)</f>
        <v>8.267582448771064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4.875315214345749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4.4871813113793</v>
      </c>
      <c r="E114" s="72">
        <f>100*(SUM(Taulukko!F123:F125)-SUM(Taulukko!F111:F113))/SUM(Taulukko!F111:F113)</f>
        <v>4.515487532479386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3.3494266747133445</v>
      </c>
      <c r="H114" s="72">
        <f>100*(SUM(Taulukko!J123:J125)-SUM(Taulukko!J111:J113))/SUM(Taulukko!J111:J113)</f>
        <v>3.1278195488721736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5.555555555555546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5.336361531099938</v>
      </c>
      <c r="N114" s="72">
        <f>100*(SUM(Taulukko!R123:R125)-SUM(Taulukko!R111:R113))/SUM(Taulukko!R111:R113)</f>
        <v>6.0019649122807035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0.3641417319546886</v>
      </c>
      <c r="Q114" s="72">
        <f>100*(SUM(Taulukko!V123:V125)-SUM(Taulukko!V111:V113))/SUM(Taulukko!V111:V113)</f>
        <v>1.2637763274283347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3.5855920451103125</v>
      </c>
      <c r="T114" s="72">
        <f>100*(SUM(Taulukko!Z123:Z125)-SUM(Taulukko!Z111:Z113))/SUM(Taulukko!Z111:Z113)</f>
        <v>4.019297981571596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5.3414913279741105</v>
      </c>
      <c r="W114" s="72">
        <f>100*(SUM(Taulukko!AD123:AD125)-SUM(Taulukko!AD111:AD113))/SUM(Taulukko!AD111:AD113)</f>
        <v>5.319549600943795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7.755575892763099</v>
      </c>
      <c r="Z114" s="72">
        <f>100*(SUM(Taulukko!AH123:AH125)-SUM(Taulukko!AH111:AH113))/SUM(Taulukko!AH111:AH113)</f>
        <v>8.292577506542065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4.928989139515452</v>
      </c>
      <c r="AC114" s="72">
        <f>100*(SUM(Taulukko!AL123:AL125)-SUM(Taulukko!AL111:AL113))/SUM(Taulukko!AL111:AL113)</f>
        <v>5.164712451144628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4.834570239941906</v>
      </c>
      <c r="E115" s="72">
        <f>100*(SUM(Taulukko!F124:F126)-SUM(Taulukko!F112:F114))/SUM(Taulukko!F112:F114)</f>
        <v>4.566673950490802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3.2161106101592996</v>
      </c>
      <c r="H115" s="72">
        <f>100*(SUM(Taulukko!J124:J126)-SUM(Taulukko!J112:J114))/SUM(Taulukko!J112:J114)</f>
        <v>2.998500749625187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5.9039548022598805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5.639369908382087</v>
      </c>
      <c r="N115" s="72">
        <f>100*(SUM(Taulukko!R124:R126)-SUM(Taulukko!R112:R114))/SUM(Taulukko!R112:R114)</f>
        <v>6.260572930501765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1.5256742559026504</v>
      </c>
      <c r="Q115" s="72">
        <f>100*(SUM(Taulukko!V124:V126)-SUM(Taulukko!V112:V114))/SUM(Taulukko!V112:V114)</f>
        <v>1.608076556282685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4.051564866649287</v>
      </c>
      <c r="T115" s="72">
        <f>100*(SUM(Taulukko!Z124:Z126)-SUM(Taulukko!Z112:Z114))/SUM(Taulukko!Z112:Z114)</f>
        <v>4.04867520880843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5.026401075885173</v>
      </c>
      <c r="W115" s="72">
        <f>100*(SUM(Taulukko!AD124:AD126)-SUM(Taulukko!AD112:AD114))/SUM(Taulukko!AD112:AD114)</f>
        <v>5.26813532217597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8.69385688857578</v>
      </c>
      <c r="Z115" s="72">
        <f>100*(SUM(Taulukko!AH124:AH126)-SUM(Taulukko!AH112:AH114))/SUM(Taulukko!AH112:AH114)</f>
        <v>8.34982497082847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5.877437325905299</v>
      </c>
      <c r="AC115" s="72">
        <f>100*(SUM(Taulukko!AL124:AL126)-SUM(Taulukko!AL112:AL114))/SUM(Taulukko!AL112:AL114)</f>
        <v>5.453533667223156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4.671481694980384</v>
      </c>
      <c r="E116" s="72">
        <f>100*(SUM(Taulukko!F125:F127)-SUM(Taulukko!F113:F115))/SUM(Taulukko!F113:F115)</f>
        <v>4.48392578914776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2.936769553491163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6.278153153153156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5.655895369793705</v>
      </c>
      <c r="N116" s="72">
        <f>100*(SUM(Taulukko!R125:R127)-SUM(Taulukko!R113:R115))/SUM(Taulukko!R113:R115)</f>
        <v>6.41150617476508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1.885442316769931</v>
      </c>
      <c r="Q116" s="72">
        <f>100*(SUM(Taulukko!V125:V127)-SUM(Taulukko!V113:V115))/SUM(Taulukko!V113:V115)</f>
        <v>2.0088825086357676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4.312126922981144</v>
      </c>
      <c r="T116" s="72">
        <f>100*(SUM(Taulukko!Z125:Z127)-SUM(Taulukko!Z113:Z115))/SUM(Taulukko!Z113:Z115)</f>
        <v>4.087514847455384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5.373828564202516</v>
      </c>
      <c r="W116" s="72">
        <f>100*(SUM(Taulukko!AD125:AD127)-SUM(Taulukko!AD113:AD115))/SUM(Taulukko!AD113:AD115)</f>
        <v>5.231130857905464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8.764303863202214</v>
      </c>
      <c r="Z116" s="72">
        <f>100*(SUM(Taulukko!AH125:AH127)-SUM(Taulukko!AH113:AH115))/SUM(Taulukko!AH113:AH115)</f>
        <v>8.393431066547313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5.854605993340739</v>
      </c>
      <c r="AC116" s="72">
        <f>100*(SUM(Taulukko!AL125:AL127)-SUM(Taulukko!AL113:AL115))/SUM(Taulukko!AL113:AL115)</f>
        <v>5.544774050457444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4.1043104978071385</v>
      </c>
      <c r="E117" s="72">
        <f>100*(SUM(Taulukko!F126:F128)-SUM(Taulukko!F114:F116))/SUM(Taulukko!F114:F116)</f>
        <v>4.31883388103197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2.4193548387096673</v>
      </c>
      <c r="H117" s="72">
        <f>100*(SUM(Taulukko!J126:J128)-SUM(Taulukko!J114:J116))/SUM(Taulukko!J114:J116)</f>
        <v>2.7123695976155062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6.715369485810632</v>
      </c>
      <c r="K117" s="72">
        <f>100*(SUM(Taulukko!N126:N128)-SUM(Taulukko!N114:N116))/SUM(Taulukko!N114:N116)</f>
        <v>6.647966339410937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6.010142373778726</v>
      </c>
      <c r="N117" s="72">
        <f>100*(SUM(Taulukko!R126:R128)-SUM(Taulukko!R114:R116))/SUM(Taulukko!R114:R116)</f>
        <v>6.350456456389828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2.8402591303719587</v>
      </c>
      <c r="Q117" s="72">
        <f>100*(SUM(Taulukko!V126:V128)-SUM(Taulukko!V114:V116))/SUM(Taulukko!V114:V116)</f>
        <v>2.4168461354390955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4.309611880969476</v>
      </c>
      <c r="T117" s="72">
        <f>100*(SUM(Taulukko!Z126:Z128)-SUM(Taulukko!Z114:Z116))/SUM(Taulukko!Z114:Z116)</f>
        <v>4.103713435604156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5.2793805789811135</v>
      </c>
      <c r="W117" s="72">
        <f>100*(SUM(Taulukko!AD126:AD128)-SUM(Taulukko!AD114:AD116))/SUM(Taulukko!AD114:AD116)</f>
        <v>5.167184059734966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8.674977331404495</v>
      </c>
      <c r="Z117" s="72">
        <f>100*(SUM(Taulukko!AH126:AH128)-SUM(Taulukko!AH114:AH116))/SUM(Taulukko!AH114:AH116)</f>
        <v>8.39869491884719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5.389718076285257</v>
      </c>
      <c r="AC117" s="72">
        <f>100*(SUM(Taulukko!AL126:AL128)-SUM(Taulukko!AL114:AL116))/SUM(Taulukko!AL114:AL116)</f>
        <v>5.495719414526367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3.9034276395013645</v>
      </c>
      <c r="E118" s="72">
        <f>100*(SUM(Taulukko!F127:F129)-SUM(Taulukko!F115:F117))/SUM(Taulukko!F115:F117)</f>
        <v>4.273684387986473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2.5854383358098034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7.17676626640603</v>
      </c>
      <c r="K118" s="72">
        <f>100*(SUM(Taulukko!N127:N129)-SUM(Taulukko!N115:N117))/SUM(Taulukko!N115:N117)</f>
        <v>7.013132159821186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5.416447166249612</v>
      </c>
      <c r="N118" s="72">
        <f>100*(SUM(Taulukko!R127:R129)-SUM(Taulukko!R115:R117))/SUM(Taulukko!R115:R117)</f>
        <v>6.117183468593143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3.1435432037841684</v>
      </c>
      <c r="Q118" s="72">
        <f>100*(SUM(Taulukko!V127:V129)-SUM(Taulukko!V115:V117))/SUM(Taulukko!V115:V117)</f>
        <v>2.7923487789268395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4.3223761918266135</v>
      </c>
      <c r="T118" s="72">
        <f>100*(SUM(Taulukko!Z127:Z129)-SUM(Taulukko!Z115:Z117))/SUM(Taulukko!Z115:Z117)</f>
        <v>4.08687709103715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5.230119242242675</v>
      </c>
      <c r="W118" s="72">
        <f>100*(SUM(Taulukko!AD127:AD129)-SUM(Taulukko!AD115:AD117))/SUM(Taulukko!AD115:AD117)</f>
        <v>5.041073802104891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8.438311100725963</v>
      </c>
      <c r="Z118" s="72">
        <f>100*(SUM(Taulukko!AH127:AH129)-SUM(Taulukko!AH115:AH117))/SUM(Taulukko!AH115:AH117)</f>
        <v>8.375744338903436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5.135951661631401</v>
      </c>
      <c r="AC118" s="72">
        <f>100*(SUM(Taulukko!AL127:AL129)-SUM(Taulukko!AL115:AL117))/SUM(Taulukko!AL115:AL117)</f>
        <v>5.474552957359004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4.213875762931686</v>
      </c>
      <c r="E119" s="72">
        <f>100*(SUM(Taulukko!F128:F130)-SUM(Taulukko!F116:F118))/SUM(Taulukko!F116:F118)</f>
        <v>4.4640030038360505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2.108702108702081</v>
      </c>
      <c r="H119" s="72">
        <f>100*(SUM(Taulukko!J128:J130)-SUM(Taulukko!J116:J118))/SUM(Taulukko!J116:J118)</f>
        <v>2.4888888888888823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7.7223306384164845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5.398915293918154</v>
      </c>
      <c r="N119" s="72">
        <f>100*(SUM(Taulukko!R128:R130)-SUM(Taulukko!R116:R118))/SUM(Taulukko!R116:R118)</f>
        <v>5.859214159836186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3.4870989670751493</v>
      </c>
      <c r="Q119" s="72">
        <f>100*(SUM(Taulukko!V128:V130)-SUM(Taulukko!V116:V118))/SUM(Taulukko!V116:V118)</f>
        <v>3.1160702543071874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4.048020011080685</v>
      </c>
      <c r="T119" s="72">
        <f>100*(SUM(Taulukko!Z128:Z130)-SUM(Taulukko!Z116:Z118))/SUM(Taulukko!Z116:Z118)</f>
        <v>4.0428694445510995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4.805750396316969</v>
      </c>
      <c r="W119" s="72">
        <f>100*(SUM(Taulukko!AD128:AD130)-SUM(Taulukko!AD116:AD118))/SUM(Taulukko!AD116:AD118)</f>
        <v>4.8662955138965325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8.262276269862776</v>
      </c>
      <c r="Z119" s="72">
        <f>100*(SUM(Taulukko!AH128:AH130)-SUM(Taulukko!AH116:AH118))/SUM(Taulukko!AH116:AH118)</f>
        <v>8.344042487859813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5.400219298245627</v>
      </c>
      <c r="AC119" s="72">
        <f>100*(SUM(Taulukko!AL128:AL130)-SUM(Taulukko!AL116:AL118))/SUM(Taulukko!AL116:AL118)</f>
        <v>5.6484782012613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5.091224292924358</v>
      </c>
      <c r="E120" s="72">
        <f>100*(SUM(Taulukko!F129:F131)-SUM(Taulukko!F117:F119))/SUM(Taulukko!F117:F119)</f>
        <v>4.761385831524052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5.305275637225855</v>
      </c>
      <c r="H120" s="72">
        <f>100*(SUM(Taulukko!J129:J131)-SUM(Taulukko!J117:J119))/SUM(Taulukko!J117:J119)</f>
        <v>2.5125628140703347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8.520677213433247</v>
      </c>
      <c r="K120" s="72">
        <f>100*(SUM(Taulukko!N129:N131)-SUM(Taulukko!N117:N119))/SUM(Taulukko!N117:N119)</f>
        <v>7.619839290662249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5.239549869840898</v>
      </c>
      <c r="N120" s="72">
        <f>100*(SUM(Taulukko!R129:R131)-SUM(Taulukko!R117:R119))/SUM(Taulukko!R117:R119)</f>
        <v>5.671248887214029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3.802263051084249</v>
      </c>
      <c r="Q120" s="72">
        <f>100*(SUM(Taulukko!V129:V131)-SUM(Taulukko!V117:V119))/SUM(Taulukko!V117:V119)</f>
        <v>3.383838082213067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4.069784930064682</v>
      </c>
      <c r="T120" s="72">
        <f>100*(SUM(Taulukko!Z129:Z131)-SUM(Taulukko!Z117:Z119))/SUM(Taulukko!Z117:Z119)</f>
        <v>3.983720726827436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4.626365284295212</v>
      </c>
      <c r="W120" s="72">
        <f>100*(SUM(Taulukko!AD129:AD131)-SUM(Taulukko!AD117:AD119))/SUM(Taulukko!AD117:AD119)</f>
        <v>4.683327978747252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8.468516143914561</v>
      </c>
      <c r="Z120" s="72">
        <f>100*(SUM(Taulukko!AH129:AH131)-SUM(Taulukko!AH117:AH119))/SUM(Taulukko!AH117:AH119)</f>
        <v>8.311208822991091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6.263676148796493</v>
      </c>
      <c r="AC120" s="72">
        <f>100*(SUM(Taulukko!AL129:AL131)-SUM(Taulukko!AL117:AL119))/SUM(Taulukko!AL117:AL119)</f>
        <v>5.932203389830506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5.173801968557689</v>
      </c>
      <c r="E121" s="72">
        <f>100*(SUM(Taulukko!F130:F132)-SUM(Taulukko!F118:F120))/SUM(Taulukko!F118:F120)</f>
        <v>4.935514146227359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5.351862803075092</v>
      </c>
      <c r="H121" s="72">
        <f>100*(SUM(Taulukko!J130:J132)-SUM(Taulukko!J118:J120))/SUM(Taulukko!J118:J120)</f>
        <v>2.5656148628723057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7.838807617996129</v>
      </c>
      <c r="K121" s="72">
        <f>100*(SUM(Taulukko!N130:N132)-SUM(Taulukko!N118:N120))/SUM(Taulukko!N118:N120)</f>
        <v>7.834482758620683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5.428156119150403</v>
      </c>
      <c r="N121" s="72">
        <f>100*(SUM(Taulukko!R130:R132)-SUM(Taulukko!R118:R120))/SUM(Taulukko!R118:R120)</f>
        <v>5.556038628965203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3.4786230537809453</v>
      </c>
      <c r="Q121" s="72">
        <f>100*(SUM(Taulukko!V130:V132)-SUM(Taulukko!V118:V120))/SUM(Taulukko!V118:V120)</f>
        <v>3.6096368298646295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3.7227919987591553</v>
      </c>
      <c r="T121" s="72">
        <f>100*(SUM(Taulukko!Z130:Z132)-SUM(Taulukko!Z118:Z120))/SUM(Taulukko!Z118:Z120)</f>
        <v>3.9220172865132032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4.440061457489669</v>
      </c>
      <c r="W121" s="72">
        <f>100*(SUM(Taulukko!AD130:AD132)-SUM(Taulukko!AD118:AD120))/SUM(Taulukko!AD118:AD120)</f>
        <v>4.520320744928222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8.08276245970965</v>
      </c>
      <c r="Z121" s="72">
        <f>100*(SUM(Taulukko!AH130:AH132)-SUM(Taulukko!AH118:AH120))/SUM(Taulukko!AH118:AH120)</f>
        <v>8.278081779780837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6.275579809004093</v>
      </c>
      <c r="AC121" s="72">
        <f>100*(SUM(Taulukko!AL130:AL132)-SUM(Taulukko!AL118:AL120))/SUM(Taulukko!AL118:AL120)</f>
        <v>6.158038147138971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5.100905724232624</v>
      </c>
      <c r="E122" s="72">
        <f>100*(SUM(Taulukko!F131:F133)-SUM(Taulukko!F119:F121))/SUM(Taulukko!F119:F121)</f>
        <v>4.920197640191652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5.45561781185491</v>
      </c>
      <c r="H122" s="72">
        <f>100*(SUM(Taulukko!J131:J133)-SUM(Taulukko!J119:J121))/SUM(Taulukko!J119:J121)</f>
        <v>2.64783759929391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7.896901562928453</v>
      </c>
      <c r="K122" s="72">
        <f>100*(SUM(Taulukko!N131:N133)-SUM(Taulukko!N119:N121))/SUM(Taulukko!N119:N121)</f>
        <v>8.01757276221856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5.3374191719427095</v>
      </c>
      <c r="N122" s="72">
        <f>100*(SUM(Taulukko!R131:R133)-SUM(Taulukko!R119:R121))/SUM(Taulukko!R119:R121)</f>
        <v>5.470290268578918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3.4734792140838904</v>
      </c>
      <c r="Q122" s="72">
        <f>100*(SUM(Taulukko!V131:V133)-SUM(Taulukko!V119:V121))/SUM(Taulukko!V119:V121)</f>
        <v>3.837258794710225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3.8214556893372342</v>
      </c>
      <c r="T122" s="72">
        <f>100*(SUM(Taulukko!Z131:Z133)-SUM(Taulukko!Z119:Z121))/SUM(Taulukko!Z119:Z121)</f>
        <v>3.87038972674331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4.42151884480716</v>
      </c>
      <c r="W122" s="72">
        <f>100*(SUM(Taulukko!AD131:AD133)-SUM(Taulukko!AD119:AD121))/SUM(Taulukko!AD119:AD121)</f>
        <v>4.373415841186666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8.360866762001855</v>
      </c>
      <c r="Z122" s="72">
        <f>100*(SUM(Taulukko!AH131:AH133)-SUM(Taulukko!AH119:AH121))/SUM(Taulukko!AH119:AH121)</f>
        <v>8.249413097130477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6.409560021727328</v>
      </c>
      <c r="AC122" s="72">
        <f>100*(SUM(Taulukko!AL131:AL133)-SUM(Taulukko!AL119:AL121))/SUM(Taulukko!AL119:AL121)</f>
        <v>6.2143826322930735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4.686589826765116</v>
      </c>
      <c r="E123" s="72">
        <f>100*(SUM(Taulukko!F132:F134)-SUM(Taulukko!F120:F122))/SUM(Taulukko!F120:F122)</f>
        <v>4.81511878214111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2.5882352941176503</v>
      </c>
      <c r="H123" s="72">
        <f>100*(SUM(Taulukko!J132:J134)-SUM(Taulukko!J120:J122))/SUM(Taulukko!J120:J122)</f>
        <v>2.7590255356618827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7.921332969134116</v>
      </c>
      <c r="K123" s="72">
        <f>100*(SUM(Taulukko!N132:N134)-SUM(Taulukko!N120:N122))/SUM(Taulukko!N120:N122)</f>
        <v>8.13985249931713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5.287646121219132</v>
      </c>
      <c r="N123" s="72">
        <f>100*(SUM(Taulukko!R132:R134)-SUM(Taulukko!R120:R122))/SUM(Taulukko!R120:R122)</f>
        <v>5.378610460577672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4.258756566118074</v>
      </c>
      <c r="Q123" s="72">
        <f>100*(SUM(Taulukko!V132:V134)-SUM(Taulukko!V120:V122))/SUM(Taulukko!V120:V122)</f>
        <v>4.082578483129867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3.6927973027369716</v>
      </c>
      <c r="T123" s="72">
        <f>100*(SUM(Taulukko!Z132:Z134)-SUM(Taulukko!Z120:Z122))/SUM(Taulukko!Z120:Z122)</f>
        <v>3.8311656680792976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4.416525111374651</v>
      </c>
      <c r="W123" s="72">
        <f>100*(SUM(Taulukko!AD132:AD134)-SUM(Taulukko!AD120:AD122))/SUM(Taulukko!AD120:AD122)</f>
        <v>4.213072996045917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8.120014603546887</v>
      </c>
      <c r="Z123" s="72">
        <f>100*(SUM(Taulukko!AH132:AH134)-SUM(Taulukko!AH120:AH122))/SUM(Taulukko!AH120:AH122)</f>
        <v>8.223789108174202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6.099865047233474</v>
      </c>
      <c r="AC123" s="72">
        <f>100*(SUM(Taulukko!AL132:AL134)-SUM(Taulukko!AL120:AL122))/SUM(Taulukko!AL120:AL122)</f>
        <v>6.131820637493244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4.841873278236905</v>
      </c>
      <c r="E124" s="72">
        <f>100*(SUM(Taulukko!F133:F135)-SUM(Taulukko!F121:F123))/SUM(Taulukko!F121:F123)</f>
        <v>4.697292045676606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2.8479154433353044</v>
      </c>
      <c r="H124" s="72">
        <f>100*(SUM(Taulukko!J133:J135)-SUM(Taulukko!J121:J123))/SUM(Taulukko!J121:J123)</f>
        <v>2.8696925329429024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8.28804347826087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5.285498889927394</v>
      </c>
      <c r="N124" s="72">
        <f>100*(SUM(Taulukko!R133:R135)-SUM(Taulukko!R121:R123))/SUM(Taulukko!R121:R123)</f>
        <v>5.248818593885625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3.9948472777144755</v>
      </c>
      <c r="Q124" s="72">
        <f>100*(SUM(Taulukko!V133:V135)-SUM(Taulukko!V121:V123))/SUM(Taulukko!V121:V123)</f>
        <v>4.3323055028463235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4.0249266268323</v>
      </c>
      <c r="T124" s="72">
        <f>100*(SUM(Taulukko!Z133:Z135)-SUM(Taulukko!Z121:Z123))/SUM(Taulukko!Z121:Z123)</f>
        <v>3.7935276407937795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3.9378056931875007</v>
      </c>
      <c r="W124" s="72">
        <f>100*(SUM(Taulukko!AD133:AD135)-SUM(Taulukko!AD121:AD123))/SUM(Taulukko!AD121:AD123)</f>
        <v>4.031496647712797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8.53497793628193</v>
      </c>
      <c r="Z124" s="72">
        <f>100*(SUM(Taulukko!AH133:AH135)-SUM(Taulukko!AH121:AH123))/SUM(Taulukko!AH121:AH123)</f>
        <v>8.192246356887566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6.165858912224011</v>
      </c>
      <c r="AC124" s="72">
        <f>100*(SUM(Taulukko!AL133:AL135)-SUM(Taulukko!AL121:AL123))/SUM(Taulukko!AL121:AL123)</f>
        <v>5.939263638806763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4.672881825184267</v>
      </c>
      <c r="E125" s="72">
        <f>100*(SUM(Taulukko!F134:F136)-SUM(Taulukko!F122:F124))/SUM(Taulukko!F122:F124)</f>
        <v>4.518119327008163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2.8989751098096566</v>
      </c>
      <c r="H125" s="72">
        <f>100*(SUM(Taulukko!J134:J136)-SUM(Taulukko!J122:J124))/SUM(Taulukko!J122:J124)</f>
        <v>3.0099357101110495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8.349094839232633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5.2617401694083625</v>
      </c>
      <c r="N125" s="72">
        <f>100*(SUM(Taulukko!R134:R136)-SUM(Taulukko!R122:R124))/SUM(Taulukko!R122:R124)</f>
        <v>5.022541485926232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4.978496063812365</v>
      </c>
      <c r="Q125" s="72">
        <f>100*(SUM(Taulukko!V134:V136)-SUM(Taulukko!V122:V124))/SUM(Taulukko!V122:V124)</f>
        <v>4.57641058411436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4.157425996038749</v>
      </c>
      <c r="T125" s="72">
        <f>100*(SUM(Taulukko!Z134:Z136)-SUM(Taulukko!Z122:Z124))/SUM(Taulukko!Z122:Z124)</f>
        <v>3.7284416694900173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3.8380454711169016</v>
      </c>
      <c r="W125" s="72">
        <f>100*(SUM(Taulukko!AD134:AD136)-SUM(Taulukko!AD122:AD124))/SUM(Taulukko!AD122:AD124)</f>
        <v>3.8667279217624517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8.36134159577075</v>
      </c>
      <c r="Z125" s="72">
        <f>100*(SUM(Taulukko!AH134:AH136)-SUM(Taulukko!AH122:AH124))/SUM(Taulukko!AH122:AH124)</f>
        <v>8.138691552852569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5.855614973262026</v>
      </c>
      <c r="AC125" s="72">
        <f>100*(SUM(Taulukko!AL134:AL136)-SUM(Taulukko!AL122:AL124))/SUM(Taulukko!AL122:AL124)</f>
        <v>5.58375634517769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4.208143933719901</v>
      </c>
      <c r="E126" s="72">
        <f>100*(SUM(Taulukko!F135:F137)-SUM(Taulukko!F123:F125))/SUM(Taulukko!F123:F125)</f>
        <v>4.260974100495847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2.9197080291970803</v>
      </c>
      <c r="H126" s="72">
        <f>100*(SUM(Taulukko!J135:J137)-SUM(Taulukko!J123:J125))/SUM(Taulukko!J123:J125)</f>
        <v>3.149606299212602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9.25276503911519</v>
      </c>
      <c r="K126" s="72">
        <f>100*(SUM(Taulukko!N135:N137)-SUM(Taulukko!N123:N125))/SUM(Taulukko!N123:N125)</f>
        <v>8.324382384532761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4.741547141324664</v>
      </c>
      <c r="N126" s="72">
        <f>100*(SUM(Taulukko!R135:R137)-SUM(Taulukko!R123:R125))/SUM(Taulukko!R123:R125)</f>
        <v>4.688426828234891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4.878614090868573</v>
      </c>
      <c r="Q126" s="72">
        <f>100*(SUM(Taulukko!V135:V137)-SUM(Taulukko!V123:V125))/SUM(Taulukko!V123:V125)</f>
        <v>4.79045980505281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3.8542541403854216</v>
      </c>
      <c r="T126" s="72">
        <f>100*(SUM(Taulukko!Z135:Z137)-SUM(Taulukko!Z123:Z125))/SUM(Taulukko!Z123:Z125)</f>
        <v>3.6193614940449828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3.6288402705255085</v>
      </c>
      <c r="W126" s="72">
        <f>100*(SUM(Taulukko!AD135:AD137)-SUM(Taulukko!AD123:AD125))/SUM(Taulukko!AD123:AD125)</f>
        <v>3.7461446027067207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8.11792969225155</v>
      </c>
      <c r="Z126" s="72">
        <f>100*(SUM(Taulukko!AH135:AH137)-SUM(Taulukko!AH123:AH125))/SUM(Taulukko!AH123:AH125)</f>
        <v>8.062983722625203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5.01592356687899</v>
      </c>
      <c r="AC126" s="72">
        <f>100*(SUM(Taulukko!AL135:AL137)-SUM(Taulukko!AL123:AL125))/SUM(Taulukko!AL123:AL125)</f>
        <v>5.149986726838327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3.6726854669642406</v>
      </c>
      <c r="E127" s="72">
        <f>100*(SUM(Taulukko!F136:F138)-SUM(Taulukko!F124:F126))/SUM(Taulukko!F124:F126)</f>
        <v>4.071419460418869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2.941176470588242</v>
      </c>
      <c r="H127" s="72">
        <f>100*(SUM(Taulukko!J136:J138)-SUM(Taulukko!J124:J126))/SUM(Taulukko!J124:J126)</f>
        <v>3.3478893740902476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8.386752136752131</v>
      </c>
      <c r="K127" s="72">
        <f>100*(SUM(Taulukko!N136:N138)-SUM(Taulukko!N124:N126))/SUM(Taulukko!N124:N126)</f>
        <v>8.188850360096039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4.092687409741365</v>
      </c>
      <c r="N127" s="72">
        <f>100*(SUM(Taulukko!R136:R138)-SUM(Taulukko!R124:R126))/SUM(Taulukko!R124:R126)</f>
        <v>4.358397473850402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5.781188380098981</v>
      </c>
      <c r="Q127" s="72">
        <f>100*(SUM(Taulukko!V136:V138)-SUM(Taulukko!V124:V126))/SUM(Taulukko!V124:V126)</f>
        <v>4.943244340616334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3.2875390246958567</v>
      </c>
      <c r="T127" s="72">
        <f>100*(SUM(Taulukko!Z136:Z138)-SUM(Taulukko!Z124:Z126))/SUM(Taulukko!Z124:Z126)</f>
        <v>3.490436337911593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3.6966384415761526</v>
      </c>
      <c r="W127" s="72">
        <f>100*(SUM(Taulukko!AD136:AD138)-SUM(Taulukko!AD124:AD126))/SUM(Taulukko!AD124:AD126)</f>
        <v>3.6728942343706272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7.301588664294325</v>
      </c>
      <c r="Z127" s="72">
        <f>100*(SUM(Taulukko!AH136:AH138)-SUM(Taulukko!AH124:AH126))/SUM(Taulukko!AH124:AH126)</f>
        <v>8.000577239116993</v>
      </c>
      <c r="AA127" s="72">
        <f>100*(SUM(Taulukko!AJ136:AJ138)-SUM(Taulukko!AJ124:AJ126))/SUM(Taulukko!AJ124:AJ126)</f>
        <v>4.147465437788037</v>
      </c>
      <c r="AB127" s="72">
        <f>100*(SUM(Taulukko!AK136:AK138)-SUM(Taulukko!AK124:AK126))/SUM(Taulukko!AK124:AK126)</f>
        <v>4.446198368850296</v>
      </c>
      <c r="AC127" s="72">
        <f>100*(SUM(Taulukko!AL136:AL138)-SUM(Taulukko!AL124:AL126))/SUM(Taulukko!AL124:AL126)</f>
        <v>4.802110817941965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2.896174863387969</v>
      </c>
      <c r="D128" s="72">
        <f>100*(SUM(Taulukko!E137:E139)-SUM(Taulukko!E125:E127))/SUM(Taulukko!E125:E127)</f>
        <v>3.6666090750059377</v>
      </c>
      <c r="E128" s="72">
        <f>100*(SUM(Taulukko!F137:F139)-SUM(Taulukko!F125:F127))/SUM(Taulukko!F125:F127)</f>
        <v>4.137234842949092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3.3187772925764127</v>
      </c>
      <c r="H128" s="72">
        <f>100*(SUM(Taulukko!J137:J139)-SUM(Taulukko!J125:J127))/SUM(Taulukko!J125:J127)</f>
        <v>3.5454809648358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8.026490066225154</v>
      </c>
      <c r="K128" s="72">
        <f>100*(SUM(Taulukko!N137:N139)-SUM(Taulukko!N125:N127))/SUM(Taulukko!N125:N127)</f>
        <v>8.026490066225168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3.624394238945028</v>
      </c>
      <c r="N128" s="72">
        <f>100*(SUM(Taulukko!R137:R139)-SUM(Taulukko!R125:R127))/SUM(Taulukko!R125:R127)</f>
        <v>4.215284430275719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5.213768030406764</v>
      </c>
      <c r="Q128" s="72">
        <f>100*(SUM(Taulukko!V137:V139)-SUM(Taulukko!V125:V127))/SUM(Taulukko!V125:V127)</f>
        <v>5.0155094669316975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2.887500497433233</v>
      </c>
      <c r="T128" s="72">
        <f>100*(SUM(Taulukko!Z137:Z139)-SUM(Taulukko!Z125:Z127))/SUM(Taulukko!Z125:Z127)</f>
        <v>3.3923327374872128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3.3526301097542053</v>
      </c>
      <c r="W128" s="72">
        <f>100*(SUM(Taulukko!AD137:AD139)-SUM(Taulukko!AD125:AD127))/SUM(Taulukko!AD125:AD127)</f>
        <v>3.661642520145292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7.1153153421988815</v>
      </c>
      <c r="Z128" s="72">
        <f>100*(SUM(Taulukko!AH137:AH139)-SUM(Taulukko!AH125:AH127))/SUM(Taulukko!AH125:AH127)</f>
        <v>8.005981541937112</v>
      </c>
      <c r="AA128" s="72">
        <f>100*(SUM(Taulukko!AJ137:AJ139)-SUM(Taulukko!AJ125:AJ127))/SUM(Taulukko!AJ125:AJ127)</f>
        <v>3.659506762132048</v>
      </c>
      <c r="AB128" s="72">
        <f>100*(SUM(Taulukko!AK137:AK139)-SUM(Taulukko!AK125:AK127))/SUM(Taulukko!AK125:AK127)</f>
        <v>4.089121887287031</v>
      </c>
      <c r="AC128" s="72">
        <f>100*(SUM(Taulukko!AL137:AL139)-SUM(Taulukko!AL125:AL127))/SUM(Taulukko!AL125:AL127)</f>
        <v>4.806934594168655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4.445015416238441</v>
      </c>
      <c r="D129" s="72">
        <f>100*(SUM(Taulukko!E138:E140)-SUM(Taulukko!E126:E128))/SUM(Taulukko!E126:E128)</f>
        <v>4.579153002803147</v>
      </c>
      <c r="E129" s="72">
        <f>100*(SUM(Taulukko!F138:F140)-SUM(Taulukko!F126:F128))/SUM(Taulukko!F126:F128)</f>
        <v>4.434514321530668</v>
      </c>
      <c r="F129" s="72">
        <f>100*(SUM(Taulukko!H138:H140)-SUM(Taulukko!H126:H128))/SUM(Taulukko!H126:H128)</f>
        <v>4.247071946458439</v>
      </c>
      <c r="G129" s="72">
        <f>100*(SUM(Taulukko!I138:I140)-SUM(Taulukko!I126:I128))/SUM(Taulukko!I126:I128)</f>
        <v>4.053659959171781</v>
      </c>
      <c r="H129" s="72">
        <f>100*(SUM(Taulukko!J138:J140)-SUM(Taulukko!J126:J128))/SUM(Taulukko!J126:J128)</f>
        <v>3.8015089959373083</v>
      </c>
      <c r="I129" s="72">
        <f>100*(SUM(Taulukko!L138:L140)-SUM(Taulukko!L126:L128))/SUM(Taulukko!L126:L128)</f>
        <v>10.16196447230931</v>
      </c>
      <c r="J129" s="72">
        <f>100*(SUM(Taulukko!M138:M140)-SUM(Taulukko!M126:M128))/SUM(Taulukko!M126:M128)</f>
        <v>8.056872037914681</v>
      </c>
      <c r="K129" s="72">
        <f>100*(SUM(Taulukko!N138:N140)-SUM(Taulukko!N126:N128))/SUM(Taulukko!N126:N128)</f>
        <v>7.8379800105207815</v>
      </c>
      <c r="L129" s="72">
        <f>100*(SUM(Taulukko!P138:P140)-SUM(Taulukko!P126:P128))/SUM(Taulukko!P126:P128)</f>
        <v>4.0214477211796105</v>
      </c>
      <c r="M129" s="72">
        <f>100*(SUM(Taulukko!Q138:Q140)-SUM(Taulukko!Q126:Q128))/SUM(Taulukko!Q126:Q128)</f>
        <v>4.0883693344987</v>
      </c>
      <c r="N129" s="72">
        <f>100*(SUM(Taulukko!R138:R140)-SUM(Taulukko!R126:R128))/SUM(Taulukko!R126:R128)</f>
        <v>4.346499645375272</v>
      </c>
      <c r="O129" s="72">
        <f>100*(SUM(Taulukko!T138:T140)-SUM(Taulukko!T126:T128))/SUM(Taulukko!T126:T128)</f>
        <v>4.71314720008445</v>
      </c>
      <c r="P129" s="72">
        <f>100*(SUM(Taulukko!U138:U140)-SUM(Taulukko!U126:U128))/SUM(Taulukko!U126:U128)</f>
        <v>4.761974457223306</v>
      </c>
      <c r="Q129" s="72">
        <f>100*(SUM(Taulukko!V138:V140)-SUM(Taulukko!V126:V128))/SUM(Taulukko!V126:V128)</f>
        <v>5.043808411214965</v>
      </c>
      <c r="R129" s="72">
        <f>100*(SUM(Taulukko!X138:X140)-SUM(Taulukko!X126:X128))/SUM(Taulukko!X126:X128)</f>
        <v>2.381799694966956</v>
      </c>
      <c r="S129" s="72">
        <f>100*(SUM(Taulukko!Y138:Y140)-SUM(Taulukko!Y126:Y128))/SUM(Taulukko!Y126:Y128)</f>
        <v>3.04891603505948</v>
      </c>
      <c r="T129" s="72">
        <f>100*(SUM(Taulukko!Z138:Z140)-SUM(Taulukko!Z126:Z128))/SUM(Taulukko!Z126:Z128)</f>
        <v>3.3562758832793333</v>
      </c>
      <c r="U129" s="72">
        <f>100*(SUM(Taulukko!AB138:AB140)-SUM(Taulukko!AB126:AB128))/SUM(Taulukko!AB126:AB128)</f>
        <v>3.1242294224984155</v>
      </c>
      <c r="V129" s="72">
        <f>100*(SUM(Taulukko!AC138:AC140)-SUM(Taulukko!AC126:AC128))/SUM(Taulukko!AC126:AC128)</f>
        <v>3.6600694851075364</v>
      </c>
      <c r="W129" s="72">
        <f>100*(SUM(Taulukko!AD138:AD140)-SUM(Taulukko!AD126:AD128))/SUM(Taulukko!AD126:AD128)</f>
        <v>3.7372531579399086</v>
      </c>
      <c r="X129" s="72">
        <f>100*(SUM(Taulukko!AF138:AF140)-SUM(Taulukko!AF126:AF128))/SUM(Taulukko!AF126:AF128)</f>
        <v>7.691538907433693</v>
      </c>
      <c r="Y129" s="72">
        <f>100*(SUM(Taulukko!AG138:AG140)-SUM(Taulukko!AG126:AG128))/SUM(Taulukko!AG126:AG128)</f>
        <v>7.90330730460407</v>
      </c>
      <c r="Z129" s="72">
        <f>100*(SUM(Taulukko!AH138:AH140)-SUM(Taulukko!AH126:AH128))/SUM(Taulukko!AH126:AH128)</f>
        <v>8.091045518507961</v>
      </c>
      <c r="AA129" s="72">
        <f>100*(SUM(Taulukko!AJ138:AJ140)-SUM(Taulukko!AJ126:AJ128))/SUM(Taulukko!AJ126:AJ128)</f>
        <v>5.032226078334163</v>
      </c>
      <c r="AB129" s="72">
        <f>100*(SUM(Taulukko!AK138:AK140)-SUM(Taulukko!AK126:AK128))/SUM(Taulukko!AK126:AK128)</f>
        <v>5.481248360870699</v>
      </c>
      <c r="AC129" s="72">
        <f>100*(SUM(Taulukko!AL138:AL140)-SUM(Taulukko!AL126:AL128))/SUM(Taulukko!AL126:AL128)</f>
        <v>5.130890052356027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4.99510284035259</v>
      </c>
      <c r="D130" s="72">
        <f>100*(SUM(Taulukko!E139:E141)-SUM(Taulukko!E127:E129))/SUM(Taulukko!E127:E129)</f>
        <v>5.01976188482185</v>
      </c>
      <c r="E130" s="72">
        <f>100*(SUM(Taulukko!F139:F141)-SUM(Taulukko!F127:F129))/SUM(Taulukko!F127:F129)</f>
        <v>4.705895033534622</v>
      </c>
      <c r="F130" s="72">
        <f>100*(SUM(Taulukko!H139:H141)-SUM(Taulukko!H127:H129))/SUM(Taulukko!H127:H129)</f>
        <v>5.562014979855592</v>
      </c>
      <c r="G130" s="72">
        <f>100*(SUM(Taulukko!I139:I141)-SUM(Taulukko!I127:I129))/SUM(Taulukko!I127:I129)</f>
        <v>4.518950437317784</v>
      </c>
      <c r="H130" s="72">
        <f>100*(SUM(Taulukko!J139:J141)-SUM(Taulukko!J127:J129))/SUM(Taulukko!J127:J129)</f>
        <v>4.026651216685989</v>
      </c>
      <c r="I130" s="72">
        <f>100*(SUM(Taulukko!L139:L141)-SUM(Taulukko!L127:L129))/SUM(Taulukko!L127:L129)</f>
        <v>6.586685485768054</v>
      </c>
      <c r="J130" s="72">
        <f>100*(SUM(Taulukko!M139:M141)-SUM(Taulukko!M127:M129))/SUM(Taulukko!M127:M129)</f>
        <v>7.191245440333514</v>
      </c>
      <c r="K130" s="72">
        <f>100*(SUM(Taulukko!N139:N141)-SUM(Taulukko!N127:N129))/SUM(Taulukko!N127:N129)</f>
        <v>7.650130548302874</v>
      </c>
      <c r="L130" s="72">
        <f>100*(SUM(Taulukko!P139:P141)-SUM(Taulukko!P127:P129))/SUM(Taulukko!P127:P129)</f>
        <v>5.060584461867429</v>
      </c>
      <c r="M130" s="72">
        <f>100*(SUM(Taulukko!Q139:Q141)-SUM(Taulukko!Q127:Q129))/SUM(Taulukko!Q127:Q129)</f>
        <v>4.857563019742067</v>
      </c>
      <c r="N130" s="72">
        <f>100*(SUM(Taulukko!R139:R141)-SUM(Taulukko!R127:R129))/SUM(Taulukko!R127:R129)</f>
        <v>4.635723702858093</v>
      </c>
      <c r="O130" s="72">
        <f>100*(SUM(Taulukko!T139:T141)-SUM(Taulukko!T127:T129))/SUM(Taulukko!T127:T129)</f>
        <v>3.906605617586428</v>
      </c>
      <c r="P130" s="72">
        <f>100*(SUM(Taulukko!U139:U141)-SUM(Taulukko!U127:U129))/SUM(Taulukko!U127:U129)</f>
        <v>4.631555608715813</v>
      </c>
      <c r="Q130" s="72">
        <f>100*(SUM(Taulukko!V139:V141)-SUM(Taulukko!V127:V129))/SUM(Taulukko!V127:V129)</f>
        <v>5.092300306940339</v>
      </c>
      <c r="R130" s="72">
        <f>100*(SUM(Taulukko!X139:X141)-SUM(Taulukko!X127:X129))/SUM(Taulukko!X127:X129)</f>
        <v>2.7662098969359947</v>
      </c>
      <c r="S130" s="72">
        <f>100*(SUM(Taulukko!Y139:Y141)-SUM(Taulukko!Y127:Y129))/SUM(Taulukko!Y127:Y129)</f>
        <v>3.20082765464422</v>
      </c>
      <c r="T130" s="72">
        <f>100*(SUM(Taulukko!Z139:Z141)-SUM(Taulukko!Z127:Z129))/SUM(Taulukko!Z127:Z129)</f>
        <v>3.375538579471857</v>
      </c>
      <c r="U130" s="72">
        <f>100*(SUM(Taulukko!AB139:AB141)-SUM(Taulukko!AB127:AB129))/SUM(Taulukko!AB127:AB129)</f>
        <v>3.8997148288973444</v>
      </c>
      <c r="V130" s="72">
        <f>100*(SUM(Taulukko!AC139:AC141)-SUM(Taulukko!AC127:AC129))/SUM(Taulukko!AC127:AC129)</f>
        <v>3.823010685755787</v>
      </c>
      <c r="W130" s="72">
        <f>100*(SUM(Taulukko!AD139:AD141)-SUM(Taulukko!AD127:AD129))/SUM(Taulukko!AD127:AD129)</f>
        <v>3.882775144430728</v>
      </c>
      <c r="X130" s="72">
        <f>100*(SUM(Taulukko!AF139:AF141)-SUM(Taulukko!AF127:AF129))/SUM(Taulukko!AF127:AF129)</f>
        <v>8.642190128182829</v>
      </c>
      <c r="Y130" s="72">
        <f>100*(SUM(Taulukko!AG139:AG141)-SUM(Taulukko!AG127:AG129))/SUM(Taulukko!AG127:AG129)</f>
        <v>8.327347704476125</v>
      </c>
      <c r="Z130" s="72">
        <f>100*(SUM(Taulukko!AH139:AH141)-SUM(Taulukko!AH127:AH129))/SUM(Taulukko!AH127:AH129)</f>
        <v>8.211761325948176</v>
      </c>
      <c r="AA130" s="72">
        <f>100*(SUM(Taulukko!AJ139:AJ141)-SUM(Taulukko!AJ127:AJ129))/SUM(Taulukko!AJ127:AJ129)</f>
        <v>5.5621866793984</v>
      </c>
      <c r="AB130" s="72">
        <f>100*(SUM(Taulukko!AK139:AK141)-SUM(Taulukko!AK127:AK129))/SUM(Taulukko!AK127:AK129)</f>
        <v>5.590386624869394</v>
      </c>
      <c r="AC130" s="72">
        <f>100*(SUM(Taulukko!AL139:AL141)-SUM(Taulukko!AL127:AL129))/SUM(Taulukko!AL127:AL129)</f>
        <v>5.503390714658342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5.628976994615761</v>
      </c>
      <c r="D131" s="72">
        <f>100*(SUM(Taulukko!E140:E142)-SUM(Taulukko!E128:E130))/SUM(Taulukko!E128:E130)</f>
        <v>5.12289849619008</v>
      </c>
      <c r="E131" s="72">
        <f>100*(SUM(Taulukko!F140:F142)-SUM(Taulukko!F128:F130))/SUM(Taulukko!F128:F130)</f>
        <v>4.7549945280144135</v>
      </c>
      <c r="F131" s="72">
        <f>100*(SUM(Taulukko!H140:H142)-SUM(Taulukko!H128:H130))/SUM(Taulukko!H128:H130)</f>
        <v>6.08176015211189</v>
      </c>
      <c r="G131" s="72">
        <f>100*(SUM(Taulukko!I140:I142)-SUM(Taulukko!I128:I130))/SUM(Taulukko!I128:I130)</f>
        <v>4.712041884816768</v>
      </c>
      <c r="H131" s="72">
        <f>100*(SUM(Taulukko!J140:J142)-SUM(Taulukko!J128:J130))/SUM(Taulukko!J128:J130)</f>
        <v>4.22087308470657</v>
      </c>
      <c r="I131" s="72">
        <f>100*(SUM(Taulukko!L140:L142)-SUM(Taulukko!L128:L130))/SUM(Taulukko!L128:L130)</f>
        <v>6.921842768737105</v>
      </c>
      <c r="J131" s="72">
        <f>100*(SUM(Taulukko!M140:M142)-SUM(Taulukko!M128:M130))/SUM(Taulukko!M128:M130)</f>
        <v>7.1428571428571495</v>
      </c>
      <c r="K131" s="72">
        <f>100*(SUM(Taulukko!N140:N142)-SUM(Taulukko!N128:N130))/SUM(Taulukko!N128:N130)</f>
        <v>7.465007776049769</v>
      </c>
      <c r="L131" s="72">
        <f>100*(SUM(Taulukko!P140:P142)-SUM(Taulukko!P128:P130))/SUM(Taulukko!P128:P130)</f>
        <v>5.555555555555572</v>
      </c>
      <c r="M131" s="72">
        <f>100*(SUM(Taulukko!Q140:Q142)-SUM(Taulukko!Q128:Q130))/SUM(Taulukko!Q128:Q130)</f>
        <v>5.164141381377331</v>
      </c>
      <c r="N131" s="72">
        <f>100*(SUM(Taulukko!R140:R142)-SUM(Taulukko!R128:R130))/SUM(Taulukko!R128:R130)</f>
        <v>4.883532178724875</v>
      </c>
      <c r="O131" s="72">
        <f>100*(SUM(Taulukko!T140:T142)-SUM(Taulukko!T128:T130))/SUM(Taulukko!T128:T130)</f>
        <v>4.362232323785532</v>
      </c>
      <c r="P131" s="72">
        <f>100*(SUM(Taulukko!U140:U142)-SUM(Taulukko!U128:U130))/SUM(Taulukko!U128:U130)</f>
        <v>4.849628103137055</v>
      </c>
      <c r="Q131" s="72">
        <f>100*(SUM(Taulukko!V140:V142)-SUM(Taulukko!V128:V130))/SUM(Taulukko!V128:V130)</f>
        <v>5.187532066983404</v>
      </c>
      <c r="R131" s="72">
        <f>100*(SUM(Taulukko!X140:X142)-SUM(Taulukko!X128:X130))/SUM(Taulukko!X128:X130)</f>
        <v>3.7980578906923275</v>
      </c>
      <c r="S131" s="72">
        <f>100*(SUM(Taulukko!Y140:Y142)-SUM(Taulukko!Y128:Y130))/SUM(Taulukko!Y128:Y130)</f>
        <v>3.568670144481323</v>
      </c>
      <c r="T131" s="72">
        <f>100*(SUM(Taulukko!Z140:Z142)-SUM(Taulukko!Z128:Z130))/SUM(Taulukko!Z128:Z130)</f>
        <v>3.422126394365604</v>
      </c>
      <c r="U131" s="72">
        <f>100*(SUM(Taulukko!AB140:AB142)-SUM(Taulukko!AB128:AB130))/SUM(Taulukko!AB128:AB130)</f>
        <v>4.528402352542546</v>
      </c>
      <c r="V131" s="72">
        <f>100*(SUM(Taulukko!AC140:AC142)-SUM(Taulukko!AC128:AC130))/SUM(Taulukko!AC128:AC130)</f>
        <v>4.184451535369443</v>
      </c>
      <c r="W131" s="72">
        <f>100*(SUM(Taulukko!AD140:AD142)-SUM(Taulukko!AD128:AD130))/SUM(Taulukko!AD128:AD130)</f>
        <v>4.052691191758057</v>
      </c>
      <c r="X131" s="72">
        <f>100*(SUM(Taulukko!AF140:AF142)-SUM(Taulukko!AF128:AF130))/SUM(Taulukko!AF128:AF130)</f>
        <v>9.461552994521073</v>
      </c>
      <c r="Y131" s="72">
        <f>100*(SUM(Taulukko!AG140:AG142)-SUM(Taulukko!AG128:AG130))/SUM(Taulukko!AG128:AG130)</f>
        <v>8.858459396537034</v>
      </c>
      <c r="Z131" s="72">
        <f>100*(SUM(Taulukko!AH140:AH142)-SUM(Taulukko!AH128:AH130))/SUM(Taulukko!AH128:AH130)</f>
        <v>8.316328672796724</v>
      </c>
      <c r="AA131" s="72">
        <f>100*(SUM(Taulukko!AJ140:AJ142)-SUM(Taulukko!AJ128:AJ130))/SUM(Taulukko!AJ128:AJ130)</f>
        <v>6.195110372656084</v>
      </c>
      <c r="AB131" s="72">
        <f>100*(SUM(Taulukko!AK140:AK142)-SUM(Taulukko!AK128:AK130))/SUM(Taulukko!AK128:AK130)</f>
        <v>6.137841352405728</v>
      </c>
      <c r="AC131" s="72">
        <f>100*(SUM(Taulukko!AL140:AL142)-SUM(Taulukko!AL128:AL130))/SUM(Taulukko!AL128:AL130)</f>
        <v>5.7357902932779705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3.605459696111254</v>
      </c>
      <c r="D132" s="72">
        <f>100*(SUM(Taulukko!E141:E143)-SUM(Taulukko!E129:E131))/SUM(Taulukko!E129:E131)</f>
        <v>4.404764755496298</v>
      </c>
      <c r="E132" s="72">
        <f>100*(SUM(Taulukko!F141:F143)-SUM(Taulukko!F129:F131))/SUM(Taulukko!F129:F131)</f>
        <v>4.647403839229268</v>
      </c>
      <c r="F132" s="72">
        <f>100*(SUM(Taulukko!H141:H143)-SUM(Taulukko!H129:H131))/SUM(Taulukko!H129:H131)</f>
        <v>1.1142061281337106</v>
      </c>
      <c r="G132" s="72">
        <f>100*(SUM(Taulukko!I141:I143)-SUM(Taulukko!I129:I131))/SUM(Taulukko!I129:I131)</f>
        <v>1.6324233042499328</v>
      </c>
      <c r="H132" s="72">
        <f>100*(SUM(Taulukko!J141:J143)-SUM(Taulukko!J129:J131))/SUM(Taulukko!J129:J131)</f>
        <v>4.3540945790080805</v>
      </c>
      <c r="I132" s="72">
        <f>100*(SUM(Taulukko!L141:L143)-SUM(Taulukko!L129:L131))/SUM(Taulukko!L129:L131)</f>
        <v>1.495628163828808</v>
      </c>
      <c r="J132" s="72">
        <f>100*(SUM(Taulukko!M141:M143)-SUM(Taulukko!M129:M131))/SUM(Taulukko!M129:M131)</f>
        <v>6.189258312020458</v>
      </c>
      <c r="K132" s="72">
        <f>100*(SUM(Taulukko!N141:N143)-SUM(Taulukko!N129:N131))/SUM(Taulukko!N129:N131)</f>
        <v>7.363542739443862</v>
      </c>
      <c r="L132" s="72">
        <f>100*(SUM(Taulukko!P141:P143)-SUM(Taulukko!P129:P131))/SUM(Taulukko!P129:P131)</f>
        <v>5.215827338129485</v>
      </c>
      <c r="M132" s="72">
        <f>100*(SUM(Taulukko!Q141:Q143)-SUM(Taulukko!Q129:Q131))/SUM(Taulukko!Q129:Q131)</f>
        <v>5.068637257714748</v>
      </c>
      <c r="N132" s="72">
        <f>100*(SUM(Taulukko!R141:R143)-SUM(Taulukko!R129:R131))/SUM(Taulukko!R129:R131)</f>
        <v>5.001214576991248</v>
      </c>
      <c r="O132" s="72">
        <f>100*(SUM(Taulukko!T141:T143)-SUM(Taulukko!T129:T131))/SUM(Taulukko!T129:T131)</f>
        <v>4.896543255357029</v>
      </c>
      <c r="P132" s="72">
        <f>100*(SUM(Taulukko!U141:U143)-SUM(Taulukko!U129:U131))/SUM(Taulukko!U129:U131)</f>
        <v>5.208182255921764</v>
      </c>
      <c r="Q132" s="72">
        <f>100*(SUM(Taulukko!V141:V143)-SUM(Taulukko!V129:V131))/SUM(Taulukko!V129:V131)</f>
        <v>5.320058460276468</v>
      </c>
      <c r="R132" s="72">
        <f>100*(SUM(Taulukko!X141:X143)-SUM(Taulukko!X129:X131))/SUM(Taulukko!X129:X131)</f>
        <v>3.221627008845164</v>
      </c>
      <c r="S132" s="72">
        <f>100*(SUM(Taulukko!Y141:Y143)-SUM(Taulukko!Y129:Y131))/SUM(Taulukko!Y129:Y131)</f>
        <v>3.5199091907572204</v>
      </c>
      <c r="T132" s="72">
        <f>100*(SUM(Taulukko!Z141:Z143)-SUM(Taulukko!Z129:Z131))/SUM(Taulukko!Z129:Z131)</f>
        <v>3.4704643845662595</v>
      </c>
      <c r="U132" s="72">
        <f>100*(SUM(Taulukko!AB141:AB143)-SUM(Taulukko!AB129:AB131))/SUM(Taulukko!AB129:AB131)</f>
        <v>4.375548556972493</v>
      </c>
      <c r="V132" s="72">
        <f>100*(SUM(Taulukko!AC141:AC143)-SUM(Taulukko!AC129:AC131))/SUM(Taulukko!AC129:AC131)</f>
        <v>4.2291743052937525</v>
      </c>
      <c r="W132" s="72">
        <f>100*(SUM(Taulukko!AD141:AD143)-SUM(Taulukko!AD129:AD131))/SUM(Taulukko!AD129:AD131)</f>
        <v>4.214356821218001</v>
      </c>
      <c r="X132" s="72">
        <f>100*(SUM(Taulukko!AF141:AF143)-SUM(Taulukko!AF129:AF131))/SUM(Taulukko!AF129:AF131)</f>
        <v>8.495478766349112</v>
      </c>
      <c r="Y132" s="72">
        <f>100*(SUM(Taulukko!AG141:AG143)-SUM(Taulukko!AG129:AG131))/SUM(Taulukko!AG129:AG131)</f>
        <v>8.395934323690383</v>
      </c>
      <c r="Z132" s="72">
        <f>100*(SUM(Taulukko!AH141:AH143)-SUM(Taulukko!AH129:AH131))/SUM(Taulukko!AH129:AH131)</f>
        <v>8.385869315787518</v>
      </c>
      <c r="AA132" s="72">
        <f>100*(SUM(Taulukko!AJ141:AJ143)-SUM(Taulukko!AJ129:AJ131))/SUM(Taulukko!AJ129:AJ131)</f>
        <v>5.2180489034534885</v>
      </c>
      <c r="AB132" s="72">
        <f>100*(SUM(Taulukko!AK141:AK143)-SUM(Taulukko!AK129:AK131))/SUM(Taulukko!AK129:AK131)</f>
        <v>5.456885456885469</v>
      </c>
      <c r="AC132" s="72">
        <f>100*(SUM(Taulukko!AL141:AL143)-SUM(Taulukko!AL129:AL131))/SUM(Taulukko!AL129:AL131)</f>
        <v>5.806451612903226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4.7475301866081265</v>
      </c>
      <c r="D133" s="72">
        <f>100*(SUM(Taulukko!E142:E144)-SUM(Taulukko!E130:E132))/SUM(Taulukko!E130:E132)</f>
        <v>4.450695868232692</v>
      </c>
      <c r="E133" s="72">
        <f>100*(SUM(Taulukko!F142:F144)-SUM(Taulukko!F130:F132))/SUM(Taulukko!F130:F132)</f>
        <v>4.589788026847628</v>
      </c>
      <c r="F133" s="72">
        <f>100*(SUM(Taulukko!H142:H144)-SUM(Taulukko!H130:H132))/SUM(Taulukko!H130:H132)</f>
        <v>2.3637961335676776</v>
      </c>
      <c r="G133" s="72">
        <f>100*(SUM(Taulukko!I142:I144)-SUM(Taulukko!I130:I132))/SUM(Taulukko!I130:I132)</f>
        <v>1.7401066516980042</v>
      </c>
      <c r="H133" s="72">
        <f>100*(SUM(Taulukko!J142:J144)-SUM(Taulukko!J130:J132))/SUM(Taulukko!J130:J132)</f>
        <v>4.427832087406549</v>
      </c>
      <c r="I133" s="72">
        <f>100*(SUM(Taulukko!L142:L144)-SUM(Taulukko!L130:L132))/SUM(Taulukko!L130:L132)</f>
        <v>7.396449704142012</v>
      </c>
      <c r="J133" s="72">
        <f>100*(SUM(Taulukko!M142:M144)-SUM(Taulukko!M130:M132))/SUM(Taulukko!M130:M132)</f>
        <v>7.422574865625814</v>
      </c>
      <c r="K133" s="72">
        <f>100*(SUM(Taulukko!N142:N144)-SUM(Taulukko!N130:N132))/SUM(Taulukko!N130:N132)</f>
        <v>7.316449219749303</v>
      </c>
      <c r="L133" s="72">
        <f>100*(SUM(Taulukko!P142:P144)-SUM(Taulukko!P130:P132))/SUM(Taulukko!P130:P132)</f>
        <v>5.101495726495718</v>
      </c>
      <c r="M133" s="72">
        <f>100*(SUM(Taulukko!Q142:Q144)-SUM(Taulukko!Q130:Q132))/SUM(Taulukko!Q130:Q132)</f>
        <v>4.977621154439757</v>
      </c>
      <c r="N133" s="72">
        <f>100*(SUM(Taulukko!R142:R144)-SUM(Taulukko!R130:R132))/SUM(Taulukko!R130:R132)</f>
        <v>5.0329376694185335</v>
      </c>
      <c r="O133" s="72">
        <f>100*(SUM(Taulukko!T142:T144)-SUM(Taulukko!T130:T132))/SUM(Taulukko!T130:T132)</f>
        <v>5.791872388909973</v>
      </c>
      <c r="P133" s="72">
        <f>100*(SUM(Taulukko!U142:U144)-SUM(Taulukko!U130:U132))/SUM(Taulukko!U130:U132)</f>
        <v>5.7121676758375255</v>
      </c>
      <c r="Q133" s="72">
        <f>100*(SUM(Taulukko!V142:V144)-SUM(Taulukko!V130:V132))/SUM(Taulukko!V130:V132)</f>
        <v>5.456334931479248</v>
      </c>
      <c r="R133" s="72">
        <f>100*(SUM(Taulukko!X142:X144)-SUM(Taulukko!X130:X132))/SUM(Taulukko!X130:X132)</f>
        <v>4.225390958987228</v>
      </c>
      <c r="S133" s="72">
        <f>100*(SUM(Taulukko!Y142:Y144)-SUM(Taulukko!Y130:Y132))/SUM(Taulukko!Y130:Y132)</f>
        <v>3.732940861653744</v>
      </c>
      <c r="T133" s="72">
        <f>100*(SUM(Taulukko!Z142:Z144)-SUM(Taulukko!Z130:Z132))/SUM(Taulukko!Z130:Z132)</f>
        <v>3.507424542273357</v>
      </c>
      <c r="U133" s="72">
        <f>100*(SUM(Taulukko!AB142:AB144)-SUM(Taulukko!AB130:AB132))/SUM(Taulukko!AB130:AB132)</f>
        <v>4.852839057742662</v>
      </c>
      <c r="V133" s="72">
        <f>100*(SUM(Taulukko!AC142:AC144)-SUM(Taulukko!AC130:AC132))/SUM(Taulukko!AC130:AC132)</f>
        <v>4.451228938012039</v>
      </c>
      <c r="W133" s="72">
        <f>100*(SUM(Taulukko!AD142:AD144)-SUM(Taulukko!AD130:AD132))/SUM(Taulukko!AD130:AD132)</f>
        <v>4.357230116376234</v>
      </c>
      <c r="X133" s="72">
        <f>100*(SUM(Taulukko!AF142:AF144)-SUM(Taulukko!AF130:AF132))/SUM(Taulukko!AF130:AF132)</f>
        <v>8.929437823014458</v>
      </c>
      <c r="Y133" s="72">
        <f>100*(SUM(Taulukko!AG142:AG144)-SUM(Taulukko!AG130:AG132))/SUM(Taulukko!AG130:AG132)</f>
        <v>8.73493850799332</v>
      </c>
      <c r="Z133" s="72">
        <f>100*(SUM(Taulukko!AH142:AH144)-SUM(Taulukko!AH130:AH132))/SUM(Taulukko!AH130:AH132)</f>
        <v>8.428755026740193</v>
      </c>
      <c r="AA133" s="72">
        <f>100*(SUM(Taulukko!AJ142:AJ144)-SUM(Taulukko!AJ130:AJ132))/SUM(Taulukko!AJ130:AJ132)</f>
        <v>6.137566137566135</v>
      </c>
      <c r="AB133" s="72">
        <f>100*(SUM(Taulukko!AK142:AK144)-SUM(Taulukko!AK130:AK132))/SUM(Taulukko!AK130:AK132)</f>
        <v>6.033376123234916</v>
      </c>
      <c r="AC133" s="72">
        <f>100*(SUM(Taulukko!AL142:AL144)-SUM(Taulukko!AL130:AL132))/SUM(Taulukko!AL130:AL132)</f>
        <v>5.877823408624224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