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ikrosimulointi\01_malliversiot\SISU_16.7\DOKUM\"/>
    </mc:Choice>
  </mc:AlternateContent>
  <bookViews>
    <workbookView xWindow="0" yWindow="0" windowWidth="17670" windowHeight="9660"/>
  </bookViews>
  <sheets>
    <sheet name="Taul1" sheetId="1" r:id="rId1"/>
  </sheets>
  <definedNames>
    <definedName name="_AMO_UniqueIdentifier" hidden="1">"'405e3067-7182-4604-8198-fdd3cdf9f3ab'"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F7" i="1" s="1"/>
  <c r="C10" i="1" l="1"/>
  <c r="E10" i="1" s="1"/>
  <c r="F10" i="1" s="1"/>
  <c r="E9" i="1"/>
  <c r="F9" i="1" s="1"/>
  <c r="E8" i="1"/>
  <c r="F8" i="1" s="1"/>
  <c r="E6" i="1"/>
  <c r="F6" i="1" s="1"/>
  <c r="E5" i="1"/>
  <c r="F5" i="1" s="1"/>
</calcChain>
</file>

<file path=xl/sharedStrings.xml><?xml version="1.0" encoding="utf-8"?>
<sst xmlns="http://schemas.openxmlformats.org/spreadsheetml/2006/main" count="23" uniqueCount="23">
  <si>
    <t>TOTEUMA 2014</t>
  </si>
  <si>
    <t>R14_TAMAKSUT-AINEISTO</t>
  </si>
  <si>
    <t>euroa</t>
  </si>
  <si>
    <t>Simulointitulos</t>
  </si>
  <si>
    <t>Erotus</t>
  </si>
  <si>
    <t>Erotus (%)</t>
  </si>
  <si>
    <t>HUOM!</t>
  </si>
  <si>
    <t>TASAVAMAKSU</t>
  </si>
  <si>
    <t xml:space="preserve">Toteumassa laskettu kalenterivuositasolla ”Työnantajan työttömyysvakuutusmaksut” ja ”Työnantajan työttömyysturvan omavastuumaksut”. Huomaa ero vakuutusvuosikohtaisiin arvoihin. </t>
  </si>
  <si>
    <t>TATYVAMAKSU</t>
  </si>
  <si>
    <t>TATYELYHT</t>
  </si>
  <si>
    <t>TARYHEMAKSU</t>
  </si>
  <si>
    <t>TATATUMAKSU</t>
  </si>
  <si>
    <t>TAMAKSUS</t>
  </si>
  <si>
    <t>Työnantajamaksut yhteensä (sairaus, eläke, työttömyys, henki, tapaturma)</t>
  </si>
  <si>
    <t>Toteumat saatu Kelalta, Työttömyysvakuutusrahastolta, ETK:lta, Tapaturmavakuutuskeskukselta ja Finanssivalvonnasta</t>
  </si>
  <si>
    <t>Työnantajan sairausvakuutusmaksu</t>
  </si>
  <si>
    <t>Työnantajan työttömyysvakuutusmaksu</t>
  </si>
  <si>
    <t>Työnantajan työeläkemaksu yht.</t>
  </si>
  <si>
    <t>Työnantajan ryhmähenkivakuutusmaksu</t>
  </si>
  <si>
    <t>Työnantajan tapaturmavakuutusmaksu</t>
  </si>
  <si>
    <t>Sisältää TyEL, VaEL ja KuEL- vakuutetut</t>
  </si>
  <si>
    <t xml:space="preserve">Taulukossa on vertailtu R14_TAMAKSU-aineistolla tuotettuja summia vuoden 2014 osalta saman vuoden toteumiin.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</si>
</sst>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rgb="FFC1C1C1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1" xfId="0" applyFill="1" applyBorder="1" applyAlignment="1">
      <alignment horizontal="left"/>
    </xf>
    <xf numFmtId="0" fontId="0" fillId="2" borderId="2" xfId="0" applyFill="1" applyBorder="1"/>
    <xf numFmtId="0" fontId="1" fillId="2" borderId="3" xfId="0" applyFont="1" applyFill="1" applyBorder="1"/>
    <xf numFmtId="0" fontId="1" fillId="3" borderId="3" xfId="0" applyFont="1" applyFill="1" applyBorder="1"/>
    <xf numFmtId="0" fontId="0" fillId="3" borderId="3" xfId="0" applyFill="1" applyBorder="1"/>
    <xf numFmtId="0" fontId="0" fillId="3" borderId="4" xfId="0" applyFill="1" applyBorder="1"/>
    <xf numFmtId="0" fontId="0" fillId="2" borderId="5" xfId="0" applyFill="1" applyBorder="1" applyAlignment="1">
      <alignment horizontal="left"/>
    </xf>
    <xf numFmtId="0" fontId="0" fillId="2" borderId="6" xfId="0" applyFill="1" applyBorder="1"/>
    <xf numFmtId="0" fontId="2" fillId="2" borderId="3" xfId="0" applyFont="1" applyFill="1" applyBorder="1"/>
    <xf numFmtId="0" fontId="2" fillId="3" borderId="3" xfId="0" applyFont="1" applyFill="1" applyBorder="1"/>
    <xf numFmtId="0" fontId="1" fillId="3" borderId="4" xfId="0" applyFont="1" applyFill="1" applyBorder="1"/>
    <xf numFmtId="0" fontId="3" fillId="0" borderId="7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3" fontId="0" fillId="3" borderId="3" xfId="0" applyNumberFormat="1" applyFill="1" applyBorder="1" applyAlignment="1">
      <alignment horizontal="left" wrapText="1"/>
    </xf>
    <xf numFmtId="3" fontId="5" fillId="3" borderId="3" xfId="0" applyNumberFormat="1" applyFont="1" applyFill="1" applyBorder="1"/>
    <xf numFmtId="2" fontId="5" fillId="3" borderId="3" xfId="0" applyNumberFormat="1" applyFont="1" applyFill="1" applyBorder="1"/>
    <xf numFmtId="0" fontId="0" fillId="3" borderId="4" xfId="0" applyFill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Fill="1" applyBorder="1" applyAlignment="1">
      <alignment horizontal="left" vertical="top"/>
    </xf>
    <xf numFmtId="3" fontId="4" fillId="2" borderId="3" xfId="0" applyNumberFormat="1" applyFont="1" applyFill="1" applyBorder="1" applyAlignment="1">
      <alignment horizontal="left"/>
    </xf>
    <xf numFmtId="3" fontId="5" fillId="2" borderId="3" xfId="0" applyNumberFormat="1" applyFont="1" applyFill="1" applyBorder="1" applyAlignment="1">
      <alignment horizontal="left"/>
    </xf>
    <xf numFmtId="164" fontId="6" fillId="2" borderId="3" xfId="0" applyNumberFormat="1" applyFont="1" applyFill="1" applyBorder="1" applyAlignment="1">
      <alignment horizontal="left"/>
    </xf>
    <xf numFmtId="3" fontId="6" fillId="2" borderId="3" xfId="0" applyNumberFormat="1" applyFont="1" applyFill="1" applyBorder="1" applyAlignment="1">
      <alignment horizontal="left"/>
    </xf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D20" sqref="D20"/>
    </sheetView>
  </sheetViews>
  <sheetFormatPr defaultRowHeight="15" x14ac:dyDescent="0.25"/>
  <cols>
    <col min="1" max="1" width="17.28515625" customWidth="1"/>
    <col min="2" max="2" width="26.7109375" customWidth="1"/>
    <col min="3" max="3" width="26.5703125" customWidth="1"/>
    <col min="4" max="4" width="16.85546875" customWidth="1"/>
    <col min="5" max="5" width="13.85546875" customWidth="1"/>
    <col min="6" max="6" width="15.5703125" customWidth="1"/>
    <col min="7" max="7" width="40.7109375" customWidth="1"/>
  </cols>
  <sheetData>
    <row r="1" spans="1:7" x14ac:dyDescent="0.25">
      <c r="A1" t="s">
        <v>22</v>
      </c>
    </row>
    <row r="3" spans="1:7" x14ac:dyDescent="0.25">
      <c r="A3" s="1"/>
      <c r="B3" s="2"/>
      <c r="C3" s="3" t="s">
        <v>0</v>
      </c>
      <c r="D3" s="4" t="s">
        <v>1</v>
      </c>
      <c r="E3" s="5"/>
      <c r="F3" s="5"/>
      <c r="G3" s="6"/>
    </row>
    <row r="4" spans="1:7" x14ac:dyDescent="0.25">
      <c r="A4" s="7"/>
      <c r="B4" s="8"/>
      <c r="C4" s="9" t="s">
        <v>2</v>
      </c>
      <c r="D4" s="10" t="s">
        <v>3</v>
      </c>
      <c r="E4" s="10" t="s">
        <v>4</v>
      </c>
      <c r="F4" s="10" t="s">
        <v>5</v>
      </c>
      <c r="G4" s="11" t="s">
        <v>6</v>
      </c>
    </row>
    <row r="5" spans="1:7" ht="105" customHeight="1" x14ac:dyDescent="0.25">
      <c r="A5" s="12" t="s">
        <v>7</v>
      </c>
      <c r="B5" s="13" t="s">
        <v>16</v>
      </c>
      <c r="C5" s="20">
        <v>1689955351</v>
      </c>
      <c r="D5" s="14">
        <v>1660212473</v>
      </c>
      <c r="E5" s="15">
        <f>D5-C5</f>
        <v>-29742878</v>
      </c>
      <c r="F5" s="16">
        <f>(E5/C5)*100</f>
        <v>-1.7599801073087642</v>
      </c>
      <c r="G5" s="17" t="s">
        <v>8</v>
      </c>
    </row>
    <row r="6" spans="1:7" ht="42.75" customHeight="1" x14ac:dyDescent="0.25">
      <c r="A6" s="12" t="s">
        <v>9</v>
      </c>
      <c r="B6" s="13" t="s">
        <v>17</v>
      </c>
      <c r="C6" s="20">
        <v>1596635560</v>
      </c>
      <c r="D6" s="14">
        <v>1570954014</v>
      </c>
      <c r="E6" s="15">
        <f>D6-C6</f>
        <v>-25681546</v>
      </c>
      <c r="F6" s="16">
        <f>(E6/C6)*100</f>
        <v>-1.6084788942067656</v>
      </c>
      <c r="G6" s="6"/>
    </row>
    <row r="7" spans="1:7" ht="25.5" x14ac:dyDescent="0.25">
      <c r="A7" s="18" t="s">
        <v>10</v>
      </c>
      <c r="B7" s="13" t="s">
        <v>18</v>
      </c>
      <c r="C7" s="21">
        <v>14589200000</v>
      </c>
      <c r="D7" s="14">
        <v>14927219035</v>
      </c>
      <c r="E7" s="15">
        <f>D7-C7</f>
        <v>338019035</v>
      </c>
      <c r="F7" s="16">
        <f>(E7/C7)*100</f>
        <v>2.3169127505277878</v>
      </c>
      <c r="G7" s="6" t="s">
        <v>21</v>
      </c>
    </row>
    <row r="8" spans="1:7" ht="38.25" x14ac:dyDescent="0.25">
      <c r="A8" s="12" t="s">
        <v>11</v>
      </c>
      <c r="B8" s="13" t="s">
        <v>19</v>
      </c>
      <c r="C8" s="22">
        <v>39981000</v>
      </c>
      <c r="D8" s="14">
        <v>52239706</v>
      </c>
      <c r="E8" s="15">
        <f>D8-C8</f>
        <v>12258706</v>
      </c>
      <c r="F8" s="16">
        <f>(E8/C8)*100</f>
        <v>30.661329131337382</v>
      </c>
      <c r="G8" s="6"/>
    </row>
    <row r="9" spans="1:7" ht="25.5" x14ac:dyDescent="0.25">
      <c r="A9" s="12" t="s">
        <v>12</v>
      </c>
      <c r="B9" s="13" t="s">
        <v>20</v>
      </c>
      <c r="C9" s="23">
        <v>580084000</v>
      </c>
      <c r="D9" s="14">
        <v>565495435</v>
      </c>
      <c r="E9" s="15">
        <f>D9-C9</f>
        <v>-14588565</v>
      </c>
      <c r="F9" s="16">
        <f>(E9/C9)*100</f>
        <v>-2.5149055998786385</v>
      </c>
      <c r="G9" s="6"/>
    </row>
    <row r="10" spans="1:7" ht="60.75" customHeight="1" x14ac:dyDescent="0.25">
      <c r="A10" s="12" t="s">
        <v>13</v>
      </c>
      <c r="B10" s="13" t="s">
        <v>14</v>
      </c>
      <c r="C10" s="21">
        <f>C5+C6+C7+C8+C9</f>
        <v>18495855911</v>
      </c>
      <c r="D10" s="14">
        <v>18776120664</v>
      </c>
      <c r="E10" s="15">
        <f>D10-C10</f>
        <v>280264753</v>
      </c>
      <c r="F10" s="16">
        <f>(E10/C10)*100</f>
        <v>1.5152840417259024</v>
      </c>
      <c r="G10" s="6"/>
    </row>
    <row r="11" spans="1:7" x14ac:dyDescent="0.25">
      <c r="A11" s="19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>Tilastokeskus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Windows-käyttäjä</dc:creator>
  <cp:lastModifiedBy>Windows-käyttäjä</cp:lastModifiedBy>
  <dcterms:created xsi:type="dcterms:W3CDTF">2016-09-16T12:06:54Z</dcterms:created>
  <dcterms:modified xsi:type="dcterms:W3CDTF">2016-09-19T06:26:37Z</dcterms:modified>
</cp:coreProperties>
</file>