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KANSI" sheetId="1" r:id="rId1"/>
    <sheet name="A. Uusi menetelmä" sheetId="2" r:id="rId2"/>
    <sheet name="B. Vanha menetelmä" sheetId="3" r:id="rId3"/>
    <sheet name="C. Absoluuttiset erot" sheetId="4" r:id="rId4"/>
    <sheet name=" D. Suhteelliset erot " sheetId="5" r:id="rId5"/>
  </sheets>
  <definedNames/>
  <calcPr fullCalcOnLoad="1"/>
</workbook>
</file>

<file path=xl/sharedStrings.xml><?xml version="1.0" encoding="utf-8"?>
<sst xmlns="http://schemas.openxmlformats.org/spreadsheetml/2006/main" count="299" uniqueCount="50">
  <si>
    <t xml:space="preserve">     B5N Ensitulo, netto</t>
  </si>
  <si>
    <t xml:space="preserve">          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</si>
  <si>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</si>
  <si>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</si>
  <si>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</si>
  <si>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</si>
  <si>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</si>
  <si>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</si>
  <si>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</si>
  <si>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</si>
  <si>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</si>
  <si>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01 Uusimaa</t>
  </si>
  <si>
    <t>02 Varsinais-Suomi</t>
  </si>
  <si>
    <t>05 Kanta-Häme</t>
  </si>
  <si>
    <t>07 Päijät-Häme</t>
  </si>
  <si>
    <t>08 Kymenlaakso</t>
  </si>
  <si>
    <t>09 Etelä-Karjala</t>
  </si>
  <si>
    <t>20 Itä-Uusimaa</t>
  </si>
  <si>
    <t>04 Satakunta</t>
  </si>
  <si>
    <t>06 Pirkanmaa</t>
  </si>
  <si>
    <t>13 Keski-Suomi</t>
  </si>
  <si>
    <t>14 Etelä-Pohjanmaa</t>
  </si>
  <si>
    <t>15 Pohjanmaa</t>
  </si>
  <si>
    <t>10 Etelä-Savo</t>
  </si>
  <si>
    <t>11 Pohjois-Savo</t>
  </si>
  <si>
    <t>12 Pohjois-Karjala</t>
  </si>
  <si>
    <t>18 Kainuu</t>
  </si>
  <si>
    <t>16 Keski-Pohjanmaa</t>
  </si>
  <si>
    <t>17 Pohjois-Pohjanmaa</t>
  </si>
  <si>
    <t>19 Lappi</t>
  </si>
  <si>
    <t>21 Ahvenanmaa</t>
  </si>
  <si>
    <t>EXT EXT</t>
  </si>
  <si>
    <t>Koko maa</t>
  </si>
  <si>
    <t xml:space="preserve">     B6N Käytettävissä oleva tulo</t>
  </si>
  <si>
    <t>Created on 22. elokuuta 2005</t>
  </si>
  <si>
    <t>Tilastokeskus: http://www.tilastokeskus.fi/til/aiheet.html</t>
  </si>
  <si>
    <t>Aluetilinpito@Tilastokeskus.fi</t>
  </si>
  <si>
    <t>© Tilastokeskus. Tietoja lainattaessa on lähteenä mainittava Tilastokeskus</t>
  </si>
  <si>
    <t>Tilastokeskus</t>
  </si>
  <si>
    <t>Aluetilinpito</t>
  </si>
  <si>
    <t>7.9.2005</t>
  </si>
  <si>
    <t>Aluetilinpito 1995-2003*</t>
  </si>
  <si>
    <t>Tilastokeskus: http://www.tilastokeskus.fi/til/akoti/index.html</t>
  </si>
  <si>
    <t>Kotitalouksien aluetilit</t>
  </si>
  <si>
    <t>Taulukko D. Menetelmien väliset suhteelliset erot tulojen nimellistasossa maakunnittain 1995-2003*</t>
  </si>
  <si>
    <t>Taulukko A. Uuden FISIM-menetelmän mukainen ensitulo ja käytettävissä oleva tulo maakunnittain 1995-2003*</t>
  </si>
  <si>
    <t>Taulukko B. Vanhan menetelmän mukainen ensitulo ja käytettävissä oleva tulo maakunnittain 1995-2003*</t>
  </si>
  <si>
    <t>Taulukko C. Menetelmien väliset absoluuttiset erot ensitulossa ja käytettävissä olevassa tulossa maakunnittain 1995-2003*</t>
  </si>
  <si>
    <t>miljoonaa euroa</t>
  </si>
  <si>
    <t>prosenttia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</si>
</sst>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_ ;[Red]\-#,##0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left" inden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169" fontId="8" fillId="2" borderId="2" xfId="0" applyNumberFormat="1" applyFont="1" applyFill="1" applyBorder="1" applyAlignment="1">
      <alignment horizontal="left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169" fontId="9" fillId="0" borderId="0" xfId="0" applyNumberFormat="1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 horizontal="right"/>
      <protection locked="0"/>
    </xf>
    <xf numFmtId="0" fontId="1" fillId="0" borderId="5" xfId="0" applyFont="1" applyBorder="1" applyAlignment="1" applyProtection="1">
      <alignment horizontal="left"/>
      <protection locked="0"/>
    </xf>
    <xf numFmtId="168" fontId="1" fillId="0" borderId="5" xfId="0" applyNumberFormat="1" applyFont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5" zoomScaleNormal="85" workbookViewId="0" topLeftCell="A1">
      <selection activeCell="C38" sqref="C38"/>
    </sheetView>
  </sheetViews>
  <sheetFormatPr defaultColWidth="9.140625" defaultRowHeight="12.75"/>
  <cols>
    <col min="7" max="7" width="9.421875" style="0" customWidth="1"/>
  </cols>
  <sheetData>
    <row r="1" ht="15">
      <c r="A1" s="6" t="s">
        <v>38</v>
      </c>
    </row>
    <row r="2" ht="14.25">
      <c r="A2" s="7" t="s">
        <v>39</v>
      </c>
    </row>
    <row r="3" ht="12.75">
      <c r="A3" s="8" t="s">
        <v>40</v>
      </c>
    </row>
    <row r="5" spans="3:7" ht="26.25">
      <c r="C5" s="9" t="s">
        <v>41</v>
      </c>
      <c r="D5" s="10"/>
      <c r="E5" s="10"/>
      <c r="F5" s="10"/>
      <c r="G5" s="11"/>
    </row>
    <row r="7" spans="3:8" ht="20.25">
      <c r="C7" s="12" t="s">
        <v>43</v>
      </c>
      <c r="D7" s="13"/>
      <c r="E7" s="10"/>
      <c r="F7" s="10"/>
      <c r="G7" s="10"/>
      <c r="H7" s="11"/>
    </row>
    <row r="9" ht="20.25">
      <c r="C9" s="14" t="s">
        <v>45</v>
      </c>
    </row>
    <row r="11" ht="20.25">
      <c r="C11" s="14" t="s">
        <v>46</v>
      </c>
    </row>
    <row r="13" ht="20.25">
      <c r="C13" s="14" t="s">
        <v>47</v>
      </c>
    </row>
    <row r="15" ht="20.25">
      <c r="C15" s="14" t="s">
        <v>44</v>
      </c>
    </row>
    <row r="18" ht="12.75">
      <c r="A18" s="15" t="s">
        <v>42</v>
      </c>
    </row>
    <row r="19" ht="12.75">
      <c r="A19" s="15" t="s">
        <v>36</v>
      </c>
    </row>
    <row r="20" ht="12.75">
      <c r="A20" s="16" t="s">
        <v>37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workbookViewId="0" topLeftCell="A1">
      <selection activeCell="A6" sqref="A6"/>
    </sheetView>
  </sheetViews>
  <sheetFormatPr defaultColWidth="9.140625" defaultRowHeight="12.75"/>
  <cols>
    <col min="1" max="1" width="41.421875" style="0" customWidth="1"/>
    <col min="2" max="10" width="10.00390625" style="0" customWidth="1"/>
  </cols>
  <sheetData>
    <row r="1" ht="15">
      <c r="A1" s="6" t="s">
        <v>38</v>
      </c>
    </row>
    <row r="2" ht="14.25">
      <c r="A2" s="7" t="s">
        <v>39</v>
      </c>
    </row>
    <row r="3" ht="12.75">
      <c r="A3" s="8" t="s">
        <v>40</v>
      </c>
    </row>
    <row r="4" spans="1:2" ht="12.75">
      <c r="A4" s="1"/>
      <c r="B4" s="23"/>
    </row>
    <row r="5" ht="20.25">
      <c r="A5" s="14" t="s">
        <v>45</v>
      </c>
    </row>
    <row r="6" ht="12.75">
      <c r="A6" s="23" t="s">
        <v>48</v>
      </c>
    </row>
    <row r="8" ht="12.75">
      <c r="A8" s="2"/>
    </row>
    <row r="9" ht="15.75">
      <c r="A9" s="22" t="s">
        <v>0</v>
      </c>
    </row>
    <row r="10" spans="1:10" ht="13.5" customHeight="1">
      <c r="A10" s="17"/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</row>
    <row r="11" spans="1:10" ht="13.5" customHeight="1">
      <c r="A11" s="18" t="s">
        <v>11</v>
      </c>
      <c r="B11" s="19">
        <v>17274.34</v>
      </c>
      <c r="C11" s="19">
        <v>18053.68</v>
      </c>
      <c r="D11" s="19">
        <v>19665</v>
      </c>
      <c r="E11" s="19">
        <v>21820.82</v>
      </c>
      <c r="F11" s="19">
        <v>25013.01</v>
      </c>
      <c r="G11" s="19">
        <v>28719.99</v>
      </c>
      <c r="H11" s="19">
        <v>28133.83</v>
      </c>
      <c r="I11" s="19">
        <v>28740.47</v>
      </c>
      <c r="J11" s="19">
        <v>29388.57</v>
      </c>
    </row>
    <row r="12" spans="1:10" ht="13.5" customHeight="1">
      <c r="A12" s="18" t="s">
        <v>12</v>
      </c>
      <c r="B12" s="19">
        <v>5071.81</v>
      </c>
      <c r="C12" s="19">
        <v>5235.24</v>
      </c>
      <c r="D12" s="19">
        <v>5637.93</v>
      </c>
      <c r="E12" s="19">
        <v>6060.83</v>
      </c>
      <c r="F12" s="19">
        <v>6520.86</v>
      </c>
      <c r="G12" s="19">
        <v>7162.13</v>
      </c>
      <c r="H12" s="19">
        <v>7173.75</v>
      </c>
      <c r="I12" s="19">
        <v>7413.86</v>
      </c>
      <c r="J12" s="19">
        <v>7563.91</v>
      </c>
    </row>
    <row r="13" spans="1:10" ht="13.5" customHeight="1">
      <c r="A13" s="18" t="s">
        <v>13</v>
      </c>
      <c r="B13" s="19">
        <v>1828.67</v>
      </c>
      <c r="C13" s="19">
        <v>1862.02</v>
      </c>
      <c r="D13" s="19">
        <v>1994.6</v>
      </c>
      <c r="E13" s="19">
        <v>2103.59</v>
      </c>
      <c r="F13" s="19">
        <v>2235.06</v>
      </c>
      <c r="G13" s="19">
        <v>2376.14</v>
      </c>
      <c r="H13" s="19">
        <v>2456.6</v>
      </c>
      <c r="I13" s="19">
        <v>2555.44</v>
      </c>
      <c r="J13" s="19">
        <v>2639.07</v>
      </c>
    </row>
    <row r="14" spans="1:10" ht="13.5" customHeight="1">
      <c r="A14" s="18" t="s">
        <v>14</v>
      </c>
      <c r="B14" s="19">
        <v>2162.56</v>
      </c>
      <c r="C14" s="19">
        <v>2190.92</v>
      </c>
      <c r="D14" s="19">
        <v>2380.45</v>
      </c>
      <c r="E14" s="19">
        <v>2495.29</v>
      </c>
      <c r="F14" s="19">
        <v>2600.82</v>
      </c>
      <c r="G14" s="19">
        <v>2787.36</v>
      </c>
      <c r="H14" s="19">
        <v>2868.09</v>
      </c>
      <c r="I14" s="19">
        <v>2948.83</v>
      </c>
      <c r="J14" s="19">
        <v>3038.47</v>
      </c>
    </row>
    <row r="15" spans="1:10" ht="13.5" customHeight="1">
      <c r="A15" s="18" t="s">
        <v>15</v>
      </c>
      <c r="B15" s="19">
        <v>2239.71</v>
      </c>
      <c r="C15" s="19">
        <v>2288.08</v>
      </c>
      <c r="D15" s="19">
        <v>2402.34</v>
      </c>
      <c r="E15" s="19">
        <v>2509.96</v>
      </c>
      <c r="F15" s="19">
        <v>2574.48</v>
      </c>
      <c r="G15" s="19">
        <v>2690.1</v>
      </c>
      <c r="H15" s="19">
        <v>2810.85</v>
      </c>
      <c r="I15" s="19">
        <v>2862.96</v>
      </c>
      <c r="J15" s="19">
        <v>2938.46</v>
      </c>
    </row>
    <row r="16" spans="1:10" ht="13.5" customHeight="1">
      <c r="A16" s="18" t="s">
        <v>16</v>
      </c>
      <c r="B16" s="19">
        <v>1546.7</v>
      </c>
      <c r="C16" s="19">
        <v>1570.94</v>
      </c>
      <c r="D16" s="19">
        <v>1657.74</v>
      </c>
      <c r="E16" s="19">
        <v>1741.46</v>
      </c>
      <c r="F16" s="19">
        <v>1785.92</v>
      </c>
      <c r="G16" s="19">
        <v>1898.16</v>
      </c>
      <c r="H16" s="19">
        <v>1973.82</v>
      </c>
      <c r="I16" s="19">
        <v>2001.7</v>
      </c>
      <c r="J16" s="19">
        <v>2048.99</v>
      </c>
    </row>
    <row r="17" spans="1:10" ht="13.5" customHeight="1">
      <c r="A17" s="18" t="s">
        <v>17</v>
      </c>
      <c r="B17" s="19">
        <v>1092.43</v>
      </c>
      <c r="C17" s="19">
        <v>1116.84</v>
      </c>
      <c r="D17" s="19">
        <v>1220.59</v>
      </c>
      <c r="E17" s="19">
        <v>1299.78</v>
      </c>
      <c r="F17" s="19">
        <v>1388.13</v>
      </c>
      <c r="G17" s="19">
        <v>1513.48</v>
      </c>
      <c r="H17" s="19">
        <v>1588.85</v>
      </c>
      <c r="I17" s="19">
        <v>1662.67</v>
      </c>
      <c r="J17" s="19">
        <v>1714.35</v>
      </c>
    </row>
    <row r="18" spans="1:10" ht="13.5" customHeight="1">
      <c r="A18" s="18" t="s">
        <v>18</v>
      </c>
      <c r="B18" s="19">
        <v>2640.3</v>
      </c>
      <c r="C18" s="19">
        <v>2673.3</v>
      </c>
      <c r="D18" s="19">
        <v>2868.56</v>
      </c>
      <c r="E18" s="19">
        <v>3015.12</v>
      </c>
      <c r="F18" s="19">
        <v>3072.93</v>
      </c>
      <c r="G18" s="19">
        <v>3232.86</v>
      </c>
      <c r="H18" s="19">
        <v>3358.5</v>
      </c>
      <c r="I18" s="19">
        <v>3449.79</v>
      </c>
      <c r="J18" s="19">
        <v>3554.7</v>
      </c>
    </row>
    <row r="19" spans="1:10" ht="13.5" customHeight="1">
      <c r="A19" s="18" t="s">
        <v>19</v>
      </c>
      <c r="B19" s="19">
        <v>4873.45</v>
      </c>
      <c r="C19" s="19">
        <v>5067.44</v>
      </c>
      <c r="D19" s="19">
        <v>5454.63</v>
      </c>
      <c r="E19" s="19">
        <v>5959.47</v>
      </c>
      <c r="F19" s="19">
        <v>6294.66</v>
      </c>
      <c r="G19" s="19">
        <v>6790.71</v>
      </c>
      <c r="H19" s="19">
        <v>7113.92</v>
      </c>
      <c r="I19" s="19">
        <v>7285.56</v>
      </c>
      <c r="J19" s="19">
        <v>7535.37</v>
      </c>
    </row>
    <row r="20" spans="1:10" ht="13.5" customHeight="1">
      <c r="A20" s="18" t="s">
        <v>20</v>
      </c>
      <c r="B20" s="19">
        <v>2687.76</v>
      </c>
      <c r="C20" s="19">
        <v>2779.56</v>
      </c>
      <c r="D20" s="19">
        <v>2979.73</v>
      </c>
      <c r="E20" s="19">
        <v>3186.48</v>
      </c>
      <c r="F20" s="19">
        <v>3282.26</v>
      </c>
      <c r="G20" s="19">
        <v>3510.1</v>
      </c>
      <c r="H20" s="19">
        <v>3643.24</v>
      </c>
      <c r="I20" s="19">
        <v>3771.16</v>
      </c>
      <c r="J20" s="19">
        <v>3879.04</v>
      </c>
    </row>
    <row r="21" spans="1:10" ht="13.5" customHeight="1">
      <c r="A21" s="18" t="s">
        <v>21</v>
      </c>
      <c r="B21" s="19">
        <v>1949.18</v>
      </c>
      <c r="C21" s="19">
        <v>1959.08</v>
      </c>
      <c r="D21" s="19">
        <v>2109.53</v>
      </c>
      <c r="E21" s="19">
        <v>2222.61</v>
      </c>
      <c r="F21" s="19">
        <v>2301.51</v>
      </c>
      <c r="G21" s="19">
        <v>2465.94</v>
      </c>
      <c r="H21" s="19">
        <v>2530.86</v>
      </c>
      <c r="I21" s="19">
        <v>2732.8</v>
      </c>
      <c r="J21" s="19">
        <v>2718.89</v>
      </c>
    </row>
    <row r="22" spans="1:10" ht="13.5" customHeight="1">
      <c r="A22" s="18" t="s">
        <v>22</v>
      </c>
      <c r="B22" s="19">
        <v>1954.21</v>
      </c>
      <c r="C22" s="19">
        <v>2016.74</v>
      </c>
      <c r="D22" s="19">
        <v>2157.51</v>
      </c>
      <c r="E22" s="19">
        <v>2259.5</v>
      </c>
      <c r="F22" s="19">
        <v>2318.16</v>
      </c>
      <c r="G22" s="19">
        <v>2513.53</v>
      </c>
      <c r="H22" s="19">
        <v>2602.2</v>
      </c>
      <c r="I22" s="19">
        <v>2698.12</v>
      </c>
      <c r="J22" s="19">
        <v>2756</v>
      </c>
    </row>
    <row r="23" spans="1:10" ht="13.5" customHeight="1">
      <c r="A23" s="18" t="s">
        <v>23</v>
      </c>
      <c r="B23" s="19">
        <v>1686.15</v>
      </c>
      <c r="C23" s="19">
        <v>1701.58</v>
      </c>
      <c r="D23" s="19">
        <v>1821.29</v>
      </c>
      <c r="E23" s="19">
        <v>1873.64</v>
      </c>
      <c r="F23" s="19">
        <v>1925.65</v>
      </c>
      <c r="G23" s="19">
        <v>2024.47</v>
      </c>
      <c r="H23" s="19">
        <v>2093.73</v>
      </c>
      <c r="I23" s="19">
        <v>2146.23</v>
      </c>
      <c r="J23" s="19">
        <v>2201.57</v>
      </c>
    </row>
    <row r="24" spans="1:10" ht="13.5" customHeight="1">
      <c r="A24" s="18" t="s">
        <v>24</v>
      </c>
      <c r="B24" s="19">
        <v>2561.12</v>
      </c>
      <c r="C24" s="19">
        <v>2621.77</v>
      </c>
      <c r="D24" s="19">
        <v>2802.3</v>
      </c>
      <c r="E24" s="19">
        <v>2902.13</v>
      </c>
      <c r="F24" s="19">
        <v>2983.37</v>
      </c>
      <c r="G24" s="19">
        <v>3187.63</v>
      </c>
      <c r="H24" s="19">
        <v>3276.04</v>
      </c>
      <c r="I24" s="19">
        <v>3399.36</v>
      </c>
      <c r="J24" s="19">
        <v>3537.12</v>
      </c>
    </row>
    <row r="25" spans="1:10" ht="13.5" customHeight="1">
      <c r="A25" s="18" t="s">
        <v>25</v>
      </c>
      <c r="B25" s="19">
        <v>1648.61</v>
      </c>
      <c r="C25" s="19">
        <v>1650.38</v>
      </c>
      <c r="D25" s="19">
        <v>1746.8</v>
      </c>
      <c r="E25" s="19">
        <v>1808.6</v>
      </c>
      <c r="F25" s="19">
        <v>1878.86</v>
      </c>
      <c r="G25" s="19">
        <v>2023.57</v>
      </c>
      <c r="H25" s="19">
        <v>2074.38</v>
      </c>
      <c r="I25" s="19">
        <v>2123.42</v>
      </c>
      <c r="J25" s="19">
        <v>2197.43</v>
      </c>
    </row>
    <row r="26" spans="1:10" ht="13.5" customHeight="1">
      <c r="A26" s="18" t="s">
        <v>26</v>
      </c>
      <c r="B26" s="19">
        <v>897.68</v>
      </c>
      <c r="C26" s="19">
        <v>898.54</v>
      </c>
      <c r="D26" s="19">
        <v>931.28</v>
      </c>
      <c r="E26" s="19">
        <v>972.68</v>
      </c>
      <c r="F26" s="19">
        <v>991.16</v>
      </c>
      <c r="G26" s="19">
        <v>1031.48</v>
      </c>
      <c r="H26" s="19">
        <v>1051.77</v>
      </c>
      <c r="I26" s="19">
        <v>1061.46</v>
      </c>
      <c r="J26" s="19">
        <v>1102.94</v>
      </c>
    </row>
    <row r="27" spans="1:10" ht="13.5" customHeight="1">
      <c r="A27" s="18" t="s">
        <v>27</v>
      </c>
      <c r="B27" s="19">
        <v>709.44</v>
      </c>
      <c r="C27" s="19">
        <v>726.2</v>
      </c>
      <c r="D27" s="19">
        <v>775.78</v>
      </c>
      <c r="E27" s="19">
        <v>801.26</v>
      </c>
      <c r="F27" s="19">
        <v>836.09</v>
      </c>
      <c r="G27" s="19">
        <v>895.91</v>
      </c>
      <c r="H27" s="19">
        <v>940.51</v>
      </c>
      <c r="I27" s="19">
        <v>971.07</v>
      </c>
      <c r="J27" s="19">
        <v>1001.85</v>
      </c>
    </row>
    <row r="28" spans="1:10" ht="13.5" customHeight="1">
      <c r="A28" s="18" t="s">
        <v>28</v>
      </c>
      <c r="B28" s="19">
        <v>3589.76</v>
      </c>
      <c r="C28" s="19">
        <v>3740.22</v>
      </c>
      <c r="D28" s="19">
        <v>4024.42</v>
      </c>
      <c r="E28" s="19">
        <v>4300.45</v>
      </c>
      <c r="F28" s="19">
        <v>4637.34</v>
      </c>
      <c r="G28" s="19">
        <v>5202.13</v>
      </c>
      <c r="H28" s="19">
        <v>5276.59</v>
      </c>
      <c r="I28" s="19">
        <v>5406.51</v>
      </c>
      <c r="J28" s="19">
        <v>5598.27</v>
      </c>
    </row>
    <row r="29" spans="1:10" ht="13.5" customHeight="1">
      <c r="A29" s="18" t="s">
        <v>29</v>
      </c>
      <c r="B29" s="19">
        <v>2003.22</v>
      </c>
      <c r="C29" s="19">
        <v>2017.98</v>
      </c>
      <c r="D29" s="19">
        <v>2105.2</v>
      </c>
      <c r="E29" s="19">
        <v>2184.81</v>
      </c>
      <c r="F29" s="19">
        <v>2271.08</v>
      </c>
      <c r="G29" s="19">
        <v>2328.98</v>
      </c>
      <c r="H29" s="19">
        <v>2408.05</v>
      </c>
      <c r="I29" s="19">
        <v>2452.97</v>
      </c>
      <c r="J29" s="19">
        <v>2538.27</v>
      </c>
    </row>
    <row r="30" spans="1:10" ht="13.5" customHeight="1">
      <c r="A30" s="18" t="s">
        <v>30</v>
      </c>
      <c r="B30" s="19">
        <v>360.37</v>
      </c>
      <c r="C30" s="19">
        <v>360.72</v>
      </c>
      <c r="D30" s="19">
        <v>396.66</v>
      </c>
      <c r="E30" s="19">
        <v>420.27</v>
      </c>
      <c r="F30" s="19">
        <v>465.16</v>
      </c>
      <c r="G30" s="19">
        <v>506.12</v>
      </c>
      <c r="H30" s="19">
        <v>516.49</v>
      </c>
      <c r="I30" s="19">
        <v>552.75</v>
      </c>
      <c r="J30" s="19">
        <v>571.86</v>
      </c>
    </row>
    <row r="31" spans="1:10" ht="13.5" customHeight="1">
      <c r="A31" s="18" t="s">
        <v>31</v>
      </c>
      <c r="B31" s="19">
        <v>38.11</v>
      </c>
      <c r="C31" s="19">
        <v>37.35</v>
      </c>
      <c r="D31" s="19">
        <v>37.44</v>
      </c>
      <c r="E31" s="19">
        <v>38.87</v>
      </c>
      <c r="F31" s="19">
        <v>44.87</v>
      </c>
      <c r="G31" s="19">
        <v>43.64</v>
      </c>
      <c r="H31" s="19">
        <v>109.41</v>
      </c>
      <c r="I31" s="19">
        <v>64.44</v>
      </c>
      <c r="J31" s="19">
        <v>71.39</v>
      </c>
    </row>
    <row r="32" spans="1:10" ht="13.5" customHeight="1">
      <c r="A32" s="20" t="s">
        <v>32</v>
      </c>
      <c r="B32" s="21">
        <v>58815.57</v>
      </c>
      <c r="C32" s="21">
        <v>60568.57</v>
      </c>
      <c r="D32" s="21">
        <v>65169.78</v>
      </c>
      <c r="E32" s="21">
        <v>69977.63</v>
      </c>
      <c r="F32" s="21">
        <v>75421.36</v>
      </c>
      <c r="G32" s="21">
        <v>82904.44</v>
      </c>
      <c r="H32" s="21">
        <v>84001.49</v>
      </c>
      <c r="I32" s="21">
        <v>86301.62</v>
      </c>
      <c r="J32" s="21">
        <v>88596.53</v>
      </c>
    </row>
    <row r="34" ht="12.75">
      <c r="A34" s="2"/>
    </row>
    <row r="35" ht="15.75">
      <c r="A35" s="22" t="s">
        <v>33</v>
      </c>
    </row>
    <row r="36" spans="1:10" ht="12.75">
      <c r="A36" s="17" t="s">
        <v>1</v>
      </c>
      <c r="B36" s="3" t="s">
        <v>2</v>
      </c>
      <c r="C36" s="3" t="s">
        <v>3</v>
      </c>
      <c r="D36" s="3" t="s">
        <v>4</v>
      </c>
      <c r="E36" s="3" t="s">
        <v>5</v>
      </c>
      <c r="F36" s="3" t="s">
        <v>6</v>
      </c>
      <c r="G36" s="3" t="s">
        <v>7</v>
      </c>
      <c r="H36" s="3" t="s">
        <v>8</v>
      </c>
      <c r="I36" s="3" t="s">
        <v>9</v>
      </c>
      <c r="J36" s="3" t="s">
        <v>10</v>
      </c>
    </row>
    <row r="37" spans="1:10" ht="12.75">
      <c r="A37" s="18" t="s">
        <v>11</v>
      </c>
      <c r="B37" s="19">
        <v>13014.25</v>
      </c>
      <c r="C37" s="19">
        <v>13225.92</v>
      </c>
      <c r="D37" s="19">
        <v>14605.51</v>
      </c>
      <c r="E37" s="19">
        <v>15968.52</v>
      </c>
      <c r="F37" s="19">
        <v>18592.45</v>
      </c>
      <c r="G37" s="19">
        <v>20942.84</v>
      </c>
      <c r="H37" s="19">
        <v>20000.67</v>
      </c>
      <c r="I37" s="19">
        <v>20835.67</v>
      </c>
      <c r="J37" s="19">
        <v>21916.4</v>
      </c>
    </row>
    <row r="38" spans="1:10" ht="12.75">
      <c r="A38" s="18" t="s">
        <v>12</v>
      </c>
      <c r="B38" s="19">
        <v>4369.32</v>
      </c>
      <c r="C38" s="19">
        <v>4364.14</v>
      </c>
      <c r="D38" s="19">
        <v>4757.15</v>
      </c>
      <c r="E38" s="19">
        <v>5048.12</v>
      </c>
      <c r="F38" s="19">
        <v>5467.68</v>
      </c>
      <c r="G38" s="19">
        <v>5857.22</v>
      </c>
      <c r="H38" s="19">
        <v>5821.27</v>
      </c>
      <c r="I38" s="19">
        <v>6118.69</v>
      </c>
      <c r="J38" s="19">
        <v>6392.91</v>
      </c>
    </row>
    <row r="39" spans="1:10" ht="12.75">
      <c r="A39" s="18" t="s">
        <v>13</v>
      </c>
      <c r="B39" s="19">
        <v>1629.49</v>
      </c>
      <c r="C39" s="19">
        <v>1609.5</v>
      </c>
      <c r="D39" s="19">
        <v>1738.37</v>
      </c>
      <c r="E39" s="19">
        <v>1798.03</v>
      </c>
      <c r="F39" s="19">
        <v>1921.94</v>
      </c>
      <c r="G39" s="19">
        <v>1991.31</v>
      </c>
      <c r="H39" s="19">
        <v>2053.25</v>
      </c>
      <c r="I39" s="19">
        <v>2167.1</v>
      </c>
      <c r="J39" s="19">
        <v>2277.27</v>
      </c>
    </row>
    <row r="40" spans="1:10" ht="12.75">
      <c r="A40" s="18" t="s">
        <v>14</v>
      </c>
      <c r="B40" s="19">
        <v>1949.78</v>
      </c>
      <c r="C40" s="19">
        <v>1915.17</v>
      </c>
      <c r="D40" s="19">
        <v>2087.97</v>
      </c>
      <c r="E40" s="19">
        <v>2148.24</v>
      </c>
      <c r="F40" s="19">
        <v>2244.78</v>
      </c>
      <c r="G40" s="19">
        <v>2347.91</v>
      </c>
      <c r="H40" s="19">
        <v>2404.25</v>
      </c>
      <c r="I40" s="19">
        <v>2521.76</v>
      </c>
      <c r="J40" s="19">
        <v>2643.3</v>
      </c>
    </row>
    <row r="41" spans="1:10" ht="12.75">
      <c r="A41" s="18" t="s">
        <v>15</v>
      </c>
      <c r="B41" s="19">
        <v>1970.89</v>
      </c>
      <c r="C41" s="19">
        <v>1955.75</v>
      </c>
      <c r="D41" s="19">
        <v>2078.6</v>
      </c>
      <c r="E41" s="19">
        <v>2141.85</v>
      </c>
      <c r="F41" s="19">
        <v>2226.48</v>
      </c>
      <c r="G41" s="19">
        <v>2277.35</v>
      </c>
      <c r="H41" s="19">
        <v>2366.28</v>
      </c>
      <c r="I41" s="19">
        <v>2463.61</v>
      </c>
      <c r="J41" s="19">
        <v>2575.85</v>
      </c>
    </row>
    <row r="42" spans="1:10" ht="12.75">
      <c r="A42" s="18" t="s">
        <v>16</v>
      </c>
      <c r="B42" s="19">
        <v>1403.79</v>
      </c>
      <c r="C42" s="19">
        <v>1386.61</v>
      </c>
      <c r="D42" s="19">
        <v>1482.83</v>
      </c>
      <c r="E42" s="19">
        <v>1530.1</v>
      </c>
      <c r="F42" s="19">
        <v>1597.05</v>
      </c>
      <c r="G42" s="19">
        <v>1646.35</v>
      </c>
      <c r="H42" s="19">
        <v>1703.19</v>
      </c>
      <c r="I42" s="19">
        <v>1772.34</v>
      </c>
      <c r="J42" s="19">
        <v>1847.36</v>
      </c>
    </row>
    <row r="43" spans="1:10" ht="12.75">
      <c r="A43" s="18" t="s">
        <v>17</v>
      </c>
      <c r="B43" s="19">
        <v>884.91</v>
      </c>
      <c r="C43" s="19">
        <v>889.42</v>
      </c>
      <c r="D43" s="19">
        <v>967.86</v>
      </c>
      <c r="E43" s="19">
        <v>1017.01</v>
      </c>
      <c r="F43" s="19">
        <v>1075.44</v>
      </c>
      <c r="G43" s="19">
        <v>1149.82</v>
      </c>
      <c r="H43" s="19">
        <v>1209.44</v>
      </c>
      <c r="I43" s="19">
        <v>1279.58</v>
      </c>
      <c r="J43" s="19">
        <v>1337.07</v>
      </c>
    </row>
    <row r="44" spans="1:10" ht="12.75">
      <c r="A44" s="18" t="s">
        <v>18</v>
      </c>
      <c r="B44" s="19">
        <v>2391.45</v>
      </c>
      <c r="C44" s="19">
        <v>2356.36</v>
      </c>
      <c r="D44" s="19">
        <v>2554.18</v>
      </c>
      <c r="E44" s="19">
        <v>2627.8</v>
      </c>
      <c r="F44" s="19">
        <v>2714.6</v>
      </c>
      <c r="G44" s="19">
        <v>2798.88</v>
      </c>
      <c r="H44" s="19">
        <v>2890.81</v>
      </c>
      <c r="I44" s="19">
        <v>3004.59</v>
      </c>
      <c r="J44" s="19">
        <v>3152.66</v>
      </c>
    </row>
    <row r="45" spans="1:10" ht="12.75">
      <c r="A45" s="18" t="s">
        <v>19</v>
      </c>
      <c r="B45" s="19">
        <v>4292.68</v>
      </c>
      <c r="C45" s="19">
        <v>4317.35</v>
      </c>
      <c r="D45" s="19">
        <v>4664.83</v>
      </c>
      <c r="E45" s="19">
        <v>5009.89</v>
      </c>
      <c r="F45" s="19">
        <v>5286.65</v>
      </c>
      <c r="G45" s="19">
        <v>5550.1</v>
      </c>
      <c r="H45" s="19">
        <v>5775.32</v>
      </c>
      <c r="I45" s="19">
        <v>6002.46</v>
      </c>
      <c r="J45" s="19">
        <v>6328.18</v>
      </c>
    </row>
    <row r="46" spans="1:10" ht="12.75">
      <c r="A46" s="18" t="s">
        <v>20</v>
      </c>
      <c r="B46" s="19">
        <v>2460.36</v>
      </c>
      <c r="C46" s="19">
        <v>2461.82</v>
      </c>
      <c r="D46" s="19">
        <v>2653.7</v>
      </c>
      <c r="E46" s="19">
        <v>2797.61</v>
      </c>
      <c r="F46" s="19">
        <v>2883.05</v>
      </c>
      <c r="G46" s="19">
        <v>3008.07</v>
      </c>
      <c r="H46" s="19">
        <v>3108.74</v>
      </c>
      <c r="I46" s="19">
        <v>3264.47</v>
      </c>
      <c r="J46" s="19">
        <v>3421.67</v>
      </c>
    </row>
    <row r="47" spans="1:10" ht="12.75">
      <c r="A47" s="18" t="s">
        <v>21</v>
      </c>
      <c r="B47" s="19">
        <v>1870.91</v>
      </c>
      <c r="C47" s="19">
        <v>1814.73</v>
      </c>
      <c r="D47" s="19">
        <v>1943.19</v>
      </c>
      <c r="E47" s="19">
        <v>2017.7</v>
      </c>
      <c r="F47" s="19">
        <v>2088.68</v>
      </c>
      <c r="G47" s="19">
        <v>2180.93</v>
      </c>
      <c r="H47" s="19">
        <v>2232.15</v>
      </c>
      <c r="I47" s="19">
        <v>2434.71</v>
      </c>
      <c r="J47" s="19">
        <v>2468.61</v>
      </c>
    </row>
    <row r="48" spans="1:10" ht="12.75">
      <c r="A48" s="18" t="s">
        <v>22</v>
      </c>
      <c r="B48" s="19">
        <v>1692.45</v>
      </c>
      <c r="C48" s="19">
        <v>1685.06</v>
      </c>
      <c r="D48" s="19">
        <v>1807.18</v>
      </c>
      <c r="E48" s="19">
        <v>1871.71</v>
      </c>
      <c r="F48" s="19">
        <v>1944.6</v>
      </c>
      <c r="G48" s="19">
        <v>2067.95</v>
      </c>
      <c r="H48" s="19">
        <v>2124.27</v>
      </c>
      <c r="I48" s="19">
        <v>2233.97</v>
      </c>
      <c r="J48" s="19">
        <v>2328.59</v>
      </c>
    </row>
    <row r="49" spans="1:10" ht="12.75">
      <c r="A49" s="18" t="s">
        <v>23</v>
      </c>
      <c r="B49" s="19">
        <v>1659.12</v>
      </c>
      <c r="C49" s="19">
        <v>1630.31</v>
      </c>
      <c r="D49" s="19">
        <v>1740.7</v>
      </c>
      <c r="E49" s="19">
        <v>1769.87</v>
      </c>
      <c r="F49" s="19">
        <v>1822.5</v>
      </c>
      <c r="G49" s="19">
        <v>1873.25</v>
      </c>
      <c r="H49" s="19">
        <v>1932.4</v>
      </c>
      <c r="I49" s="19">
        <v>2005.98</v>
      </c>
      <c r="J49" s="19">
        <v>2086.14</v>
      </c>
    </row>
    <row r="50" spans="1:10" ht="12.75">
      <c r="A50" s="18" t="s">
        <v>24</v>
      </c>
      <c r="B50" s="19">
        <v>2444.36</v>
      </c>
      <c r="C50" s="19">
        <v>2423.96</v>
      </c>
      <c r="D50" s="19">
        <v>2587.19</v>
      </c>
      <c r="E50" s="19">
        <v>2649.89</v>
      </c>
      <c r="F50" s="19">
        <v>2734.05</v>
      </c>
      <c r="G50" s="19">
        <v>2857</v>
      </c>
      <c r="H50" s="19">
        <v>2931.76</v>
      </c>
      <c r="I50" s="19">
        <v>3078.76</v>
      </c>
      <c r="J50" s="19">
        <v>3240.9</v>
      </c>
    </row>
    <row r="51" spans="1:10" ht="12.75">
      <c r="A51" s="18" t="s">
        <v>25</v>
      </c>
      <c r="B51" s="19">
        <v>1638.09</v>
      </c>
      <c r="C51" s="19">
        <v>1602.63</v>
      </c>
      <c r="D51" s="19">
        <v>1694.82</v>
      </c>
      <c r="E51" s="19">
        <v>1738.39</v>
      </c>
      <c r="F51" s="19">
        <v>1800.23</v>
      </c>
      <c r="G51" s="19">
        <v>1883.5</v>
      </c>
      <c r="H51" s="19">
        <v>1925.85</v>
      </c>
      <c r="I51" s="19">
        <v>2011.09</v>
      </c>
      <c r="J51" s="19">
        <v>2098.96</v>
      </c>
    </row>
    <row r="52" spans="1:10" ht="12.75">
      <c r="A52" s="18" t="s">
        <v>26</v>
      </c>
      <c r="B52" s="19">
        <v>879.46</v>
      </c>
      <c r="C52" s="19">
        <v>869.77</v>
      </c>
      <c r="D52" s="19">
        <v>906.35</v>
      </c>
      <c r="E52" s="19">
        <v>926.36</v>
      </c>
      <c r="F52" s="19">
        <v>947.39</v>
      </c>
      <c r="G52" s="19">
        <v>968.93</v>
      </c>
      <c r="H52" s="19">
        <v>989.52</v>
      </c>
      <c r="I52" s="19">
        <v>1021.29</v>
      </c>
      <c r="J52" s="19">
        <v>1076.47</v>
      </c>
    </row>
    <row r="53" spans="1:10" ht="12.75">
      <c r="A53" s="18" t="s">
        <v>27</v>
      </c>
      <c r="B53" s="19">
        <v>654.6</v>
      </c>
      <c r="C53" s="19">
        <v>646.79</v>
      </c>
      <c r="D53" s="19">
        <v>693.58</v>
      </c>
      <c r="E53" s="19">
        <v>702.11</v>
      </c>
      <c r="F53" s="19">
        <v>733.73</v>
      </c>
      <c r="G53" s="19">
        <v>768.1</v>
      </c>
      <c r="H53" s="19">
        <v>801.47</v>
      </c>
      <c r="I53" s="19">
        <v>836.27</v>
      </c>
      <c r="J53" s="19">
        <v>878.24</v>
      </c>
    </row>
    <row r="54" spans="1:10" ht="12.75">
      <c r="A54" s="18" t="s">
        <v>28</v>
      </c>
      <c r="B54" s="19">
        <v>3188.6</v>
      </c>
      <c r="C54" s="19">
        <v>3227.14</v>
      </c>
      <c r="D54" s="19">
        <v>3471.79</v>
      </c>
      <c r="E54" s="19">
        <v>3650.75</v>
      </c>
      <c r="F54" s="19">
        <v>3930.57</v>
      </c>
      <c r="G54" s="19">
        <v>4280.18</v>
      </c>
      <c r="H54" s="19">
        <v>4305.07</v>
      </c>
      <c r="I54" s="19">
        <v>4489.22</v>
      </c>
      <c r="J54" s="19">
        <v>4733.01</v>
      </c>
    </row>
    <row r="55" spans="1:10" ht="12.75">
      <c r="A55" s="18" t="s">
        <v>29</v>
      </c>
      <c r="B55" s="19">
        <v>1885.51</v>
      </c>
      <c r="C55" s="19">
        <v>1875.12</v>
      </c>
      <c r="D55" s="19">
        <v>1971.89</v>
      </c>
      <c r="E55" s="19">
        <v>2019.16</v>
      </c>
      <c r="F55" s="19">
        <v>2106.92</v>
      </c>
      <c r="G55" s="19">
        <v>2109.4</v>
      </c>
      <c r="H55" s="19">
        <v>2173</v>
      </c>
      <c r="I55" s="19">
        <v>2242.7</v>
      </c>
      <c r="J55" s="19">
        <v>2355.61</v>
      </c>
    </row>
    <row r="56" spans="1:10" ht="12.75">
      <c r="A56" s="18" t="s">
        <v>30</v>
      </c>
      <c r="B56" s="19">
        <v>301.66</v>
      </c>
      <c r="C56" s="19">
        <v>294.99</v>
      </c>
      <c r="D56" s="19">
        <v>329.83</v>
      </c>
      <c r="E56" s="19">
        <v>343.24</v>
      </c>
      <c r="F56" s="19">
        <v>382.33</v>
      </c>
      <c r="G56" s="19">
        <v>406.99</v>
      </c>
      <c r="H56" s="19">
        <v>415.63</v>
      </c>
      <c r="I56" s="19">
        <v>452.31</v>
      </c>
      <c r="J56" s="19">
        <v>475.52</v>
      </c>
    </row>
    <row r="57" spans="1:10" ht="12.75">
      <c r="A57" s="18" t="s">
        <v>31</v>
      </c>
      <c r="B57" s="19">
        <v>24.89</v>
      </c>
      <c r="C57" s="19">
        <v>24.03</v>
      </c>
      <c r="D57" s="19">
        <v>24.27</v>
      </c>
      <c r="E57" s="19">
        <v>25.27</v>
      </c>
      <c r="F57" s="19">
        <v>29.22</v>
      </c>
      <c r="G57" s="19">
        <v>23.35</v>
      </c>
      <c r="H57" s="19">
        <v>73.15</v>
      </c>
      <c r="I57" s="19">
        <v>34.06</v>
      </c>
      <c r="J57" s="19">
        <v>38.81</v>
      </c>
    </row>
    <row r="58" spans="1:10" ht="12.75">
      <c r="A58" s="20" t="s">
        <v>32</v>
      </c>
      <c r="B58" s="21">
        <v>50606.57</v>
      </c>
      <c r="C58" s="21">
        <v>50576.57</v>
      </c>
      <c r="D58" s="21">
        <v>54761.78</v>
      </c>
      <c r="E58" s="21">
        <v>57801.63</v>
      </c>
      <c r="F58" s="21">
        <v>62530.36</v>
      </c>
      <c r="G58" s="21">
        <v>66989.44</v>
      </c>
      <c r="H58" s="21">
        <v>67237.49</v>
      </c>
      <c r="I58" s="21">
        <v>70270.62</v>
      </c>
      <c r="J58" s="21">
        <v>73673.53</v>
      </c>
    </row>
    <row r="60" ht="12.75">
      <c r="A60" s="1"/>
    </row>
    <row r="61" ht="12.75">
      <c r="A61" s="1"/>
    </row>
    <row r="62" ht="12.75">
      <c r="A62" s="1"/>
    </row>
    <row r="63" ht="12.75">
      <c r="A63" s="4"/>
    </row>
    <row r="68" ht="12.75">
      <c r="A68" s="5"/>
    </row>
  </sheetData>
  <printOptions/>
  <pageMargins left="0.75" right="0.75" top="1" bottom="1" header="0.4921259845" footer="0.4921259845"/>
  <pageSetup horizontalDpi="355" verticalDpi="35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workbookViewId="0" topLeftCell="A1">
      <selection activeCell="A6" sqref="A6"/>
    </sheetView>
  </sheetViews>
  <sheetFormatPr defaultColWidth="9.140625" defaultRowHeight="12.75"/>
  <cols>
    <col min="1" max="1" width="41.421875" style="0" customWidth="1"/>
    <col min="2" max="10" width="10.00390625" style="0" customWidth="1"/>
  </cols>
  <sheetData>
    <row r="1" ht="15">
      <c r="A1" s="6" t="s">
        <v>38</v>
      </c>
    </row>
    <row r="2" ht="14.25">
      <c r="A2" s="7" t="s">
        <v>39</v>
      </c>
    </row>
    <row r="3" ht="12.75">
      <c r="A3" s="8" t="s">
        <v>40</v>
      </c>
    </row>
    <row r="4" ht="12.75">
      <c r="A4" s="1"/>
    </row>
    <row r="5" ht="20.25">
      <c r="A5" s="14" t="s">
        <v>46</v>
      </c>
    </row>
    <row r="6" ht="12.75">
      <c r="A6" s="23" t="s">
        <v>48</v>
      </c>
    </row>
    <row r="8" ht="12.75">
      <c r="A8" s="2"/>
    </row>
    <row r="9" ht="15.75">
      <c r="A9" s="22" t="s">
        <v>0</v>
      </c>
    </row>
    <row r="10" spans="1:10" ht="13.5" customHeight="1">
      <c r="A10" s="17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</row>
    <row r="11" spans="1:10" ht="13.5" customHeight="1">
      <c r="A11" s="18" t="s">
        <v>11</v>
      </c>
      <c r="B11" s="19">
        <v>16980.83</v>
      </c>
      <c r="C11" s="19">
        <v>17831.53</v>
      </c>
      <c r="D11" s="19">
        <v>19426.81</v>
      </c>
      <c r="E11" s="19">
        <v>21538.19</v>
      </c>
      <c r="F11" s="19">
        <v>24733.35</v>
      </c>
      <c r="G11" s="19">
        <v>28419.7</v>
      </c>
      <c r="H11" s="19">
        <v>27764.8</v>
      </c>
      <c r="I11" s="19">
        <v>28406.91</v>
      </c>
      <c r="J11" s="19">
        <v>29116.19</v>
      </c>
    </row>
    <row r="12" spans="1:10" ht="13.5" customHeight="1">
      <c r="A12" s="18" t="s">
        <v>12</v>
      </c>
      <c r="B12" s="19">
        <v>4992.91</v>
      </c>
      <c r="C12" s="19">
        <v>5181.03</v>
      </c>
      <c r="D12" s="19">
        <v>5577.04</v>
      </c>
      <c r="E12" s="19">
        <v>5988.05</v>
      </c>
      <c r="F12" s="19">
        <v>6453.07</v>
      </c>
      <c r="G12" s="19">
        <v>7089.08</v>
      </c>
      <c r="H12" s="19">
        <v>7096.53</v>
      </c>
      <c r="I12" s="19">
        <v>7341.49</v>
      </c>
      <c r="J12" s="19">
        <v>7499.78</v>
      </c>
    </row>
    <row r="13" spans="1:10" ht="13.5" customHeight="1">
      <c r="A13" s="18" t="s">
        <v>13</v>
      </c>
      <c r="B13" s="19">
        <v>1791.9</v>
      </c>
      <c r="C13" s="19">
        <v>1835.43</v>
      </c>
      <c r="D13" s="19">
        <v>1967.42</v>
      </c>
      <c r="E13" s="19">
        <v>2070.25</v>
      </c>
      <c r="F13" s="19">
        <v>2205</v>
      </c>
      <c r="G13" s="19">
        <v>2343.5</v>
      </c>
      <c r="H13" s="19">
        <v>2420.26</v>
      </c>
      <c r="I13" s="19">
        <v>2524.63</v>
      </c>
      <c r="J13" s="19">
        <v>2615.09</v>
      </c>
    </row>
    <row r="14" spans="1:10" ht="13.5" customHeight="1">
      <c r="A14" s="18" t="s">
        <v>14</v>
      </c>
      <c r="B14" s="19">
        <v>2120.53</v>
      </c>
      <c r="C14" s="19">
        <v>2159.98</v>
      </c>
      <c r="D14" s="19">
        <v>2351.43</v>
      </c>
      <c r="E14" s="19">
        <v>2461.71</v>
      </c>
      <c r="F14" s="19">
        <v>2571.19</v>
      </c>
      <c r="G14" s="19">
        <v>2753.83</v>
      </c>
      <c r="H14" s="19">
        <v>2832.46</v>
      </c>
      <c r="I14" s="19">
        <v>2917.71</v>
      </c>
      <c r="J14" s="19">
        <v>3012.3</v>
      </c>
    </row>
    <row r="15" spans="1:10" ht="13.5" customHeight="1">
      <c r="A15" s="18" t="s">
        <v>15</v>
      </c>
      <c r="B15" s="19">
        <v>2194.83</v>
      </c>
      <c r="C15" s="19">
        <v>2256.35</v>
      </c>
      <c r="D15" s="19">
        <v>2371.43</v>
      </c>
      <c r="E15" s="19">
        <v>2473</v>
      </c>
      <c r="F15" s="19">
        <v>2540.96</v>
      </c>
      <c r="G15" s="19">
        <v>2650.45</v>
      </c>
      <c r="H15" s="19">
        <v>2772.06</v>
      </c>
      <c r="I15" s="19">
        <v>2829.51</v>
      </c>
      <c r="J15" s="19">
        <v>2910.09</v>
      </c>
    </row>
    <row r="16" spans="1:10" ht="13.5" customHeight="1">
      <c r="A16" s="18" t="s">
        <v>16</v>
      </c>
      <c r="B16" s="19">
        <v>1514.85</v>
      </c>
      <c r="C16" s="19">
        <v>1547.92</v>
      </c>
      <c r="D16" s="19">
        <v>1633.59</v>
      </c>
      <c r="E16" s="19">
        <v>1713.91</v>
      </c>
      <c r="F16" s="19">
        <v>1760.92</v>
      </c>
      <c r="G16" s="19">
        <v>1871.03</v>
      </c>
      <c r="H16" s="19">
        <v>1945.9</v>
      </c>
      <c r="I16" s="19">
        <v>1977.22</v>
      </c>
      <c r="J16" s="19">
        <v>2026.87</v>
      </c>
    </row>
    <row r="17" spans="1:10" ht="13.5" customHeight="1">
      <c r="A17" s="18" t="s">
        <v>17</v>
      </c>
      <c r="B17" s="19">
        <v>1068.32</v>
      </c>
      <c r="C17" s="19">
        <v>1097.57</v>
      </c>
      <c r="D17" s="19">
        <v>1200.7</v>
      </c>
      <c r="E17" s="19">
        <v>1278.31</v>
      </c>
      <c r="F17" s="19">
        <v>1369.06</v>
      </c>
      <c r="G17" s="19">
        <v>1489.96</v>
      </c>
      <c r="H17" s="19">
        <v>1564</v>
      </c>
      <c r="I17" s="19">
        <v>1640.17</v>
      </c>
      <c r="J17" s="19">
        <v>1693.49</v>
      </c>
    </row>
    <row r="18" spans="1:10" ht="13.5" customHeight="1">
      <c r="A18" s="18" t="s">
        <v>18</v>
      </c>
      <c r="B18" s="19">
        <v>2602.38</v>
      </c>
      <c r="C18" s="19">
        <v>2647.99</v>
      </c>
      <c r="D18" s="19">
        <v>2835.92</v>
      </c>
      <c r="E18" s="19">
        <v>2975.93</v>
      </c>
      <c r="F18" s="19">
        <v>3034.12</v>
      </c>
      <c r="G18" s="19">
        <v>3194.26</v>
      </c>
      <c r="H18" s="19">
        <v>3319.73</v>
      </c>
      <c r="I18" s="19">
        <v>3420.26</v>
      </c>
      <c r="J18" s="19">
        <v>3529.85</v>
      </c>
    </row>
    <row r="19" spans="1:10" ht="13.5" customHeight="1">
      <c r="A19" s="18" t="s">
        <v>19</v>
      </c>
      <c r="B19" s="19">
        <v>4792.09</v>
      </c>
      <c r="C19" s="19">
        <v>5008.94</v>
      </c>
      <c r="D19" s="19">
        <v>5392.19</v>
      </c>
      <c r="E19" s="19">
        <v>5886.32</v>
      </c>
      <c r="F19" s="19">
        <v>6227.76</v>
      </c>
      <c r="G19" s="19">
        <v>6716.36</v>
      </c>
      <c r="H19" s="19">
        <v>7036.43</v>
      </c>
      <c r="I19" s="19">
        <v>7219.5</v>
      </c>
      <c r="J19" s="19">
        <v>7476.38</v>
      </c>
    </row>
    <row r="20" spans="1:10" ht="13.5" customHeight="1">
      <c r="A20" s="18" t="s">
        <v>20</v>
      </c>
      <c r="B20" s="19">
        <v>2634.68</v>
      </c>
      <c r="C20" s="19">
        <v>2739.87</v>
      </c>
      <c r="D20" s="19">
        <v>2940.21</v>
      </c>
      <c r="E20" s="19">
        <v>3141.51</v>
      </c>
      <c r="F20" s="19">
        <v>3240.89</v>
      </c>
      <c r="G20" s="19">
        <v>3466</v>
      </c>
      <c r="H20" s="19">
        <v>3595.04</v>
      </c>
      <c r="I20" s="19">
        <v>3734.22</v>
      </c>
      <c r="J20" s="19">
        <v>3846.16</v>
      </c>
    </row>
    <row r="21" spans="1:10" ht="13.5" customHeight="1">
      <c r="A21" s="18" t="s">
        <v>21</v>
      </c>
      <c r="B21" s="19">
        <v>1919.95</v>
      </c>
      <c r="C21" s="19">
        <v>1940.14</v>
      </c>
      <c r="D21" s="19">
        <v>2092.04</v>
      </c>
      <c r="E21" s="19">
        <v>2197.82</v>
      </c>
      <c r="F21" s="19">
        <v>2280.2</v>
      </c>
      <c r="G21" s="19">
        <v>2442.48</v>
      </c>
      <c r="H21" s="19">
        <v>2507.25</v>
      </c>
      <c r="I21" s="19">
        <v>2721.41</v>
      </c>
      <c r="J21" s="19">
        <v>2709.62</v>
      </c>
    </row>
    <row r="22" spans="1:10" ht="13.5" customHeight="1">
      <c r="A22" s="18" t="s">
        <v>22</v>
      </c>
      <c r="B22" s="19">
        <v>1928.33</v>
      </c>
      <c r="C22" s="19">
        <v>1999.27</v>
      </c>
      <c r="D22" s="19">
        <v>2136.69</v>
      </c>
      <c r="E22" s="19">
        <v>2233.26</v>
      </c>
      <c r="F22" s="19">
        <v>2294.57</v>
      </c>
      <c r="G22" s="19">
        <v>2486.51</v>
      </c>
      <c r="H22" s="19">
        <v>2576.97</v>
      </c>
      <c r="I22" s="19">
        <v>2679.42</v>
      </c>
      <c r="J22" s="19">
        <v>2737.07</v>
      </c>
    </row>
    <row r="23" spans="1:10" ht="13.5" customHeight="1">
      <c r="A23" s="18" t="s">
        <v>23</v>
      </c>
      <c r="B23" s="19">
        <v>1663.69</v>
      </c>
      <c r="C23" s="19">
        <v>1687.18</v>
      </c>
      <c r="D23" s="19">
        <v>1806.43</v>
      </c>
      <c r="E23" s="19">
        <v>1852.34</v>
      </c>
      <c r="F23" s="19">
        <v>1906</v>
      </c>
      <c r="G23" s="19">
        <v>2002.28</v>
      </c>
      <c r="H23" s="19">
        <v>2069.55</v>
      </c>
      <c r="I23" s="19">
        <v>2128.2</v>
      </c>
      <c r="J23" s="19">
        <v>2187.34</v>
      </c>
    </row>
    <row r="24" spans="1:10" ht="13.5" customHeight="1">
      <c r="A24" s="18" t="s">
        <v>24</v>
      </c>
      <c r="B24" s="19">
        <v>2521.22</v>
      </c>
      <c r="C24" s="19">
        <v>2596.17</v>
      </c>
      <c r="D24" s="19">
        <v>2774.49</v>
      </c>
      <c r="E24" s="19">
        <v>2866.42</v>
      </c>
      <c r="F24" s="19">
        <v>2951.23</v>
      </c>
      <c r="G24" s="19">
        <v>3155.6</v>
      </c>
      <c r="H24" s="19">
        <v>3242</v>
      </c>
      <c r="I24" s="19">
        <v>3368.62</v>
      </c>
      <c r="J24" s="19">
        <v>3510.72</v>
      </c>
    </row>
    <row r="25" spans="1:10" ht="13.5" customHeight="1">
      <c r="A25" s="18" t="s">
        <v>25</v>
      </c>
      <c r="B25" s="19">
        <v>1624.85</v>
      </c>
      <c r="C25" s="19">
        <v>1635.12</v>
      </c>
      <c r="D25" s="19">
        <v>1729.88</v>
      </c>
      <c r="E25" s="19">
        <v>1785.09</v>
      </c>
      <c r="F25" s="19">
        <v>1857.85</v>
      </c>
      <c r="G25" s="19">
        <v>2001.1</v>
      </c>
      <c r="H25" s="19">
        <v>2050.11</v>
      </c>
      <c r="I25" s="19">
        <v>2103.54</v>
      </c>
      <c r="J25" s="19">
        <v>2180.33</v>
      </c>
    </row>
    <row r="26" spans="1:10" ht="13.5" customHeight="1">
      <c r="A26" s="18" t="s">
        <v>26</v>
      </c>
      <c r="B26" s="19">
        <v>882.52</v>
      </c>
      <c r="C26" s="19">
        <v>888.27</v>
      </c>
      <c r="D26" s="19">
        <v>922.34</v>
      </c>
      <c r="E26" s="19">
        <v>960.11</v>
      </c>
      <c r="F26" s="19">
        <v>979.86</v>
      </c>
      <c r="G26" s="19">
        <v>1019.58</v>
      </c>
      <c r="H26" s="19">
        <v>1039.9</v>
      </c>
      <c r="I26" s="19">
        <v>1051.6</v>
      </c>
      <c r="J26" s="19">
        <v>1094.8</v>
      </c>
    </row>
    <row r="27" spans="1:10" ht="13.5" customHeight="1">
      <c r="A27" s="18" t="s">
        <v>27</v>
      </c>
      <c r="B27" s="19">
        <v>701.36</v>
      </c>
      <c r="C27" s="19">
        <v>720.97</v>
      </c>
      <c r="D27" s="19">
        <v>769.7</v>
      </c>
      <c r="E27" s="19">
        <v>792.82</v>
      </c>
      <c r="F27" s="19">
        <v>827.79</v>
      </c>
      <c r="G27" s="19">
        <v>888.16</v>
      </c>
      <c r="H27" s="19">
        <v>925.4</v>
      </c>
      <c r="I27" s="19">
        <v>963.16</v>
      </c>
      <c r="J27" s="19">
        <v>997.74</v>
      </c>
    </row>
    <row r="28" spans="1:10" ht="13.5" customHeight="1">
      <c r="A28" s="18" t="s">
        <v>28</v>
      </c>
      <c r="B28" s="19">
        <v>3525.51</v>
      </c>
      <c r="C28" s="19">
        <v>3691.87</v>
      </c>
      <c r="D28" s="19">
        <v>3973.13</v>
      </c>
      <c r="E28" s="19">
        <v>4243.04</v>
      </c>
      <c r="F28" s="19">
        <v>4581.8</v>
      </c>
      <c r="G28" s="19">
        <v>5135.86</v>
      </c>
      <c r="H28" s="19">
        <v>5194.36</v>
      </c>
      <c r="I28" s="19">
        <v>5345.86</v>
      </c>
      <c r="J28" s="19">
        <v>5544.95</v>
      </c>
    </row>
    <row r="29" spans="1:10" ht="13.5" customHeight="1">
      <c r="A29" s="18" t="s">
        <v>29</v>
      </c>
      <c r="B29" s="19">
        <v>1972.81</v>
      </c>
      <c r="C29" s="19">
        <v>1994.73</v>
      </c>
      <c r="D29" s="19">
        <v>2081.1</v>
      </c>
      <c r="E29" s="19">
        <v>2155.97</v>
      </c>
      <c r="F29" s="19">
        <v>2241.88</v>
      </c>
      <c r="G29" s="19">
        <v>2292.13</v>
      </c>
      <c r="H29" s="19">
        <v>2358.63</v>
      </c>
      <c r="I29" s="19">
        <v>2422.34</v>
      </c>
      <c r="J29" s="19">
        <v>2511.65</v>
      </c>
    </row>
    <row r="30" spans="1:10" ht="13.5" customHeight="1">
      <c r="A30" s="18" t="s">
        <v>30</v>
      </c>
      <c r="B30" s="19">
        <v>361.51</v>
      </c>
      <c r="C30" s="19">
        <v>362.42</v>
      </c>
      <c r="D30" s="19">
        <v>398.3</v>
      </c>
      <c r="E30" s="19">
        <v>420.18</v>
      </c>
      <c r="F30" s="19">
        <v>464.46</v>
      </c>
      <c r="G30" s="19">
        <v>503.5</v>
      </c>
      <c r="H30" s="19">
        <v>515.64</v>
      </c>
      <c r="I30" s="19">
        <v>543.07</v>
      </c>
      <c r="J30" s="19">
        <v>567.39</v>
      </c>
    </row>
    <row r="31" spans="1:10" ht="13.5" customHeight="1">
      <c r="A31" s="18" t="s">
        <v>31</v>
      </c>
      <c r="B31" s="19">
        <v>37.51</v>
      </c>
      <c r="C31" s="19">
        <v>36.84</v>
      </c>
      <c r="D31" s="19">
        <v>36.93</v>
      </c>
      <c r="E31" s="19">
        <v>38.38</v>
      </c>
      <c r="F31" s="19">
        <v>44.4</v>
      </c>
      <c r="G31" s="19">
        <v>43.06</v>
      </c>
      <c r="H31" s="19">
        <v>108.49</v>
      </c>
      <c r="I31" s="19">
        <v>63.77</v>
      </c>
      <c r="J31" s="19">
        <v>70.71</v>
      </c>
    </row>
    <row r="32" spans="1:10" ht="13.5" customHeight="1">
      <c r="A32" s="20" t="s">
        <v>32</v>
      </c>
      <c r="B32" s="21">
        <v>57832.57</v>
      </c>
      <c r="C32" s="21">
        <v>59859.57</v>
      </c>
      <c r="D32" s="21">
        <v>64417.78</v>
      </c>
      <c r="E32" s="21">
        <v>69072.63</v>
      </c>
      <c r="F32" s="21">
        <v>74566.36</v>
      </c>
      <c r="G32" s="21">
        <v>81964.44</v>
      </c>
      <c r="H32" s="21">
        <v>82935.49</v>
      </c>
      <c r="I32" s="21">
        <v>85402.62</v>
      </c>
      <c r="J32" s="21">
        <v>87838.53</v>
      </c>
    </row>
    <row r="34" ht="12.75">
      <c r="A34" s="2"/>
    </row>
    <row r="35" ht="15.75">
      <c r="A35" s="22" t="s">
        <v>33</v>
      </c>
    </row>
    <row r="36" spans="1:10" ht="12.75">
      <c r="A36" s="17" t="s">
        <v>1</v>
      </c>
      <c r="B36" s="3" t="s">
        <v>2</v>
      </c>
      <c r="C36" s="3" t="s">
        <v>3</v>
      </c>
      <c r="D36" s="3" t="s">
        <v>4</v>
      </c>
      <c r="E36" s="3" t="s">
        <v>5</v>
      </c>
      <c r="F36" s="3" t="s">
        <v>6</v>
      </c>
      <c r="G36" s="3" t="s">
        <v>7</v>
      </c>
      <c r="H36" s="3" t="s">
        <v>8</v>
      </c>
      <c r="I36" s="3" t="s">
        <v>9</v>
      </c>
      <c r="J36" s="3" t="s">
        <v>10</v>
      </c>
    </row>
    <row r="37" spans="1:10" ht="12.75">
      <c r="A37" s="18" t="s">
        <v>11</v>
      </c>
      <c r="B37" s="19">
        <v>12720.73</v>
      </c>
      <c r="C37" s="19">
        <v>13003.78</v>
      </c>
      <c r="D37" s="19">
        <v>14367.32</v>
      </c>
      <c r="E37" s="19">
        <v>15685.89</v>
      </c>
      <c r="F37" s="19">
        <v>18312.8</v>
      </c>
      <c r="G37" s="19">
        <v>20642.55</v>
      </c>
      <c r="H37" s="19">
        <v>19631.64</v>
      </c>
      <c r="I37" s="19">
        <v>20502.11</v>
      </c>
      <c r="J37" s="19">
        <v>21642.3</v>
      </c>
    </row>
    <row r="38" spans="1:10" ht="12.75">
      <c r="A38" s="18" t="s">
        <v>12</v>
      </c>
      <c r="B38" s="19">
        <v>4290.41</v>
      </c>
      <c r="C38" s="19">
        <v>4309.93</v>
      </c>
      <c r="D38" s="19">
        <v>4696.26</v>
      </c>
      <c r="E38" s="19">
        <v>4975.35</v>
      </c>
      <c r="F38" s="19">
        <v>5399.88</v>
      </c>
      <c r="G38" s="19">
        <v>5784.16</v>
      </c>
      <c r="H38" s="19">
        <v>5744.05</v>
      </c>
      <c r="I38" s="19">
        <v>6046.31</v>
      </c>
      <c r="J38" s="19">
        <v>6328.17</v>
      </c>
    </row>
    <row r="39" spans="1:10" ht="12.75">
      <c r="A39" s="18" t="s">
        <v>13</v>
      </c>
      <c r="B39" s="19">
        <v>1592.72</v>
      </c>
      <c r="C39" s="19">
        <v>1582.9</v>
      </c>
      <c r="D39" s="19">
        <v>1711.19</v>
      </c>
      <c r="E39" s="19">
        <v>1764.7</v>
      </c>
      <c r="F39" s="19">
        <v>1891.88</v>
      </c>
      <c r="G39" s="19">
        <v>1958.68</v>
      </c>
      <c r="H39" s="19">
        <v>2016.91</v>
      </c>
      <c r="I39" s="19">
        <v>2136.28</v>
      </c>
      <c r="J39" s="19">
        <v>2253.07</v>
      </c>
    </row>
    <row r="40" spans="1:10" ht="12.75">
      <c r="A40" s="18" t="s">
        <v>14</v>
      </c>
      <c r="B40" s="19">
        <v>1907.75</v>
      </c>
      <c r="C40" s="19">
        <v>1884.23</v>
      </c>
      <c r="D40" s="19">
        <v>2058.94</v>
      </c>
      <c r="E40" s="19">
        <v>2114.66</v>
      </c>
      <c r="F40" s="19">
        <v>2215.15</v>
      </c>
      <c r="G40" s="19">
        <v>2314.38</v>
      </c>
      <c r="H40" s="19">
        <v>2368.61</v>
      </c>
      <c r="I40" s="19">
        <v>2490.64</v>
      </c>
      <c r="J40" s="19">
        <v>2616.86</v>
      </c>
    </row>
    <row r="41" spans="1:10" ht="12.75">
      <c r="A41" s="18" t="s">
        <v>15</v>
      </c>
      <c r="B41" s="19">
        <v>1926.02</v>
      </c>
      <c r="C41" s="19">
        <v>1924.03</v>
      </c>
      <c r="D41" s="19">
        <v>2047.69</v>
      </c>
      <c r="E41" s="19">
        <v>2104.89</v>
      </c>
      <c r="F41" s="19">
        <v>2192.96</v>
      </c>
      <c r="G41" s="19">
        <v>2237.69</v>
      </c>
      <c r="H41" s="19">
        <v>2327.49</v>
      </c>
      <c r="I41" s="19">
        <v>2430.16</v>
      </c>
      <c r="J41" s="19">
        <v>2547.2</v>
      </c>
    </row>
    <row r="42" spans="1:10" ht="12.75">
      <c r="A42" s="18" t="s">
        <v>16</v>
      </c>
      <c r="B42" s="19">
        <v>1371.94</v>
      </c>
      <c r="C42" s="19">
        <v>1363.59</v>
      </c>
      <c r="D42" s="19">
        <v>1458.68</v>
      </c>
      <c r="E42" s="19">
        <v>1502.54</v>
      </c>
      <c r="F42" s="19">
        <v>1572.05</v>
      </c>
      <c r="G42" s="19">
        <v>1619.22</v>
      </c>
      <c r="H42" s="19">
        <v>1675.27</v>
      </c>
      <c r="I42" s="19">
        <v>1747.86</v>
      </c>
      <c r="J42" s="19">
        <v>1825.04</v>
      </c>
    </row>
    <row r="43" spans="1:10" ht="12.75">
      <c r="A43" s="18" t="s">
        <v>17</v>
      </c>
      <c r="B43" s="19">
        <v>860.8</v>
      </c>
      <c r="C43" s="19">
        <v>870.14</v>
      </c>
      <c r="D43" s="19">
        <v>947.97</v>
      </c>
      <c r="E43" s="19">
        <v>995.55</v>
      </c>
      <c r="F43" s="19">
        <v>1056.37</v>
      </c>
      <c r="G43" s="19">
        <v>1126.3</v>
      </c>
      <c r="H43" s="19">
        <v>1184.58</v>
      </c>
      <c r="I43" s="19">
        <v>1257.08</v>
      </c>
      <c r="J43" s="19">
        <v>1316.09</v>
      </c>
    </row>
    <row r="44" spans="1:10" ht="12.75">
      <c r="A44" s="18" t="s">
        <v>18</v>
      </c>
      <c r="B44" s="19">
        <v>2353.53</v>
      </c>
      <c r="C44" s="19">
        <v>2331.04</v>
      </c>
      <c r="D44" s="19">
        <v>2521.54</v>
      </c>
      <c r="E44" s="19">
        <v>2588.6</v>
      </c>
      <c r="F44" s="19">
        <v>2675.8</v>
      </c>
      <c r="G44" s="19">
        <v>2760.28</v>
      </c>
      <c r="H44" s="19">
        <v>2852.04</v>
      </c>
      <c r="I44" s="19">
        <v>2975.06</v>
      </c>
      <c r="J44" s="19">
        <v>3127.48</v>
      </c>
    </row>
    <row r="45" spans="1:10" ht="12.75">
      <c r="A45" s="18" t="s">
        <v>19</v>
      </c>
      <c r="B45" s="19">
        <v>4211.32</v>
      </c>
      <c r="C45" s="19">
        <v>4258.84</v>
      </c>
      <c r="D45" s="19">
        <v>4602.39</v>
      </c>
      <c r="E45" s="19">
        <v>4936.74</v>
      </c>
      <c r="F45" s="19">
        <v>5219.75</v>
      </c>
      <c r="G45" s="19">
        <v>5475.76</v>
      </c>
      <c r="H45" s="19">
        <v>5697.83</v>
      </c>
      <c r="I45" s="19">
        <v>5936.4</v>
      </c>
      <c r="J45" s="19">
        <v>6268.58</v>
      </c>
    </row>
    <row r="46" spans="1:10" ht="12.75">
      <c r="A46" s="18" t="s">
        <v>20</v>
      </c>
      <c r="B46" s="19">
        <v>2407.28</v>
      </c>
      <c r="C46" s="19">
        <v>2422.13</v>
      </c>
      <c r="D46" s="19">
        <v>2614.18</v>
      </c>
      <c r="E46" s="19">
        <v>2752.64</v>
      </c>
      <c r="F46" s="19">
        <v>2841.69</v>
      </c>
      <c r="G46" s="19">
        <v>2963.97</v>
      </c>
      <c r="H46" s="19">
        <v>3060.54</v>
      </c>
      <c r="I46" s="19">
        <v>3227.53</v>
      </c>
      <c r="J46" s="19">
        <v>3388.43</v>
      </c>
    </row>
    <row r="47" spans="1:10" ht="12.75">
      <c r="A47" s="18" t="s">
        <v>21</v>
      </c>
      <c r="B47" s="19">
        <v>1841.69</v>
      </c>
      <c r="C47" s="19">
        <v>1795.79</v>
      </c>
      <c r="D47" s="19">
        <v>1925.7</v>
      </c>
      <c r="E47" s="19">
        <v>1992.92</v>
      </c>
      <c r="F47" s="19">
        <v>2067.37</v>
      </c>
      <c r="G47" s="19">
        <v>2157.48</v>
      </c>
      <c r="H47" s="19">
        <v>2208.54</v>
      </c>
      <c r="I47" s="19">
        <v>2423.33</v>
      </c>
      <c r="J47" s="19">
        <v>2459.09</v>
      </c>
    </row>
    <row r="48" spans="1:10" ht="12.75">
      <c r="A48" s="18" t="s">
        <v>22</v>
      </c>
      <c r="B48" s="19">
        <v>1666.56</v>
      </c>
      <c r="C48" s="19">
        <v>1667.59</v>
      </c>
      <c r="D48" s="19">
        <v>1786.36</v>
      </c>
      <c r="E48" s="19">
        <v>1845.46</v>
      </c>
      <c r="F48" s="19">
        <v>1921.01</v>
      </c>
      <c r="G48" s="19">
        <v>2040.93</v>
      </c>
      <c r="H48" s="19">
        <v>2099.04</v>
      </c>
      <c r="I48" s="19">
        <v>2215.27</v>
      </c>
      <c r="J48" s="19">
        <v>2309.45</v>
      </c>
    </row>
    <row r="49" spans="1:10" ht="12.75">
      <c r="A49" s="18" t="s">
        <v>23</v>
      </c>
      <c r="B49" s="19">
        <v>1636.66</v>
      </c>
      <c r="C49" s="19">
        <v>1615.91</v>
      </c>
      <c r="D49" s="19">
        <v>1725.84</v>
      </c>
      <c r="E49" s="19">
        <v>1748.57</v>
      </c>
      <c r="F49" s="19">
        <v>1802.85</v>
      </c>
      <c r="G49" s="19">
        <v>1851.06</v>
      </c>
      <c r="H49" s="19">
        <v>1908.22</v>
      </c>
      <c r="I49" s="19">
        <v>1987.95</v>
      </c>
      <c r="J49" s="19">
        <v>2071.67</v>
      </c>
    </row>
    <row r="50" spans="1:10" ht="12.75">
      <c r="A50" s="18" t="s">
        <v>24</v>
      </c>
      <c r="B50" s="19">
        <v>2404.47</v>
      </c>
      <c r="C50" s="19">
        <v>2398.36</v>
      </c>
      <c r="D50" s="19">
        <v>2559.38</v>
      </c>
      <c r="E50" s="19">
        <v>2614.19</v>
      </c>
      <c r="F50" s="19">
        <v>2701.92</v>
      </c>
      <c r="G50" s="19">
        <v>2824.97</v>
      </c>
      <c r="H50" s="19">
        <v>2897.73</v>
      </c>
      <c r="I50" s="19">
        <v>3048.02</v>
      </c>
      <c r="J50" s="19">
        <v>3214.15</v>
      </c>
    </row>
    <row r="51" spans="1:10" ht="12.75">
      <c r="A51" s="18" t="s">
        <v>25</v>
      </c>
      <c r="B51" s="19">
        <v>1614.32</v>
      </c>
      <c r="C51" s="19">
        <v>1587.38</v>
      </c>
      <c r="D51" s="19">
        <v>1677.9</v>
      </c>
      <c r="E51" s="19">
        <v>1714.88</v>
      </c>
      <c r="F51" s="19">
        <v>1779.21</v>
      </c>
      <c r="G51" s="19">
        <v>1861.03</v>
      </c>
      <c r="H51" s="19">
        <v>1901.58</v>
      </c>
      <c r="I51" s="19">
        <v>1991.21</v>
      </c>
      <c r="J51" s="19">
        <v>2081.62</v>
      </c>
    </row>
    <row r="52" spans="1:10" ht="12.75">
      <c r="A52" s="18" t="s">
        <v>26</v>
      </c>
      <c r="B52" s="19">
        <v>864.3</v>
      </c>
      <c r="C52" s="19">
        <v>859.5</v>
      </c>
      <c r="D52" s="19">
        <v>897.41</v>
      </c>
      <c r="E52" s="19">
        <v>913.79</v>
      </c>
      <c r="F52" s="19">
        <v>936.1</v>
      </c>
      <c r="G52" s="19">
        <v>957.03</v>
      </c>
      <c r="H52" s="19">
        <v>977.65</v>
      </c>
      <c r="I52" s="19">
        <v>1011.43</v>
      </c>
      <c r="J52" s="19">
        <v>1068.2</v>
      </c>
    </row>
    <row r="53" spans="1:10" ht="12.75">
      <c r="A53" s="18" t="s">
        <v>27</v>
      </c>
      <c r="B53" s="19">
        <v>646.51</v>
      </c>
      <c r="C53" s="19">
        <v>641.56</v>
      </c>
      <c r="D53" s="19">
        <v>687.51</v>
      </c>
      <c r="E53" s="19">
        <v>693.68</v>
      </c>
      <c r="F53" s="19">
        <v>725.44</v>
      </c>
      <c r="G53" s="19">
        <v>760.35</v>
      </c>
      <c r="H53" s="19">
        <v>786.35</v>
      </c>
      <c r="I53" s="19">
        <v>828.36</v>
      </c>
      <c r="J53" s="19">
        <v>874.05</v>
      </c>
    </row>
    <row r="54" spans="1:10" ht="12.75">
      <c r="A54" s="18" t="s">
        <v>28</v>
      </c>
      <c r="B54" s="19">
        <v>3124.35</v>
      </c>
      <c r="C54" s="19">
        <v>3178.79</v>
      </c>
      <c r="D54" s="19">
        <v>3420.5</v>
      </c>
      <c r="E54" s="19">
        <v>3593.34</v>
      </c>
      <c r="F54" s="19">
        <v>3875.04</v>
      </c>
      <c r="G54" s="19">
        <v>4213.9</v>
      </c>
      <c r="H54" s="19">
        <v>4222.84</v>
      </c>
      <c r="I54" s="19">
        <v>4428.56</v>
      </c>
      <c r="J54" s="19">
        <v>4679.23</v>
      </c>
    </row>
    <row r="55" spans="1:10" ht="12.75">
      <c r="A55" s="18" t="s">
        <v>29</v>
      </c>
      <c r="B55" s="19">
        <v>1855.1</v>
      </c>
      <c r="C55" s="19">
        <v>1851.87</v>
      </c>
      <c r="D55" s="19">
        <v>1947.8</v>
      </c>
      <c r="E55" s="19">
        <v>1990.33</v>
      </c>
      <c r="F55" s="19">
        <v>2077.71</v>
      </c>
      <c r="G55" s="19">
        <v>2072.55</v>
      </c>
      <c r="H55" s="19">
        <v>2123.57</v>
      </c>
      <c r="I55" s="19">
        <v>2212.06</v>
      </c>
      <c r="J55" s="19">
        <v>2328.72</v>
      </c>
    </row>
    <row r="56" spans="1:10" ht="12.75">
      <c r="A56" s="18" t="s">
        <v>30</v>
      </c>
      <c r="B56" s="19">
        <v>302.79</v>
      </c>
      <c r="C56" s="19">
        <v>296.69</v>
      </c>
      <c r="D56" s="19">
        <v>331.47</v>
      </c>
      <c r="E56" s="19">
        <v>343.15</v>
      </c>
      <c r="F56" s="19">
        <v>381.63</v>
      </c>
      <c r="G56" s="19">
        <v>404.36</v>
      </c>
      <c r="H56" s="19">
        <v>414.78</v>
      </c>
      <c r="I56" s="19">
        <v>442.63</v>
      </c>
      <c r="J56" s="19">
        <v>471</v>
      </c>
    </row>
    <row r="57" spans="1:10" ht="12.75">
      <c r="A57" s="18" t="s">
        <v>31</v>
      </c>
      <c r="B57" s="19">
        <v>24.3</v>
      </c>
      <c r="C57" s="19">
        <v>23.52</v>
      </c>
      <c r="D57" s="19">
        <v>23.76</v>
      </c>
      <c r="E57" s="19">
        <v>24.78</v>
      </c>
      <c r="F57" s="19">
        <v>28.76</v>
      </c>
      <c r="G57" s="19">
        <v>22.77</v>
      </c>
      <c r="H57" s="19">
        <v>72.22</v>
      </c>
      <c r="I57" s="19">
        <v>33.39</v>
      </c>
      <c r="J57" s="19">
        <v>38.13</v>
      </c>
    </row>
    <row r="58" spans="1:10" ht="12.75">
      <c r="A58" s="20" t="s">
        <v>32</v>
      </c>
      <c r="B58" s="21">
        <v>49623.57</v>
      </c>
      <c r="C58" s="21">
        <v>49867.57</v>
      </c>
      <c r="D58" s="21">
        <v>54009.78</v>
      </c>
      <c r="E58" s="21">
        <v>56896.63</v>
      </c>
      <c r="F58" s="21">
        <v>61675.36</v>
      </c>
      <c r="G58" s="21">
        <v>66049.44</v>
      </c>
      <c r="H58" s="21">
        <v>66171.49</v>
      </c>
      <c r="I58" s="21">
        <v>69371.62</v>
      </c>
      <c r="J58" s="21">
        <v>72908.53</v>
      </c>
    </row>
    <row r="60" ht="12.75">
      <c r="A60" s="1" t="s">
        <v>34</v>
      </c>
    </row>
    <row r="61" ht="12.75">
      <c r="A61" s="1" t="s">
        <v>35</v>
      </c>
    </row>
    <row r="62" ht="12.75">
      <c r="A62" s="1" t="s">
        <v>36</v>
      </c>
    </row>
    <row r="63" ht="12.75">
      <c r="A63" s="4" t="s">
        <v>37</v>
      </c>
    </row>
    <row r="68" ht="12.75">
      <c r="A68" s="5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workbookViewId="0" topLeftCell="A1">
      <selection activeCell="A18" sqref="A18"/>
    </sheetView>
  </sheetViews>
  <sheetFormatPr defaultColWidth="9.140625" defaultRowHeight="12.75"/>
  <cols>
    <col min="1" max="1" width="41.421875" style="0" customWidth="1"/>
    <col min="2" max="10" width="10.00390625" style="0" customWidth="1"/>
  </cols>
  <sheetData>
    <row r="1" ht="15">
      <c r="A1" s="6" t="s">
        <v>38</v>
      </c>
    </row>
    <row r="2" ht="14.25">
      <c r="A2" s="7" t="s">
        <v>39</v>
      </c>
    </row>
    <row r="3" ht="12.75">
      <c r="A3" s="8" t="s">
        <v>40</v>
      </c>
    </row>
    <row r="4" ht="12.75">
      <c r="A4" s="1"/>
    </row>
    <row r="5" ht="20.25">
      <c r="A5" s="14" t="s">
        <v>47</v>
      </c>
    </row>
    <row r="6" ht="12.75">
      <c r="A6" s="23" t="s">
        <v>48</v>
      </c>
    </row>
    <row r="8" ht="12.75">
      <c r="A8" s="2"/>
    </row>
    <row r="9" ht="15.75">
      <c r="A9" s="22" t="s">
        <v>0</v>
      </c>
    </row>
    <row r="10" spans="1:10" ht="13.5" customHeight="1">
      <c r="A10" s="17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</row>
    <row r="11" spans="1:10" ht="13.5" customHeight="1">
      <c r="A11" s="18" t="s">
        <v>11</v>
      </c>
      <c r="B11" s="19">
        <f>'A. Uusi menetelmä'!B11-'B. Vanha menetelmä'!B11</f>
        <v>293.5099999999984</v>
      </c>
      <c r="C11" s="19">
        <f>'A. Uusi menetelmä'!C11-'B. Vanha menetelmä'!C11</f>
        <v>222.15000000000146</v>
      </c>
      <c r="D11" s="19">
        <f>'A. Uusi menetelmä'!D11-'B. Vanha menetelmä'!D11</f>
        <v>238.1899999999987</v>
      </c>
      <c r="E11" s="19">
        <f>'A. Uusi menetelmä'!E11-'B. Vanha menetelmä'!E11</f>
        <v>282.630000000001</v>
      </c>
      <c r="F11" s="19">
        <f>'A. Uusi menetelmä'!F11-'B. Vanha menetelmä'!F11</f>
        <v>279.65999999999985</v>
      </c>
      <c r="G11" s="19">
        <f>'A. Uusi menetelmä'!G11-'B. Vanha menetelmä'!G11</f>
        <v>300.2900000000009</v>
      </c>
      <c r="H11" s="19">
        <f>'A. Uusi menetelmä'!H11-'B. Vanha menetelmä'!H11</f>
        <v>369.0300000000025</v>
      </c>
      <c r="I11" s="19">
        <f>'A. Uusi menetelmä'!I11-'B. Vanha menetelmä'!I11</f>
        <v>333.5600000000013</v>
      </c>
      <c r="J11" s="19">
        <f>'A. Uusi menetelmä'!J11-'B. Vanha menetelmä'!J11</f>
        <v>272.380000000001</v>
      </c>
    </row>
    <row r="12" spans="1:10" ht="13.5" customHeight="1">
      <c r="A12" s="18" t="s">
        <v>12</v>
      </c>
      <c r="B12" s="19">
        <f>'A. Uusi menetelmä'!B12-'B. Vanha menetelmä'!B12</f>
        <v>78.90000000000055</v>
      </c>
      <c r="C12" s="19">
        <f>'A. Uusi menetelmä'!C12-'B. Vanha menetelmä'!C12</f>
        <v>54.210000000000036</v>
      </c>
      <c r="D12" s="19">
        <f>'A. Uusi menetelmä'!D12-'B. Vanha menetelmä'!D12</f>
        <v>60.89000000000033</v>
      </c>
      <c r="E12" s="19">
        <f>'A. Uusi menetelmä'!E12-'B. Vanha menetelmä'!E12</f>
        <v>72.77999999999975</v>
      </c>
      <c r="F12" s="19">
        <f>'A. Uusi menetelmä'!F12-'B. Vanha menetelmä'!F12</f>
        <v>67.78999999999996</v>
      </c>
      <c r="G12" s="19">
        <f>'A. Uusi menetelmä'!G12-'B. Vanha menetelmä'!G12</f>
        <v>73.05000000000018</v>
      </c>
      <c r="H12" s="19">
        <f>'A. Uusi menetelmä'!H12-'B. Vanha menetelmä'!H12</f>
        <v>77.22000000000025</v>
      </c>
      <c r="I12" s="19">
        <f>'A. Uusi menetelmä'!I12-'B. Vanha menetelmä'!I12</f>
        <v>72.36999999999989</v>
      </c>
      <c r="J12" s="19">
        <f>'A. Uusi menetelmä'!J12-'B. Vanha menetelmä'!J12</f>
        <v>64.13000000000011</v>
      </c>
    </row>
    <row r="13" spans="1:10" ht="13.5" customHeight="1">
      <c r="A13" s="18" t="s">
        <v>13</v>
      </c>
      <c r="B13" s="19">
        <f>'A. Uusi menetelmä'!B13-'B. Vanha menetelmä'!B13</f>
        <v>36.76999999999998</v>
      </c>
      <c r="C13" s="19">
        <f>'A. Uusi menetelmä'!C13-'B. Vanha menetelmä'!C13</f>
        <v>26.589999999999918</v>
      </c>
      <c r="D13" s="19">
        <f>'A. Uusi menetelmä'!D13-'B. Vanha menetelmä'!D13</f>
        <v>27.179999999999836</v>
      </c>
      <c r="E13" s="19">
        <f>'A. Uusi menetelmä'!E13-'B. Vanha menetelmä'!E13</f>
        <v>33.340000000000146</v>
      </c>
      <c r="F13" s="19">
        <f>'A. Uusi menetelmä'!F13-'B. Vanha menetelmä'!F13</f>
        <v>30.059999999999945</v>
      </c>
      <c r="G13" s="19">
        <f>'A. Uusi menetelmä'!G13-'B. Vanha menetelmä'!G13</f>
        <v>32.63999999999987</v>
      </c>
      <c r="H13" s="19">
        <f>'A. Uusi menetelmä'!H13-'B. Vanha menetelmä'!H13</f>
        <v>36.33999999999969</v>
      </c>
      <c r="I13" s="19">
        <f>'A. Uusi menetelmä'!I13-'B. Vanha menetelmä'!I13</f>
        <v>30.809999999999945</v>
      </c>
      <c r="J13" s="19">
        <f>'A. Uusi menetelmä'!J13-'B. Vanha menetelmä'!J13</f>
        <v>23.980000000000018</v>
      </c>
    </row>
    <row r="14" spans="1:10" ht="13.5" customHeight="1">
      <c r="A14" s="18" t="s">
        <v>14</v>
      </c>
      <c r="B14" s="19">
        <f>'A. Uusi menetelmä'!B14-'B. Vanha menetelmä'!B14</f>
        <v>42.029999999999745</v>
      </c>
      <c r="C14" s="19">
        <f>'A. Uusi menetelmä'!C14-'B. Vanha menetelmä'!C14</f>
        <v>30.940000000000055</v>
      </c>
      <c r="D14" s="19">
        <f>'A. Uusi menetelmä'!D14-'B. Vanha menetelmä'!D14</f>
        <v>29.019999999999982</v>
      </c>
      <c r="E14" s="19">
        <f>'A. Uusi menetelmä'!E14-'B. Vanha menetelmä'!E14</f>
        <v>33.57999999999993</v>
      </c>
      <c r="F14" s="19">
        <f>'A. Uusi menetelmä'!F14-'B. Vanha menetelmä'!F14</f>
        <v>29.63000000000011</v>
      </c>
      <c r="G14" s="19">
        <f>'A. Uusi menetelmä'!G14-'B. Vanha menetelmä'!G14</f>
        <v>33.5300000000002</v>
      </c>
      <c r="H14" s="19">
        <f>'A. Uusi menetelmä'!H14-'B. Vanha menetelmä'!H14</f>
        <v>35.63000000000011</v>
      </c>
      <c r="I14" s="19">
        <f>'A. Uusi menetelmä'!I14-'B. Vanha menetelmä'!I14</f>
        <v>31.11999999999989</v>
      </c>
      <c r="J14" s="19">
        <f>'A. Uusi menetelmä'!J14-'B. Vanha menetelmä'!J14</f>
        <v>26.169999999999618</v>
      </c>
    </row>
    <row r="15" spans="1:10" ht="13.5" customHeight="1">
      <c r="A15" s="18" t="s">
        <v>15</v>
      </c>
      <c r="B15" s="19">
        <f>'A. Uusi menetelmä'!B15-'B. Vanha menetelmä'!B15</f>
        <v>44.88000000000011</v>
      </c>
      <c r="C15" s="19">
        <f>'A. Uusi menetelmä'!C15-'B. Vanha menetelmä'!C15</f>
        <v>31.730000000000018</v>
      </c>
      <c r="D15" s="19">
        <f>'A. Uusi menetelmä'!D15-'B. Vanha menetelmä'!D15</f>
        <v>30.91000000000031</v>
      </c>
      <c r="E15" s="19">
        <f>'A. Uusi menetelmä'!E15-'B. Vanha menetelmä'!E15</f>
        <v>36.960000000000036</v>
      </c>
      <c r="F15" s="19">
        <f>'A. Uusi menetelmä'!F15-'B. Vanha menetelmä'!F15</f>
        <v>33.51999999999998</v>
      </c>
      <c r="G15" s="19">
        <f>'A. Uusi menetelmä'!G15-'B. Vanha menetelmä'!G15</f>
        <v>39.65000000000009</v>
      </c>
      <c r="H15" s="19">
        <f>'A. Uusi menetelmä'!H15-'B. Vanha menetelmä'!H15</f>
        <v>38.789999999999964</v>
      </c>
      <c r="I15" s="19">
        <f>'A. Uusi menetelmä'!I15-'B. Vanha menetelmä'!I15</f>
        <v>33.44999999999982</v>
      </c>
      <c r="J15" s="19">
        <f>'A. Uusi menetelmä'!J15-'B. Vanha menetelmä'!J15</f>
        <v>28.36999999999989</v>
      </c>
    </row>
    <row r="16" spans="1:10" ht="13.5" customHeight="1">
      <c r="A16" s="18" t="s">
        <v>16</v>
      </c>
      <c r="B16" s="19">
        <f>'A. Uusi menetelmä'!B16-'B. Vanha menetelmä'!B16</f>
        <v>31.850000000000136</v>
      </c>
      <c r="C16" s="19">
        <f>'A. Uusi menetelmä'!C16-'B. Vanha menetelmä'!C16</f>
        <v>23.019999999999982</v>
      </c>
      <c r="D16" s="19">
        <f>'A. Uusi menetelmä'!D16-'B. Vanha menetelmä'!D16</f>
        <v>24.15000000000009</v>
      </c>
      <c r="E16" s="19">
        <f>'A. Uusi menetelmä'!E16-'B. Vanha menetelmä'!E16</f>
        <v>27.549999999999955</v>
      </c>
      <c r="F16" s="19">
        <f>'A. Uusi menetelmä'!F16-'B. Vanha menetelmä'!F16</f>
        <v>25</v>
      </c>
      <c r="G16" s="19">
        <f>'A. Uusi menetelmä'!G16-'B. Vanha menetelmä'!G16</f>
        <v>27.13000000000011</v>
      </c>
      <c r="H16" s="19">
        <f>'A. Uusi menetelmä'!H16-'B. Vanha menetelmä'!H16</f>
        <v>27.919999999999845</v>
      </c>
      <c r="I16" s="19">
        <f>'A. Uusi menetelmä'!I16-'B. Vanha menetelmä'!I16</f>
        <v>24.480000000000018</v>
      </c>
      <c r="J16" s="19">
        <f>'A. Uusi menetelmä'!J16-'B. Vanha menetelmä'!J16</f>
        <v>22.11999999999989</v>
      </c>
    </row>
    <row r="17" spans="1:10" ht="13.5" customHeight="1">
      <c r="A17" s="18" t="s">
        <v>17</v>
      </c>
      <c r="B17" s="19">
        <f>'A. Uusi menetelmä'!B17-'B. Vanha menetelmä'!B17</f>
        <v>24.110000000000127</v>
      </c>
      <c r="C17" s="19">
        <f>'A. Uusi menetelmä'!C17-'B. Vanha menetelmä'!C17</f>
        <v>19.269999999999982</v>
      </c>
      <c r="D17" s="19">
        <f>'A. Uusi menetelmä'!D17-'B. Vanha menetelmä'!D17</f>
        <v>19.889999999999873</v>
      </c>
      <c r="E17" s="19">
        <f>'A. Uusi menetelmä'!E17-'B. Vanha menetelmä'!E17</f>
        <v>21.470000000000027</v>
      </c>
      <c r="F17" s="19">
        <f>'A. Uusi menetelmä'!F17-'B. Vanha menetelmä'!F17</f>
        <v>19.070000000000164</v>
      </c>
      <c r="G17" s="19">
        <f>'A. Uusi menetelmä'!G17-'B. Vanha menetelmä'!G17</f>
        <v>23.519999999999982</v>
      </c>
      <c r="H17" s="19">
        <f>'A. Uusi menetelmä'!H17-'B. Vanha menetelmä'!H17</f>
        <v>24.84999999999991</v>
      </c>
      <c r="I17" s="19">
        <f>'A. Uusi menetelmä'!I17-'B. Vanha menetelmä'!I17</f>
        <v>22.5</v>
      </c>
      <c r="J17" s="19">
        <f>'A. Uusi menetelmä'!J17-'B. Vanha menetelmä'!J17</f>
        <v>20.8599999999999</v>
      </c>
    </row>
    <row r="18" spans="1:10" ht="13.5" customHeight="1">
      <c r="A18" s="18" t="s">
        <v>18</v>
      </c>
      <c r="B18" s="19">
        <f>'A. Uusi menetelmä'!B18-'B. Vanha menetelmä'!B18</f>
        <v>37.92000000000007</v>
      </c>
      <c r="C18" s="19">
        <f>'A. Uusi menetelmä'!C18-'B. Vanha menetelmä'!C18</f>
        <v>25.3100000000004</v>
      </c>
      <c r="D18" s="19">
        <f>'A. Uusi menetelmä'!D18-'B. Vanha menetelmä'!D18</f>
        <v>32.63999999999987</v>
      </c>
      <c r="E18" s="19">
        <f>'A. Uusi menetelmä'!E18-'B. Vanha menetelmä'!E18</f>
        <v>39.190000000000055</v>
      </c>
      <c r="F18" s="19">
        <f>'A. Uusi menetelmä'!F18-'B. Vanha menetelmä'!F18</f>
        <v>38.809999999999945</v>
      </c>
      <c r="G18" s="19">
        <f>'A. Uusi menetelmä'!G18-'B. Vanha menetelmä'!G18</f>
        <v>38.59999999999991</v>
      </c>
      <c r="H18" s="19">
        <f>'A. Uusi menetelmä'!H18-'B. Vanha menetelmä'!H18</f>
        <v>38.76999999999998</v>
      </c>
      <c r="I18" s="19">
        <f>'A. Uusi menetelmä'!I18-'B. Vanha menetelmä'!I18</f>
        <v>29.529999999999745</v>
      </c>
      <c r="J18" s="19">
        <f>'A. Uusi menetelmä'!J18-'B. Vanha menetelmä'!J18</f>
        <v>24.84999999999991</v>
      </c>
    </row>
    <row r="19" spans="1:10" ht="13.5" customHeight="1">
      <c r="A19" s="18" t="s">
        <v>19</v>
      </c>
      <c r="B19" s="19">
        <f>'A. Uusi menetelmä'!B19-'B. Vanha menetelmä'!B19</f>
        <v>81.35999999999967</v>
      </c>
      <c r="C19" s="19">
        <f>'A. Uusi menetelmä'!C19-'B. Vanha menetelmä'!C19</f>
        <v>58.5</v>
      </c>
      <c r="D19" s="19">
        <f>'A. Uusi menetelmä'!D19-'B. Vanha menetelmä'!D19</f>
        <v>62.44000000000051</v>
      </c>
      <c r="E19" s="19">
        <f>'A. Uusi menetelmä'!E19-'B. Vanha menetelmä'!E19</f>
        <v>73.15000000000055</v>
      </c>
      <c r="F19" s="19">
        <f>'A. Uusi menetelmä'!F19-'B. Vanha menetelmä'!F19</f>
        <v>66.89999999999964</v>
      </c>
      <c r="G19" s="19">
        <f>'A. Uusi menetelmä'!G19-'B. Vanha menetelmä'!G19</f>
        <v>74.35000000000036</v>
      </c>
      <c r="H19" s="19">
        <f>'A. Uusi menetelmä'!H19-'B. Vanha menetelmä'!H19</f>
        <v>77.48999999999978</v>
      </c>
      <c r="I19" s="19">
        <f>'A. Uusi menetelmä'!I19-'B. Vanha menetelmä'!I19</f>
        <v>66.0600000000004</v>
      </c>
      <c r="J19" s="19">
        <f>'A. Uusi menetelmä'!J19-'B. Vanha menetelmä'!J19</f>
        <v>58.98999999999978</v>
      </c>
    </row>
    <row r="20" spans="1:10" ht="13.5" customHeight="1">
      <c r="A20" s="18" t="s">
        <v>20</v>
      </c>
      <c r="B20" s="19">
        <f>'A. Uusi menetelmä'!B20-'B. Vanha menetelmä'!B20</f>
        <v>53.08000000000038</v>
      </c>
      <c r="C20" s="19">
        <f>'A. Uusi menetelmä'!C20-'B. Vanha menetelmä'!C20</f>
        <v>39.690000000000055</v>
      </c>
      <c r="D20" s="19">
        <f>'A. Uusi menetelmä'!D20-'B. Vanha menetelmä'!D20</f>
        <v>39.51999999999998</v>
      </c>
      <c r="E20" s="19">
        <f>'A. Uusi menetelmä'!E20-'B. Vanha menetelmä'!E20</f>
        <v>44.9699999999998</v>
      </c>
      <c r="F20" s="19">
        <f>'A. Uusi menetelmä'!F20-'B. Vanha menetelmä'!F20</f>
        <v>41.370000000000346</v>
      </c>
      <c r="G20" s="19">
        <f>'A. Uusi menetelmä'!G20-'B. Vanha menetelmä'!G20</f>
        <v>44.09999999999991</v>
      </c>
      <c r="H20" s="19">
        <f>'A. Uusi menetelmä'!H20-'B. Vanha menetelmä'!H20</f>
        <v>48.19999999999982</v>
      </c>
      <c r="I20" s="19">
        <f>'A. Uusi menetelmä'!I20-'B. Vanha menetelmä'!I20</f>
        <v>36.940000000000055</v>
      </c>
      <c r="J20" s="19">
        <f>'A. Uusi menetelmä'!J20-'B. Vanha menetelmä'!J20</f>
        <v>32.88000000000011</v>
      </c>
    </row>
    <row r="21" spans="1:10" ht="13.5" customHeight="1">
      <c r="A21" s="18" t="s">
        <v>21</v>
      </c>
      <c r="B21" s="19">
        <f>'A. Uusi menetelmä'!B21-'B. Vanha menetelmä'!B21</f>
        <v>29.230000000000018</v>
      </c>
      <c r="C21" s="19">
        <f>'A. Uusi menetelmä'!C21-'B. Vanha menetelmä'!C21</f>
        <v>18.939999999999827</v>
      </c>
      <c r="D21" s="19">
        <f>'A. Uusi menetelmä'!D21-'B. Vanha menetelmä'!D21</f>
        <v>17.490000000000236</v>
      </c>
      <c r="E21" s="19">
        <f>'A. Uusi menetelmä'!E21-'B. Vanha menetelmä'!E21</f>
        <v>24.789999999999964</v>
      </c>
      <c r="F21" s="19">
        <f>'A. Uusi menetelmä'!F21-'B. Vanha menetelmä'!F21</f>
        <v>21.3100000000004</v>
      </c>
      <c r="G21" s="19">
        <f>'A. Uusi menetelmä'!G21-'B. Vanha menetelmä'!G21</f>
        <v>23.460000000000036</v>
      </c>
      <c r="H21" s="19">
        <f>'A. Uusi menetelmä'!H21-'B. Vanha menetelmä'!H21</f>
        <v>23.610000000000127</v>
      </c>
      <c r="I21" s="19">
        <f>'A. Uusi menetelmä'!I21-'B. Vanha menetelmä'!I21</f>
        <v>11.390000000000327</v>
      </c>
      <c r="J21" s="19">
        <f>'A. Uusi menetelmä'!J21-'B. Vanha menetelmä'!J21</f>
        <v>9.269999999999982</v>
      </c>
    </row>
    <row r="22" spans="1:10" ht="13.5" customHeight="1">
      <c r="A22" s="18" t="s">
        <v>22</v>
      </c>
      <c r="B22" s="19">
        <f>'A. Uusi menetelmä'!B22-'B. Vanha menetelmä'!B22</f>
        <v>25.88000000000011</v>
      </c>
      <c r="C22" s="19">
        <f>'A. Uusi menetelmä'!C22-'B. Vanha menetelmä'!C22</f>
        <v>17.470000000000027</v>
      </c>
      <c r="D22" s="19">
        <f>'A. Uusi menetelmä'!D22-'B. Vanha menetelmä'!D22</f>
        <v>20.820000000000164</v>
      </c>
      <c r="E22" s="19">
        <f>'A. Uusi menetelmä'!E22-'B. Vanha menetelmä'!E22</f>
        <v>26.23999999999978</v>
      </c>
      <c r="F22" s="19">
        <f>'A. Uusi menetelmä'!F22-'B. Vanha menetelmä'!F22</f>
        <v>23.58999999999969</v>
      </c>
      <c r="G22" s="19">
        <f>'A. Uusi menetelmä'!G22-'B. Vanha menetelmä'!G22</f>
        <v>27.019999999999982</v>
      </c>
      <c r="H22" s="19">
        <f>'A. Uusi menetelmä'!H22-'B. Vanha menetelmä'!H22</f>
        <v>25.230000000000018</v>
      </c>
      <c r="I22" s="19">
        <f>'A. Uusi menetelmä'!I22-'B. Vanha menetelmä'!I22</f>
        <v>18.699999999999818</v>
      </c>
      <c r="J22" s="19">
        <f>'A. Uusi menetelmä'!J22-'B. Vanha menetelmä'!J22</f>
        <v>18.929999999999836</v>
      </c>
    </row>
    <row r="23" spans="1:10" ht="13.5" customHeight="1">
      <c r="A23" s="18" t="s">
        <v>23</v>
      </c>
      <c r="B23" s="19">
        <f>'A. Uusi menetelmä'!B23-'B. Vanha menetelmä'!B23</f>
        <v>22.460000000000036</v>
      </c>
      <c r="C23" s="19">
        <f>'A. Uusi menetelmä'!C23-'B. Vanha menetelmä'!C23</f>
        <v>14.399999999999864</v>
      </c>
      <c r="D23" s="19">
        <f>'A. Uusi menetelmä'!D23-'B. Vanha menetelmä'!D23</f>
        <v>14.8599999999999</v>
      </c>
      <c r="E23" s="19">
        <f>'A. Uusi menetelmä'!E23-'B. Vanha menetelmä'!E23</f>
        <v>21.300000000000182</v>
      </c>
      <c r="F23" s="19">
        <f>'A. Uusi menetelmä'!F23-'B. Vanha menetelmä'!F23</f>
        <v>19.65000000000009</v>
      </c>
      <c r="G23" s="19">
        <f>'A. Uusi menetelmä'!G23-'B. Vanha menetelmä'!G23</f>
        <v>22.190000000000055</v>
      </c>
      <c r="H23" s="19">
        <f>'A. Uusi menetelmä'!H23-'B. Vanha menetelmä'!H23</f>
        <v>24.179999999999836</v>
      </c>
      <c r="I23" s="19">
        <f>'A. Uusi menetelmä'!I23-'B. Vanha menetelmä'!I23</f>
        <v>18.0300000000002</v>
      </c>
      <c r="J23" s="19">
        <f>'A. Uusi menetelmä'!J23-'B. Vanha menetelmä'!J23</f>
        <v>14.230000000000018</v>
      </c>
    </row>
    <row r="24" spans="1:10" ht="13.5" customHeight="1">
      <c r="A24" s="18" t="s">
        <v>24</v>
      </c>
      <c r="B24" s="19">
        <f>'A. Uusi menetelmä'!B24-'B. Vanha menetelmä'!B24</f>
        <v>39.90000000000009</v>
      </c>
      <c r="C24" s="19">
        <f>'A. Uusi menetelmä'!C24-'B. Vanha menetelmä'!C24</f>
        <v>25.59999999999991</v>
      </c>
      <c r="D24" s="19">
        <f>'A. Uusi menetelmä'!D24-'B. Vanha menetelmä'!D24</f>
        <v>27.8100000000004</v>
      </c>
      <c r="E24" s="19">
        <f>'A. Uusi menetelmä'!E24-'B. Vanha menetelmä'!E24</f>
        <v>35.710000000000036</v>
      </c>
      <c r="F24" s="19">
        <f>'A. Uusi menetelmä'!F24-'B. Vanha menetelmä'!F24</f>
        <v>32.13999999999987</v>
      </c>
      <c r="G24" s="19">
        <f>'A. Uusi menetelmä'!G24-'B. Vanha menetelmä'!G24</f>
        <v>32.0300000000002</v>
      </c>
      <c r="H24" s="19">
        <f>'A. Uusi menetelmä'!H24-'B. Vanha menetelmä'!H24</f>
        <v>34.039999999999964</v>
      </c>
      <c r="I24" s="19">
        <f>'A. Uusi menetelmä'!I24-'B. Vanha menetelmä'!I24</f>
        <v>30.740000000000236</v>
      </c>
      <c r="J24" s="19">
        <f>'A. Uusi menetelmä'!J24-'B. Vanha menetelmä'!J24</f>
        <v>26.40000000000009</v>
      </c>
    </row>
    <row r="25" spans="1:10" ht="13.5" customHeight="1">
      <c r="A25" s="18" t="s">
        <v>25</v>
      </c>
      <c r="B25" s="19">
        <f>'A. Uusi menetelmä'!B25-'B. Vanha menetelmä'!B25</f>
        <v>23.75999999999999</v>
      </c>
      <c r="C25" s="19">
        <f>'A. Uusi menetelmä'!C25-'B. Vanha menetelmä'!C25</f>
        <v>15.260000000000218</v>
      </c>
      <c r="D25" s="19">
        <f>'A. Uusi menetelmä'!D25-'B. Vanha menetelmä'!D25</f>
        <v>16.919999999999845</v>
      </c>
      <c r="E25" s="19">
        <f>'A. Uusi menetelmä'!E25-'B. Vanha menetelmä'!E25</f>
        <v>23.50999999999999</v>
      </c>
      <c r="F25" s="19">
        <f>'A. Uusi menetelmä'!F25-'B. Vanha menetelmä'!F25</f>
        <v>21.00999999999999</v>
      </c>
      <c r="G25" s="19">
        <f>'A. Uusi menetelmä'!G25-'B. Vanha menetelmä'!G25</f>
        <v>22.470000000000027</v>
      </c>
      <c r="H25" s="19">
        <f>'A. Uusi menetelmä'!H25-'B. Vanha menetelmä'!H25</f>
        <v>24.269999999999982</v>
      </c>
      <c r="I25" s="19">
        <f>'A. Uusi menetelmä'!I25-'B. Vanha menetelmä'!I25</f>
        <v>19.88000000000011</v>
      </c>
      <c r="J25" s="19">
        <f>'A. Uusi menetelmä'!J25-'B. Vanha menetelmä'!J25</f>
        <v>17.09999999999991</v>
      </c>
    </row>
    <row r="26" spans="1:10" ht="13.5" customHeight="1">
      <c r="A26" s="18" t="s">
        <v>26</v>
      </c>
      <c r="B26" s="19">
        <f>'A. Uusi menetelmä'!B26-'B. Vanha menetelmä'!B26</f>
        <v>15.159999999999968</v>
      </c>
      <c r="C26" s="19">
        <f>'A. Uusi menetelmä'!C26-'B. Vanha menetelmä'!C26</f>
        <v>10.269999999999982</v>
      </c>
      <c r="D26" s="19">
        <f>'A. Uusi menetelmä'!D26-'B. Vanha menetelmä'!D26</f>
        <v>8.93999999999994</v>
      </c>
      <c r="E26" s="19">
        <f>'A. Uusi menetelmä'!E26-'B. Vanha menetelmä'!E26</f>
        <v>12.569999999999936</v>
      </c>
      <c r="F26" s="19">
        <f>'A. Uusi menetelmä'!F26-'B. Vanha menetelmä'!F26</f>
        <v>11.299999999999955</v>
      </c>
      <c r="G26" s="19">
        <f>'A. Uusi menetelmä'!G26-'B. Vanha menetelmä'!G26</f>
        <v>11.899999999999977</v>
      </c>
      <c r="H26" s="19">
        <f>'A. Uusi menetelmä'!H26-'B. Vanha menetelmä'!H26</f>
        <v>11.86999999999989</v>
      </c>
      <c r="I26" s="19">
        <f>'A. Uusi menetelmä'!I26-'B. Vanha menetelmä'!I26</f>
        <v>9.860000000000127</v>
      </c>
      <c r="J26" s="19">
        <f>'A. Uusi menetelmä'!J26-'B. Vanha menetelmä'!J26</f>
        <v>8.1400000000001</v>
      </c>
    </row>
    <row r="27" spans="1:10" ht="13.5" customHeight="1">
      <c r="A27" s="18" t="s">
        <v>27</v>
      </c>
      <c r="B27" s="19">
        <f>'A. Uusi menetelmä'!B27-'B. Vanha menetelmä'!B27</f>
        <v>8.080000000000041</v>
      </c>
      <c r="C27" s="19">
        <f>'A. Uusi menetelmä'!C27-'B. Vanha menetelmä'!C27</f>
        <v>5.230000000000018</v>
      </c>
      <c r="D27" s="19">
        <f>'A. Uusi menetelmä'!D27-'B. Vanha menetelmä'!D27</f>
        <v>6.079999999999927</v>
      </c>
      <c r="E27" s="19">
        <f>'A. Uusi menetelmä'!E27-'B. Vanha menetelmä'!E27</f>
        <v>8.43999999999994</v>
      </c>
      <c r="F27" s="19">
        <f>'A. Uusi menetelmä'!F27-'B. Vanha menetelmä'!F27</f>
        <v>8.300000000000068</v>
      </c>
      <c r="G27" s="19">
        <f>'A. Uusi menetelmä'!G27-'B. Vanha menetelmä'!G27</f>
        <v>7.75</v>
      </c>
      <c r="H27" s="19">
        <f>'A. Uusi menetelmä'!H27-'B. Vanha menetelmä'!H27</f>
        <v>15.110000000000014</v>
      </c>
      <c r="I27" s="19">
        <f>'A. Uusi menetelmä'!I27-'B. Vanha menetelmä'!I27</f>
        <v>7.910000000000082</v>
      </c>
      <c r="J27" s="19">
        <f>'A. Uusi menetelmä'!J27-'B. Vanha menetelmä'!J27</f>
        <v>4.110000000000014</v>
      </c>
    </row>
    <row r="28" spans="1:10" ht="13.5" customHeight="1">
      <c r="A28" s="18" t="s">
        <v>28</v>
      </c>
      <c r="B28" s="19">
        <f>'A. Uusi menetelmä'!B28-'B. Vanha menetelmä'!B28</f>
        <v>64.25</v>
      </c>
      <c r="C28" s="19">
        <f>'A. Uusi menetelmä'!C28-'B. Vanha menetelmä'!C28</f>
        <v>48.34999999999991</v>
      </c>
      <c r="D28" s="19">
        <f>'A. Uusi menetelmä'!D28-'B. Vanha menetelmä'!D28</f>
        <v>51.289999999999964</v>
      </c>
      <c r="E28" s="19">
        <f>'A. Uusi menetelmä'!E28-'B. Vanha menetelmä'!E28</f>
        <v>57.409999999999854</v>
      </c>
      <c r="F28" s="19">
        <f>'A. Uusi menetelmä'!F28-'B. Vanha menetelmä'!F28</f>
        <v>55.539999999999964</v>
      </c>
      <c r="G28" s="19">
        <f>'A. Uusi menetelmä'!G28-'B. Vanha menetelmä'!G28</f>
        <v>66.27000000000044</v>
      </c>
      <c r="H28" s="19">
        <f>'A. Uusi menetelmä'!H28-'B. Vanha menetelmä'!H28</f>
        <v>82.23000000000047</v>
      </c>
      <c r="I28" s="19">
        <f>'A. Uusi menetelmä'!I28-'B. Vanha menetelmä'!I28</f>
        <v>60.650000000000546</v>
      </c>
      <c r="J28" s="19">
        <f>'A. Uusi menetelmä'!J28-'B. Vanha menetelmä'!J28</f>
        <v>53.32000000000062</v>
      </c>
    </row>
    <row r="29" spans="1:10" ht="13.5" customHeight="1">
      <c r="A29" s="18" t="s">
        <v>29</v>
      </c>
      <c r="B29" s="19">
        <f>'A. Uusi menetelmä'!B29-'B. Vanha menetelmä'!B29</f>
        <v>30.410000000000082</v>
      </c>
      <c r="C29" s="19">
        <f>'A. Uusi menetelmä'!C29-'B. Vanha menetelmä'!C29</f>
        <v>23.25</v>
      </c>
      <c r="D29" s="19">
        <f>'A. Uusi menetelmä'!D29-'B. Vanha menetelmä'!D29</f>
        <v>24.09999999999991</v>
      </c>
      <c r="E29" s="19">
        <f>'A. Uusi menetelmä'!E29-'B. Vanha menetelmä'!E29</f>
        <v>28.840000000000146</v>
      </c>
      <c r="F29" s="19">
        <f>'A. Uusi menetelmä'!F29-'B. Vanha menetelmä'!F29</f>
        <v>29.199999999999818</v>
      </c>
      <c r="G29" s="19">
        <f>'A. Uusi menetelmä'!G29-'B. Vanha menetelmä'!G29</f>
        <v>36.84999999999991</v>
      </c>
      <c r="H29" s="19">
        <f>'A. Uusi menetelmä'!H29-'B. Vanha menetelmä'!H29</f>
        <v>49.42000000000007</v>
      </c>
      <c r="I29" s="19">
        <f>'A. Uusi menetelmä'!I29-'B. Vanha menetelmä'!I29</f>
        <v>30.629999999999654</v>
      </c>
      <c r="J29" s="19">
        <f>'A. Uusi menetelmä'!J29-'B. Vanha menetelmä'!J29</f>
        <v>26.61999999999989</v>
      </c>
    </row>
    <row r="30" spans="1:10" ht="13.5" customHeight="1">
      <c r="A30" s="18" t="s">
        <v>30</v>
      </c>
      <c r="B30" s="19">
        <f>'A. Uusi menetelmä'!B30-'B. Vanha menetelmä'!B30</f>
        <v>-1.1399999999999864</v>
      </c>
      <c r="C30" s="19">
        <f>'A. Uusi menetelmä'!C30-'B. Vanha menetelmä'!C30</f>
        <v>-1.6999999999999886</v>
      </c>
      <c r="D30" s="19">
        <f>'A. Uusi menetelmä'!D30-'B. Vanha menetelmä'!D30</f>
        <v>-1.6399999999999864</v>
      </c>
      <c r="E30" s="19">
        <f>'A. Uusi menetelmä'!E30-'B. Vanha menetelmä'!E30</f>
        <v>0.08999999999997499</v>
      </c>
      <c r="F30" s="19">
        <f>'A. Uusi menetelmä'!F30-'B. Vanha menetelmä'!F30</f>
        <v>0.7000000000000455</v>
      </c>
      <c r="G30" s="19">
        <f>'A. Uusi menetelmä'!G30-'B. Vanha menetelmä'!G30</f>
        <v>2.6200000000000045</v>
      </c>
      <c r="H30" s="19">
        <f>'A. Uusi menetelmä'!H30-'B. Vanha menetelmä'!H30</f>
        <v>0.8500000000000227</v>
      </c>
      <c r="I30" s="19">
        <f>'A. Uusi menetelmä'!I30-'B. Vanha menetelmä'!I30</f>
        <v>9.67999999999995</v>
      </c>
      <c r="J30" s="19">
        <f>'A. Uusi menetelmä'!J30-'B. Vanha menetelmä'!J30</f>
        <v>4.470000000000027</v>
      </c>
    </row>
    <row r="31" spans="1:10" ht="13.5" customHeight="1">
      <c r="A31" s="18" t="s">
        <v>31</v>
      </c>
      <c r="B31" s="19">
        <f>'A. Uusi menetelmä'!B31-'B. Vanha menetelmä'!B31</f>
        <v>0.6000000000000014</v>
      </c>
      <c r="C31" s="19">
        <f>'A. Uusi menetelmä'!C31-'B. Vanha menetelmä'!C31</f>
        <v>0.509999999999998</v>
      </c>
      <c r="D31" s="19">
        <f>'A. Uusi menetelmä'!D31-'B. Vanha menetelmä'!D31</f>
        <v>0.509999999999998</v>
      </c>
      <c r="E31" s="19">
        <f>'A. Uusi menetelmä'!E31-'B. Vanha menetelmä'!E31</f>
        <v>0.4899999999999949</v>
      </c>
      <c r="F31" s="19">
        <f>'A. Uusi menetelmä'!F31-'B. Vanha menetelmä'!F31</f>
        <v>0.46999999999999886</v>
      </c>
      <c r="G31" s="19">
        <f>'A. Uusi menetelmä'!G31-'B. Vanha menetelmä'!G31</f>
        <v>0.5799999999999983</v>
      </c>
      <c r="H31" s="19">
        <f>'A. Uusi menetelmä'!H31-'B. Vanha menetelmä'!H31</f>
        <v>0.9200000000000017</v>
      </c>
      <c r="I31" s="19">
        <f>'A. Uusi menetelmä'!I31-'B. Vanha menetelmä'!I31</f>
        <v>0.6699999999999946</v>
      </c>
      <c r="J31" s="19">
        <f>'A. Uusi menetelmä'!J31-'B. Vanha menetelmä'!J31</f>
        <v>0.6800000000000068</v>
      </c>
    </row>
    <row r="32" spans="1:10" ht="13.5" customHeight="1">
      <c r="A32" s="20" t="s">
        <v>32</v>
      </c>
      <c r="B32" s="21">
        <f>'A. Uusi menetelmä'!B32-'B. Vanha menetelmä'!B32</f>
        <v>983</v>
      </c>
      <c r="C32" s="21">
        <f>'A. Uusi menetelmä'!C32-'B. Vanha menetelmä'!C32</f>
        <v>709</v>
      </c>
      <c r="D32" s="21">
        <f>'A. Uusi menetelmä'!D32-'B. Vanha menetelmä'!D32</f>
        <v>752</v>
      </c>
      <c r="E32" s="21">
        <f>'A. Uusi menetelmä'!E32-'B. Vanha menetelmä'!E32</f>
        <v>905</v>
      </c>
      <c r="F32" s="21">
        <f>'A. Uusi menetelmä'!F32-'B. Vanha menetelmä'!F32</f>
        <v>855</v>
      </c>
      <c r="G32" s="21">
        <f>'A. Uusi menetelmä'!G32-'B. Vanha menetelmä'!G32</f>
        <v>940</v>
      </c>
      <c r="H32" s="21">
        <f>'A. Uusi menetelmä'!H32-'B. Vanha menetelmä'!H32</f>
        <v>1066</v>
      </c>
      <c r="I32" s="21">
        <f>'A. Uusi menetelmä'!I32-'B. Vanha menetelmä'!I32</f>
        <v>899</v>
      </c>
      <c r="J32" s="21">
        <f>'A. Uusi menetelmä'!J32-'B. Vanha menetelmä'!J32</f>
        <v>758</v>
      </c>
    </row>
    <row r="34" ht="12.75">
      <c r="A34" s="2"/>
    </row>
    <row r="35" ht="15.75">
      <c r="A35" s="22" t="s">
        <v>33</v>
      </c>
    </row>
    <row r="36" spans="1:10" ht="12.75">
      <c r="A36" s="17" t="s">
        <v>1</v>
      </c>
      <c r="B36" s="3" t="s">
        <v>2</v>
      </c>
      <c r="C36" s="3" t="s">
        <v>3</v>
      </c>
      <c r="D36" s="3" t="s">
        <v>4</v>
      </c>
      <c r="E36" s="3" t="s">
        <v>5</v>
      </c>
      <c r="F36" s="3" t="s">
        <v>6</v>
      </c>
      <c r="G36" s="3" t="s">
        <v>7</v>
      </c>
      <c r="H36" s="3" t="s">
        <v>8</v>
      </c>
      <c r="I36" s="3" t="s">
        <v>9</v>
      </c>
      <c r="J36" s="3" t="s">
        <v>10</v>
      </c>
    </row>
    <row r="37" spans="1:10" ht="12.75">
      <c r="A37" s="18" t="s">
        <v>11</v>
      </c>
      <c r="B37" s="19">
        <f>'A. Uusi menetelmä'!B37-'B. Vanha menetelmä'!B37</f>
        <v>293.52000000000044</v>
      </c>
      <c r="C37" s="19">
        <f>'A. Uusi menetelmä'!C37-'B. Vanha menetelmä'!C37</f>
        <v>222.13999999999942</v>
      </c>
      <c r="D37" s="19">
        <f>'A. Uusi menetelmä'!D37-'B. Vanha menetelmä'!D37</f>
        <v>238.1900000000005</v>
      </c>
      <c r="E37" s="19">
        <f>'A. Uusi menetelmä'!E37-'B. Vanha menetelmä'!E37</f>
        <v>282.630000000001</v>
      </c>
      <c r="F37" s="19">
        <f>'A. Uusi menetelmä'!F37-'B. Vanha menetelmä'!F37</f>
        <v>279.65000000000146</v>
      </c>
      <c r="G37" s="19">
        <f>'A. Uusi menetelmä'!G37-'B. Vanha menetelmä'!G37</f>
        <v>300.2900000000009</v>
      </c>
      <c r="H37" s="19">
        <f>'A. Uusi menetelmä'!H37-'B. Vanha menetelmä'!H37</f>
        <v>369.02999999999884</v>
      </c>
      <c r="I37" s="19">
        <f>'A. Uusi menetelmä'!I37-'B. Vanha menetelmä'!I37</f>
        <v>333.5599999999977</v>
      </c>
      <c r="J37" s="19">
        <f>'A. Uusi menetelmä'!J37-'B. Vanha menetelmä'!J37</f>
        <v>274.1000000000022</v>
      </c>
    </row>
    <row r="38" spans="1:10" ht="12.75">
      <c r="A38" s="18" t="s">
        <v>12</v>
      </c>
      <c r="B38" s="19">
        <f>'A. Uusi menetelmä'!B38-'B. Vanha menetelmä'!B38</f>
        <v>78.90999999999985</v>
      </c>
      <c r="C38" s="19">
        <f>'A. Uusi menetelmä'!C38-'B. Vanha menetelmä'!C38</f>
        <v>54.210000000000036</v>
      </c>
      <c r="D38" s="19">
        <f>'A. Uusi menetelmä'!D38-'B. Vanha menetelmä'!D38</f>
        <v>60.88999999999942</v>
      </c>
      <c r="E38" s="19">
        <f>'A. Uusi menetelmä'!E38-'B. Vanha menetelmä'!E38</f>
        <v>72.76999999999953</v>
      </c>
      <c r="F38" s="19">
        <f>'A. Uusi menetelmä'!F38-'B. Vanha menetelmä'!F38</f>
        <v>67.80000000000018</v>
      </c>
      <c r="G38" s="19">
        <f>'A. Uusi menetelmä'!G38-'B. Vanha menetelmä'!G38</f>
        <v>73.0600000000004</v>
      </c>
      <c r="H38" s="19">
        <f>'A. Uusi menetelmä'!H38-'B. Vanha menetelmä'!H38</f>
        <v>77.22000000000025</v>
      </c>
      <c r="I38" s="19">
        <f>'A. Uusi menetelmä'!I38-'B. Vanha menetelmä'!I38</f>
        <v>72.3799999999992</v>
      </c>
      <c r="J38" s="19">
        <f>'A. Uusi menetelmä'!J38-'B. Vanha menetelmä'!J38</f>
        <v>64.73999999999978</v>
      </c>
    </row>
    <row r="39" spans="1:10" ht="12.75">
      <c r="A39" s="18" t="s">
        <v>13</v>
      </c>
      <c r="B39" s="19">
        <f>'A. Uusi menetelmä'!B39-'B. Vanha menetelmä'!B39</f>
        <v>36.76999999999998</v>
      </c>
      <c r="C39" s="19">
        <f>'A. Uusi menetelmä'!C39-'B. Vanha menetelmä'!C39</f>
        <v>26.59999999999991</v>
      </c>
      <c r="D39" s="19">
        <f>'A. Uusi menetelmä'!D39-'B. Vanha menetelmä'!D39</f>
        <v>27.179999999999836</v>
      </c>
      <c r="E39" s="19">
        <f>'A. Uusi menetelmä'!E39-'B. Vanha menetelmä'!E39</f>
        <v>33.32999999999993</v>
      </c>
      <c r="F39" s="19">
        <f>'A. Uusi menetelmä'!F39-'B. Vanha menetelmä'!F39</f>
        <v>30.059999999999945</v>
      </c>
      <c r="G39" s="19">
        <f>'A. Uusi menetelmä'!G39-'B. Vanha menetelmä'!G39</f>
        <v>32.62999999999988</v>
      </c>
      <c r="H39" s="19">
        <f>'A. Uusi menetelmä'!H39-'B. Vanha menetelmä'!H39</f>
        <v>36.33999999999992</v>
      </c>
      <c r="I39" s="19">
        <f>'A. Uusi menetelmä'!I39-'B. Vanha menetelmä'!I39</f>
        <v>30.81999999999971</v>
      </c>
      <c r="J39" s="19">
        <f>'A. Uusi menetelmä'!J39-'B. Vanha menetelmä'!J39</f>
        <v>24.199999999999818</v>
      </c>
    </row>
    <row r="40" spans="1:10" ht="12.75">
      <c r="A40" s="18" t="s">
        <v>14</v>
      </c>
      <c r="B40" s="19">
        <f>'A. Uusi menetelmä'!B40-'B. Vanha menetelmä'!B40</f>
        <v>42.02999999999997</v>
      </c>
      <c r="C40" s="19">
        <f>'A. Uusi menetelmä'!C40-'B. Vanha menetelmä'!C40</f>
        <v>30.940000000000055</v>
      </c>
      <c r="D40" s="19">
        <f>'A. Uusi menetelmä'!D40-'B. Vanha menetelmä'!D40</f>
        <v>29.029999999999745</v>
      </c>
      <c r="E40" s="19">
        <f>'A. Uusi menetelmä'!E40-'B. Vanha menetelmä'!E40</f>
        <v>33.57999999999993</v>
      </c>
      <c r="F40" s="19">
        <f>'A. Uusi menetelmä'!F40-'B. Vanha menetelmä'!F40</f>
        <v>29.63000000000011</v>
      </c>
      <c r="G40" s="19">
        <f>'A. Uusi menetelmä'!G40-'B. Vanha menetelmä'!G40</f>
        <v>33.529999999999745</v>
      </c>
      <c r="H40" s="19">
        <f>'A. Uusi menetelmä'!H40-'B. Vanha menetelmä'!H40</f>
        <v>35.63999999999987</v>
      </c>
      <c r="I40" s="19">
        <f>'A. Uusi menetelmä'!I40-'B. Vanha menetelmä'!I40</f>
        <v>31.120000000000346</v>
      </c>
      <c r="J40" s="19">
        <f>'A. Uusi menetelmä'!J40-'B. Vanha menetelmä'!J40</f>
        <v>26.440000000000055</v>
      </c>
    </row>
    <row r="41" spans="1:10" ht="12.75">
      <c r="A41" s="18" t="s">
        <v>15</v>
      </c>
      <c r="B41" s="19">
        <f>'A. Uusi menetelmä'!B41-'B. Vanha menetelmä'!B41</f>
        <v>44.87000000000012</v>
      </c>
      <c r="C41" s="19">
        <f>'A. Uusi menetelmä'!C41-'B. Vanha menetelmä'!C41</f>
        <v>31.720000000000027</v>
      </c>
      <c r="D41" s="19">
        <f>'A. Uusi menetelmä'!D41-'B. Vanha menetelmä'!D41</f>
        <v>30.909999999999854</v>
      </c>
      <c r="E41" s="19">
        <f>'A. Uusi menetelmä'!E41-'B. Vanha menetelmä'!E41</f>
        <v>36.960000000000036</v>
      </c>
      <c r="F41" s="19">
        <f>'A. Uusi menetelmä'!F41-'B. Vanha menetelmä'!F41</f>
        <v>33.51999999999998</v>
      </c>
      <c r="G41" s="19">
        <f>'A. Uusi menetelmä'!G41-'B. Vanha menetelmä'!G41</f>
        <v>39.659999999999854</v>
      </c>
      <c r="H41" s="19">
        <f>'A. Uusi menetelmä'!H41-'B. Vanha menetelmä'!H41</f>
        <v>38.79000000000042</v>
      </c>
      <c r="I41" s="19">
        <f>'A. Uusi menetelmä'!I41-'B. Vanha menetelmä'!I41</f>
        <v>33.45000000000027</v>
      </c>
      <c r="J41" s="19">
        <f>'A. Uusi menetelmä'!J41-'B. Vanha menetelmä'!J41</f>
        <v>28.65000000000009</v>
      </c>
    </row>
    <row r="42" spans="1:10" ht="12.75">
      <c r="A42" s="18" t="s">
        <v>16</v>
      </c>
      <c r="B42" s="19">
        <f>'A. Uusi menetelmä'!B42-'B. Vanha menetelmä'!B42</f>
        <v>31.84999999999991</v>
      </c>
      <c r="C42" s="19">
        <f>'A. Uusi menetelmä'!C42-'B. Vanha menetelmä'!C42</f>
        <v>23.019999999999982</v>
      </c>
      <c r="D42" s="19">
        <f>'A. Uusi menetelmä'!D42-'B. Vanha menetelmä'!D42</f>
        <v>24.149999999999864</v>
      </c>
      <c r="E42" s="19">
        <f>'A. Uusi menetelmä'!E42-'B. Vanha menetelmä'!E42</f>
        <v>27.559999999999945</v>
      </c>
      <c r="F42" s="19">
        <f>'A. Uusi menetelmä'!F42-'B. Vanha menetelmä'!F42</f>
        <v>25</v>
      </c>
      <c r="G42" s="19">
        <f>'A. Uusi menetelmä'!G42-'B. Vanha menetelmä'!G42</f>
        <v>27.12999999999988</v>
      </c>
      <c r="H42" s="19">
        <f>'A. Uusi menetelmä'!H42-'B. Vanha menetelmä'!H42</f>
        <v>27.920000000000073</v>
      </c>
      <c r="I42" s="19">
        <f>'A. Uusi menetelmä'!I42-'B. Vanha menetelmä'!I42</f>
        <v>24.480000000000018</v>
      </c>
      <c r="J42" s="19">
        <f>'A. Uusi menetelmä'!J42-'B. Vanha menetelmä'!J42</f>
        <v>22.319999999999936</v>
      </c>
    </row>
    <row r="43" spans="1:10" ht="12.75">
      <c r="A43" s="18" t="s">
        <v>17</v>
      </c>
      <c r="B43" s="19">
        <f>'A. Uusi menetelmä'!B43-'B. Vanha menetelmä'!B43</f>
        <v>24.110000000000014</v>
      </c>
      <c r="C43" s="19">
        <f>'A. Uusi menetelmä'!C43-'B. Vanha menetelmä'!C43</f>
        <v>19.279999999999973</v>
      </c>
      <c r="D43" s="19">
        <f>'A. Uusi menetelmä'!D43-'B. Vanha menetelmä'!D43</f>
        <v>19.889999999999986</v>
      </c>
      <c r="E43" s="19">
        <f>'A. Uusi menetelmä'!E43-'B. Vanha menetelmä'!E43</f>
        <v>21.460000000000036</v>
      </c>
      <c r="F43" s="19">
        <f>'A. Uusi menetelmä'!F43-'B. Vanha menetelmä'!F43</f>
        <v>19.070000000000164</v>
      </c>
      <c r="G43" s="19">
        <f>'A. Uusi menetelmä'!G43-'B. Vanha menetelmä'!G43</f>
        <v>23.519999999999982</v>
      </c>
      <c r="H43" s="19">
        <f>'A. Uusi menetelmä'!H43-'B. Vanha menetelmä'!H43</f>
        <v>24.860000000000127</v>
      </c>
      <c r="I43" s="19">
        <f>'A. Uusi menetelmä'!I43-'B. Vanha menetelmä'!I43</f>
        <v>22.5</v>
      </c>
      <c r="J43" s="19">
        <f>'A. Uusi menetelmä'!J43-'B. Vanha menetelmä'!J43</f>
        <v>20.980000000000018</v>
      </c>
    </row>
    <row r="44" spans="1:10" ht="12.75">
      <c r="A44" s="18" t="s">
        <v>18</v>
      </c>
      <c r="B44" s="19">
        <f>'A. Uusi menetelmä'!B44-'B. Vanha menetelmä'!B44</f>
        <v>37.91999999999962</v>
      </c>
      <c r="C44" s="19">
        <f>'A. Uusi menetelmä'!C44-'B. Vanha menetelmä'!C44</f>
        <v>25.320000000000164</v>
      </c>
      <c r="D44" s="19">
        <f>'A. Uusi menetelmä'!D44-'B. Vanha menetelmä'!D44</f>
        <v>32.63999999999987</v>
      </c>
      <c r="E44" s="19">
        <f>'A. Uusi menetelmä'!E44-'B. Vanha menetelmä'!E44</f>
        <v>39.20000000000027</v>
      </c>
      <c r="F44" s="19">
        <f>'A. Uusi menetelmä'!F44-'B. Vanha menetelmä'!F44</f>
        <v>38.79999999999973</v>
      </c>
      <c r="G44" s="19">
        <f>'A. Uusi menetelmä'!G44-'B. Vanha menetelmä'!G44</f>
        <v>38.59999999999991</v>
      </c>
      <c r="H44" s="19">
        <f>'A. Uusi menetelmä'!H44-'B. Vanha menetelmä'!H44</f>
        <v>38.76999999999998</v>
      </c>
      <c r="I44" s="19">
        <f>'A. Uusi menetelmä'!I44-'B. Vanha menetelmä'!I44</f>
        <v>29.5300000000002</v>
      </c>
      <c r="J44" s="19">
        <f>'A. Uusi menetelmä'!J44-'B. Vanha menetelmä'!J44</f>
        <v>25.179999999999836</v>
      </c>
    </row>
    <row r="45" spans="1:10" ht="12.75">
      <c r="A45" s="18" t="s">
        <v>19</v>
      </c>
      <c r="B45" s="19">
        <f>'A. Uusi menetelmä'!B45-'B. Vanha menetelmä'!B45</f>
        <v>81.36000000000058</v>
      </c>
      <c r="C45" s="19">
        <f>'A. Uusi menetelmä'!C45-'B. Vanha menetelmä'!C45</f>
        <v>58.51000000000022</v>
      </c>
      <c r="D45" s="19">
        <f>'A. Uusi menetelmä'!D45-'B. Vanha menetelmä'!D45</f>
        <v>62.4399999999996</v>
      </c>
      <c r="E45" s="19">
        <f>'A. Uusi menetelmä'!E45-'B. Vanha menetelmä'!E45</f>
        <v>73.15000000000055</v>
      </c>
      <c r="F45" s="19">
        <f>'A. Uusi menetelmä'!F45-'B. Vanha menetelmä'!F45</f>
        <v>66.89999999999964</v>
      </c>
      <c r="G45" s="19">
        <f>'A. Uusi menetelmä'!G45-'B. Vanha menetelmä'!G45</f>
        <v>74.34000000000015</v>
      </c>
      <c r="H45" s="19">
        <f>'A. Uusi menetelmä'!H45-'B. Vanha menetelmä'!H45</f>
        <v>77.48999999999978</v>
      </c>
      <c r="I45" s="19">
        <f>'A. Uusi menetelmä'!I45-'B. Vanha menetelmä'!I45</f>
        <v>66.0600000000004</v>
      </c>
      <c r="J45" s="19">
        <f>'A. Uusi menetelmä'!J45-'B. Vanha menetelmä'!J45</f>
        <v>59.600000000000364</v>
      </c>
    </row>
    <row r="46" spans="1:10" ht="12.75">
      <c r="A46" s="18" t="s">
        <v>20</v>
      </c>
      <c r="B46" s="19">
        <f>'A. Uusi menetelmä'!B46-'B. Vanha menetelmä'!B46</f>
        <v>53.07999999999993</v>
      </c>
      <c r="C46" s="19">
        <f>'A. Uusi menetelmä'!C46-'B. Vanha menetelmä'!C46</f>
        <v>39.690000000000055</v>
      </c>
      <c r="D46" s="19">
        <f>'A. Uusi menetelmä'!D46-'B. Vanha menetelmä'!D46</f>
        <v>39.51999999999998</v>
      </c>
      <c r="E46" s="19">
        <f>'A. Uusi menetelmä'!E46-'B. Vanha menetelmä'!E46</f>
        <v>44.970000000000255</v>
      </c>
      <c r="F46" s="19">
        <f>'A. Uusi menetelmä'!F46-'B. Vanha menetelmä'!F46</f>
        <v>41.36000000000013</v>
      </c>
      <c r="G46" s="19">
        <f>'A. Uusi menetelmä'!G46-'B. Vanha menetelmä'!G46</f>
        <v>44.100000000000364</v>
      </c>
      <c r="H46" s="19">
        <f>'A. Uusi menetelmä'!H46-'B. Vanha menetelmä'!H46</f>
        <v>48.19999999999982</v>
      </c>
      <c r="I46" s="19">
        <f>'A. Uusi menetelmä'!I46-'B. Vanha menetelmä'!I46</f>
        <v>36.9399999999996</v>
      </c>
      <c r="J46" s="19">
        <f>'A. Uusi menetelmä'!J46-'B. Vanha menetelmä'!J46</f>
        <v>33.24000000000024</v>
      </c>
    </row>
    <row r="47" spans="1:10" ht="12.75">
      <c r="A47" s="18" t="s">
        <v>21</v>
      </c>
      <c r="B47" s="19">
        <f>'A. Uusi menetelmä'!B47-'B. Vanha menetelmä'!B47</f>
        <v>29.220000000000027</v>
      </c>
      <c r="C47" s="19">
        <f>'A. Uusi menetelmä'!C47-'B. Vanha menetelmä'!C47</f>
        <v>18.940000000000055</v>
      </c>
      <c r="D47" s="19">
        <f>'A. Uusi menetelmä'!D47-'B. Vanha menetelmä'!D47</f>
        <v>17.49000000000001</v>
      </c>
      <c r="E47" s="19">
        <f>'A. Uusi menetelmä'!E47-'B. Vanha menetelmä'!E47</f>
        <v>24.779999999999973</v>
      </c>
      <c r="F47" s="19">
        <f>'A. Uusi menetelmä'!F47-'B. Vanha menetelmä'!F47</f>
        <v>21.309999999999945</v>
      </c>
      <c r="G47" s="19">
        <f>'A. Uusi menetelmä'!G47-'B. Vanha menetelmä'!G47</f>
        <v>23.449999999999818</v>
      </c>
      <c r="H47" s="19">
        <f>'A. Uusi menetelmä'!H47-'B. Vanha menetelmä'!H47</f>
        <v>23.610000000000127</v>
      </c>
      <c r="I47" s="19">
        <f>'A. Uusi menetelmä'!I47-'B. Vanha menetelmä'!I47</f>
        <v>11.38000000000011</v>
      </c>
      <c r="J47" s="19">
        <f>'A. Uusi menetelmä'!J47-'B. Vanha menetelmä'!J47</f>
        <v>9.519999999999982</v>
      </c>
    </row>
    <row r="48" spans="1:10" ht="12.75">
      <c r="A48" s="18" t="s">
        <v>22</v>
      </c>
      <c r="B48" s="19">
        <f>'A. Uusi menetelmä'!B48-'B. Vanha menetelmä'!B48</f>
        <v>25.8900000000001</v>
      </c>
      <c r="C48" s="19">
        <f>'A. Uusi menetelmä'!C48-'B. Vanha menetelmä'!C48</f>
        <v>17.470000000000027</v>
      </c>
      <c r="D48" s="19">
        <f>'A. Uusi menetelmä'!D48-'B. Vanha menetelmä'!D48</f>
        <v>20.820000000000164</v>
      </c>
      <c r="E48" s="19">
        <f>'A. Uusi menetelmä'!E48-'B. Vanha menetelmä'!E48</f>
        <v>26.25</v>
      </c>
      <c r="F48" s="19">
        <f>'A. Uusi menetelmä'!F48-'B. Vanha menetelmä'!F48</f>
        <v>23.589999999999918</v>
      </c>
      <c r="G48" s="19">
        <f>'A. Uusi menetelmä'!G48-'B. Vanha menetelmä'!G48</f>
        <v>27.019999999999754</v>
      </c>
      <c r="H48" s="19">
        <f>'A. Uusi menetelmä'!H48-'B. Vanha menetelmä'!H48</f>
        <v>25.230000000000018</v>
      </c>
      <c r="I48" s="19">
        <f>'A. Uusi menetelmä'!I48-'B. Vanha menetelmä'!I48</f>
        <v>18.699999999999818</v>
      </c>
      <c r="J48" s="19">
        <f>'A. Uusi menetelmä'!J48-'B. Vanha menetelmä'!J48</f>
        <v>19.140000000000327</v>
      </c>
    </row>
    <row r="49" spans="1:10" ht="12.75">
      <c r="A49" s="18" t="s">
        <v>23</v>
      </c>
      <c r="B49" s="19">
        <f>'A. Uusi menetelmä'!B49-'B. Vanha menetelmä'!B49</f>
        <v>22.45999999999981</v>
      </c>
      <c r="C49" s="19">
        <f>'A. Uusi menetelmä'!C49-'B. Vanha menetelmä'!C49</f>
        <v>14.399999999999864</v>
      </c>
      <c r="D49" s="19">
        <f>'A. Uusi menetelmä'!D49-'B. Vanha menetelmä'!D49</f>
        <v>14.860000000000127</v>
      </c>
      <c r="E49" s="19">
        <f>'A. Uusi menetelmä'!E49-'B. Vanha menetelmä'!E49</f>
        <v>21.299999999999955</v>
      </c>
      <c r="F49" s="19">
        <f>'A. Uusi menetelmä'!F49-'B. Vanha menetelmä'!F49</f>
        <v>19.65000000000009</v>
      </c>
      <c r="G49" s="19">
        <f>'A. Uusi menetelmä'!G49-'B. Vanha menetelmä'!G49</f>
        <v>22.190000000000055</v>
      </c>
      <c r="H49" s="19">
        <f>'A. Uusi menetelmä'!H49-'B. Vanha menetelmä'!H49</f>
        <v>24.180000000000064</v>
      </c>
      <c r="I49" s="19">
        <f>'A. Uusi menetelmä'!I49-'B. Vanha menetelmä'!I49</f>
        <v>18.029999999999973</v>
      </c>
      <c r="J49" s="19">
        <f>'A. Uusi menetelmä'!J49-'B. Vanha menetelmä'!J49</f>
        <v>14.4699999999998</v>
      </c>
    </row>
    <row r="50" spans="1:10" ht="12.75">
      <c r="A50" s="18" t="s">
        <v>24</v>
      </c>
      <c r="B50" s="19">
        <f>'A. Uusi menetelmä'!B50-'B. Vanha menetelmä'!B50</f>
        <v>39.89000000000033</v>
      </c>
      <c r="C50" s="19">
        <f>'A. Uusi menetelmä'!C50-'B. Vanha menetelmä'!C50</f>
        <v>25.59999999999991</v>
      </c>
      <c r="D50" s="19">
        <f>'A. Uusi menetelmä'!D50-'B. Vanha menetelmä'!D50</f>
        <v>27.809999999999945</v>
      </c>
      <c r="E50" s="19">
        <f>'A. Uusi menetelmä'!E50-'B. Vanha menetelmä'!E50</f>
        <v>35.69999999999982</v>
      </c>
      <c r="F50" s="19">
        <f>'A. Uusi menetelmä'!F50-'B. Vanha menetelmä'!F50</f>
        <v>32.13000000000011</v>
      </c>
      <c r="G50" s="19">
        <f>'A. Uusi menetelmä'!G50-'B. Vanha menetelmä'!G50</f>
        <v>32.0300000000002</v>
      </c>
      <c r="H50" s="19">
        <f>'A. Uusi menetelmä'!H50-'B. Vanha menetelmä'!H50</f>
        <v>34.0300000000002</v>
      </c>
      <c r="I50" s="19">
        <f>'A. Uusi menetelmä'!I50-'B. Vanha menetelmä'!I50</f>
        <v>30.740000000000236</v>
      </c>
      <c r="J50" s="19">
        <f>'A. Uusi menetelmä'!J50-'B. Vanha menetelmä'!J50</f>
        <v>26.75</v>
      </c>
    </row>
    <row r="51" spans="1:10" ht="12.75">
      <c r="A51" s="18" t="s">
        <v>25</v>
      </c>
      <c r="B51" s="19">
        <f>'A. Uusi menetelmä'!B51-'B. Vanha menetelmä'!B51</f>
        <v>23.769999999999982</v>
      </c>
      <c r="C51" s="19">
        <f>'A. Uusi menetelmä'!C51-'B. Vanha menetelmä'!C51</f>
        <v>15.25</v>
      </c>
      <c r="D51" s="19">
        <f>'A. Uusi menetelmä'!D51-'B. Vanha menetelmä'!D51</f>
        <v>16.919999999999845</v>
      </c>
      <c r="E51" s="19">
        <f>'A. Uusi menetelmä'!E51-'B. Vanha menetelmä'!E51</f>
        <v>23.50999999999999</v>
      </c>
      <c r="F51" s="19">
        <f>'A. Uusi menetelmä'!F51-'B. Vanha menetelmä'!F51</f>
        <v>21.019999999999982</v>
      </c>
      <c r="G51" s="19">
        <f>'A. Uusi menetelmä'!G51-'B. Vanha menetelmä'!G51</f>
        <v>22.470000000000027</v>
      </c>
      <c r="H51" s="19">
        <f>'A. Uusi menetelmä'!H51-'B. Vanha menetelmä'!H51</f>
        <v>24.269999999999982</v>
      </c>
      <c r="I51" s="19">
        <f>'A. Uusi menetelmä'!I51-'B. Vanha menetelmä'!I51</f>
        <v>19.87999999999988</v>
      </c>
      <c r="J51" s="19">
        <f>'A. Uusi menetelmä'!J51-'B. Vanha menetelmä'!J51</f>
        <v>17.340000000000146</v>
      </c>
    </row>
    <row r="52" spans="1:10" ht="12.75">
      <c r="A52" s="18" t="s">
        <v>26</v>
      </c>
      <c r="B52" s="19">
        <f>'A. Uusi menetelmä'!B52-'B. Vanha menetelmä'!B52</f>
        <v>15.160000000000082</v>
      </c>
      <c r="C52" s="19">
        <f>'A. Uusi menetelmä'!C52-'B. Vanha menetelmä'!C52</f>
        <v>10.269999999999982</v>
      </c>
      <c r="D52" s="19">
        <f>'A. Uusi menetelmä'!D52-'B. Vanha menetelmä'!D52</f>
        <v>8.940000000000055</v>
      </c>
      <c r="E52" s="19">
        <f>'A. Uusi menetelmä'!E52-'B. Vanha menetelmä'!E52</f>
        <v>12.57000000000005</v>
      </c>
      <c r="F52" s="19">
        <f>'A. Uusi menetelmä'!F52-'B. Vanha menetelmä'!F52</f>
        <v>11.289999999999964</v>
      </c>
      <c r="G52" s="19">
        <f>'A. Uusi menetelmä'!G52-'B. Vanha menetelmä'!G52</f>
        <v>11.899999999999977</v>
      </c>
      <c r="H52" s="19">
        <f>'A. Uusi menetelmä'!H52-'B. Vanha menetelmä'!H52</f>
        <v>11.870000000000005</v>
      </c>
      <c r="I52" s="19">
        <f>'A. Uusi menetelmä'!I52-'B. Vanha menetelmä'!I52</f>
        <v>9.860000000000014</v>
      </c>
      <c r="J52" s="19">
        <f>'A. Uusi menetelmä'!J52-'B. Vanha menetelmä'!J52</f>
        <v>8.269999999999982</v>
      </c>
    </row>
    <row r="53" spans="1:10" ht="12.75">
      <c r="A53" s="18" t="s">
        <v>27</v>
      </c>
      <c r="B53" s="19">
        <f>'A. Uusi menetelmä'!B53-'B. Vanha menetelmä'!B53</f>
        <v>8.090000000000032</v>
      </c>
      <c r="C53" s="19">
        <f>'A. Uusi menetelmä'!C53-'B. Vanha menetelmä'!C53</f>
        <v>5.230000000000018</v>
      </c>
      <c r="D53" s="19">
        <f>'A. Uusi menetelmä'!D53-'B. Vanha menetelmä'!D53</f>
        <v>6.07000000000005</v>
      </c>
      <c r="E53" s="19">
        <f>'A. Uusi menetelmä'!E53-'B. Vanha menetelmä'!E53</f>
        <v>8.430000000000064</v>
      </c>
      <c r="F53" s="19">
        <f>'A. Uusi menetelmä'!F53-'B. Vanha menetelmä'!F53</f>
        <v>8.289999999999964</v>
      </c>
      <c r="G53" s="19">
        <f>'A. Uusi menetelmä'!G53-'B. Vanha menetelmä'!G53</f>
        <v>7.75</v>
      </c>
      <c r="H53" s="19">
        <f>'A. Uusi menetelmä'!H53-'B. Vanha menetelmä'!H53</f>
        <v>15.120000000000005</v>
      </c>
      <c r="I53" s="19">
        <f>'A. Uusi menetelmä'!I53-'B. Vanha menetelmä'!I53</f>
        <v>7.909999999999968</v>
      </c>
      <c r="J53" s="19">
        <f>'A. Uusi menetelmä'!J53-'B. Vanha menetelmä'!J53</f>
        <v>4.190000000000055</v>
      </c>
    </row>
    <row r="54" spans="1:10" ht="12.75">
      <c r="A54" s="18" t="s">
        <v>28</v>
      </c>
      <c r="B54" s="19">
        <f>'A. Uusi menetelmä'!B54-'B. Vanha menetelmä'!B54</f>
        <v>64.25</v>
      </c>
      <c r="C54" s="19">
        <f>'A. Uusi menetelmä'!C54-'B. Vanha menetelmä'!C54</f>
        <v>48.34999999999991</v>
      </c>
      <c r="D54" s="19">
        <f>'A. Uusi menetelmä'!D54-'B. Vanha menetelmä'!D54</f>
        <v>51.289999999999964</v>
      </c>
      <c r="E54" s="19">
        <f>'A. Uusi menetelmä'!E54-'B. Vanha menetelmä'!E54</f>
        <v>57.409999999999854</v>
      </c>
      <c r="F54" s="19">
        <f>'A. Uusi menetelmä'!F54-'B. Vanha menetelmä'!F54</f>
        <v>55.5300000000002</v>
      </c>
      <c r="G54" s="19">
        <f>'A. Uusi menetelmä'!G54-'B. Vanha menetelmä'!G54</f>
        <v>66.28000000000065</v>
      </c>
      <c r="H54" s="19">
        <f>'A. Uusi menetelmä'!H54-'B. Vanha menetelmä'!H54</f>
        <v>82.22999999999956</v>
      </c>
      <c r="I54" s="19">
        <f>'A. Uusi menetelmä'!I54-'B. Vanha menetelmä'!I54</f>
        <v>60.659999999999854</v>
      </c>
      <c r="J54" s="19">
        <f>'A. Uusi menetelmä'!J54-'B. Vanha menetelmä'!J54</f>
        <v>53.780000000000655</v>
      </c>
    </row>
    <row r="55" spans="1:10" ht="12.75">
      <c r="A55" s="18" t="s">
        <v>29</v>
      </c>
      <c r="B55" s="19">
        <f>'A. Uusi menetelmä'!B55-'B. Vanha menetelmä'!B55</f>
        <v>30.410000000000082</v>
      </c>
      <c r="C55" s="19">
        <f>'A. Uusi menetelmä'!C55-'B. Vanha menetelmä'!C55</f>
        <v>23.25</v>
      </c>
      <c r="D55" s="19">
        <f>'A. Uusi menetelmä'!D55-'B. Vanha menetelmä'!D55</f>
        <v>24.090000000000146</v>
      </c>
      <c r="E55" s="19">
        <f>'A. Uusi menetelmä'!E55-'B. Vanha menetelmä'!E55</f>
        <v>28.830000000000155</v>
      </c>
      <c r="F55" s="19">
        <f>'A. Uusi menetelmä'!F55-'B. Vanha menetelmä'!F55</f>
        <v>29.210000000000036</v>
      </c>
      <c r="G55" s="19">
        <f>'A. Uusi menetelmä'!G55-'B. Vanha menetelmä'!G55</f>
        <v>36.84999999999991</v>
      </c>
      <c r="H55" s="19">
        <f>'A. Uusi menetelmä'!H55-'B. Vanha menetelmä'!H55</f>
        <v>49.429999999999836</v>
      </c>
      <c r="I55" s="19">
        <f>'A. Uusi menetelmä'!I55-'B. Vanha menetelmä'!I55</f>
        <v>30.639999999999873</v>
      </c>
      <c r="J55" s="19">
        <f>'A. Uusi menetelmä'!J55-'B. Vanha menetelmä'!J55</f>
        <v>26.890000000000327</v>
      </c>
    </row>
    <row r="56" spans="1:10" ht="12.75">
      <c r="A56" s="18" t="s">
        <v>30</v>
      </c>
      <c r="B56" s="19">
        <f>'A. Uusi menetelmä'!B56-'B. Vanha menetelmä'!B56</f>
        <v>-1.1299999999999955</v>
      </c>
      <c r="C56" s="19">
        <f>'A. Uusi menetelmä'!C56-'B. Vanha menetelmä'!C56</f>
        <v>-1.6999999999999886</v>
      </c>
      <c r="D56" s="19">
        <f>'A. Uusi menetelmä'!D56-'B. Vanha menetelmä'!D56</f>
        <v>-1.6400000000000432</v>
      </c>
      <c r="E56" s="19">
        <f>'A. Uusi menetelmä'!E56-'B. Vanha menetelmä'!E56</f>
        <v>0.09000000000003183</v>
      </c>
      <c r="F56" s="19">
        <f>'A. Uusi menetelmä'!F56-'B. Vanha menetelmä'!F56</f>
        <v>0.6999999999999886</v>
      </c>
      <c r="G56" s="19">
        <f>'A. Uusi menetelmä'!G56-'B. Vanha menetelmä'!G56</f>
        <v>2.6299999999999955</v>
      </c>
      <c r="H56" s="19">
        <f>'A. Uusi menetelmä'!H56-'B. Vanha menetelmä'!H56</f>
        <v>0.8500000000000227</v>
      </c>
      <c r="I56" s="19">
        <f>'A. Uusi menetelmä'!I56-'B. Vanha menetelmä'!I56</f>
        <v>9.680000000000007</v>
      </c>
      <c r="J56" s="19">
        <f>'A. Uusi menetelmä'!J56-'B. Vanha menetelmä'!J56</f>
        <v>4.519999999999982</v>
      </c>
    </row>
    <row r="57" spans="1:10" ht="12.75">
      <c r="A57" s="18" t="s">
        <v>31</v>
      </c>
      <c r="B57" s="19">
        <f>'A. Uusi menetelmä'!B57-'B. Vanha menetelmä'!B57</f>
        <v>0.5899999999999999</v>
      </c>
      <c r="C57" s="19">
        <f>'A. Uusi menetelmä'!C57-'B. Vanha menetelmä'!C57</f>
        <v>0.5100000000000016</v>
      </c>
      <c r="D57" s="19">
        <f>'A. Uusi menetelmä'!D57-'B. Vanha menetelmä'!D57</f>
        <v>0.509999999999998</v>
      </c>
      <c r="E57" s="19">
        <f>'A. Uusi menetelmä'!E57-'B. Vanha menetelmä'!E57</f>
        <v>0.48999999999999844</v>
      </c>
      <c r="F57" s="19">
        <f>'A. Uusi menetelmä'!F57-'B. Vanha menetelmä'!F57</f>
        <v>0.4599999999999973</v>
      </c>
      <c r="G57" s="19">
        <f>'A. Uusi menetelmä'!G57-'B. Vanha menetelmä'!G57</f>
        <v>0.5800000000000018</v>
      </c>
      <c r="H57" s="19">
        <f>'A. Uusi menetelmä'!H57-'B. Vanha menetelmä'!H57</f>
        <v>0.9300000000000068</v>
      </c>
      <c r="I57" s="19">
        <f>'A. Uusi menetelmä'!I57-'B. Vanha menetelmä'!I57</f>
        <v>0.6700000000000017</v>
      </c>
      <c r="J57" s="19">
        <f>'A. Uusi menetelmä'!J57-'B. Vanha menetelmä'!J57</f>
        <v>0.6799999999999997</v>
      </c>
    </row>
    <row r="58" spans="1:10" ht="12.75">
      <c r="A58" s="20" t="s">
        <v>32</v>
      </c>
      <c r="B58" s="21">
        <f>'A. Uusi menetelmä'!B58-'B. Vanha menetelmä'!B58</f>
        <v>983</v>
      </c>
      <c r="C58" s="21">
        <f>'A. Uusi menetelmä'!C58-'B. Vanha menetelmä'!C58</f>
        <v>709</v>
      </c>
      <c r="D58" s="21">
        <f>'A. Uusi menetelmä'!D58-'B. Vanha menetelmä'!D58</f>
        <v>752</v>
      </c>
      <c r="E58" s="21">
        <f>'A. Uusi menetelmä'!E58-'B. Vanha menetelmä'!E58</f>
        <v>905</v>
      </c>
      <c r="F58" s="21">
        <f>'A. Uusi menetelmä'!F58-'B. Vanha menetelmä'!F58</f>
        <v>855</v>
      </c>
      <c r="G58" s="21">
        <f>'A. Uusi menetelmä'!G58-'B. Vanha menetelmä'!G58</f>
        <v>940</v>
      </c>
      <c r="H58" s="21">
        <f>'A. Uusi menetelmä'!H58-'B. Vanha menetelmä'!H58</f>
        <v>1066</v>
      </c>
      <c r="I58" s="21">
        <f>'A. Uusi menetelmä'!I58-'B. Vanha menetelmä'!I58</f>
        <v>899</v>
      </c>
      <c r="J58" s="21">
        <f>'A. Uusi menetelmä'!J58-'B. Vanha menetelmä'!J58</f>
        <v>765</v>
      </c>
    </row>
    <row r="60" ht="12.75">
      <c r="A60" s="1"/>
    </row>
    <row r="61" ht="12.75">
      <c r="A61" s="1"/>
    </row>
    <row r="62" ht="12.75">
      <c r="A62" s="1"/>
    </row>
    <row r="63" ht="12.75">
      <c r="A63" s="4"/>
    </row>
    <row r="68" ht="12.75">
      <c r="A68" s="5"/>
    </row>
  </sheetData>
  <printOptions/>
  <pageMargins left="0.75" right="0.75" top="1" bottom="1" header="0.4921259845" footer="0.4921259845"/>
  <pageSetup horizontalDpi="355" verticalDpi="355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workbookViewId="0" topLeftCell="A1">
      <selection activeCell="N43" sqref="N43"/>
    </sheetView>
  </sheetViews>
  <sheetFormatPr defaultColWidth="9.140625" defaultRowHeight="12.75"/>
  <cols>
    <col min="1" max="1" width="27.7109375" style="0" customWidth="1"/>
    <col min="2" max="10" width="6.57421875" style="0" customWidth="1"/>
  </cols>
  <sheetData>
    <row r="1" ht="15">
      <c r="A1" s="6" t="s">
        <v>38</v>
      </c>
    </row>
    <row r="2" ht="14.25">
      <c r="A2" s="7" t="s">
        <v>39</v>
      </c>
    </row>
    <row r="3" ht="12.75">
      <c r="A3" s="8" t="s">
        <v>40</v>
      </c>
    </row>
    <row r="4" ht="12.75">
      <c r="A4" s="1"/>
    </row>
    <row r="5" ht="20.25">
      <c r="A5" s="14" t="s">
        <v>44</v>
      </c>
    </row>
    <row r="6" ht="12.75">
      <c r="A6" s="23" t="s">
        <v>49</v>
      </c>
    </row>
    <row r="8" ht="12.75">
      <c r="A8" s="2"/>
    </row>
    <row r="9" ht="15.75">
      <c r="A9" s="22" t="s">
        <v>0</v>
      </c>
    </row>
    <row r="10" spans="1:10" ht="13.5" customHeight="1">
      <c r="A10" s="17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</row>
    <row r="11" spans="1:10" ht="13.5" customHeight="1">
      <c r="A11" s="18" t="s">
        <v>11</v>
      </c>
      <c r="B11" s="19">
        <f>('A. Uusi menetelmä'!B11-'B. Vanha menetelmä'!B11)/'B. Vanha menetelmä'!B11*100</f>
        <v>1.7284785254902049</v>
      </c>
      <c r="C11" s="19">
        <f>('A. Uusi menetelmä'!C11-'B. Vanha menetelmä'!C11)/'B. Vanha menetelmä'!C11*100</f>
        <v>1.2458269144599565</v>
      </c>
      <c r="D11" s="19">
        <f>('A. Uusi menetelmä'!D11-'B. Vanha menetelmä'!D11)/'B. Vanha menetelmä'!D11*100</f>
        <v>1.2260891005780088</v>
      </c>
      <c r="E11" s="19">
        <f>('A. Uusi menetelmä'!E11-'B. Vanha menetelmä'!E11)/'B. Vanha menetelmä'!E11*100</f>
        <v>1.3122272577222183</v>
      </c>
      <c r="F11" s="19">
        <f>('A. Uusi menetelmä'!F11-'B. Vanha menetelmä'!F11)/'B. Vanha menetelmä'!F11*100</f>
        <v>1.1307000466980812</v>
      </c>
      <c r="G11" s="19">
        <f>('A. Uusi menetelmä'!G11-'B. Vanha menetelmä'!G11)/'B. Vanha menetelmä'!G11*100</f>
        <v>1.056626213506831</v>
      </c>
      <c r="H11" s="19">
        <f>('A. Uusi menetelmä'!H11-'B. Vanha menetelmä'!H11)/'B. Vanha menetelmä'!H11*100</f>
        <v>1.329128969054351</v>
      </c>
      <c r="I11" s="19">
        <f>('A. Uusi menetelmä'!I11-'B. Vanha menetelmä'!I11)/'B. Vanha menetelmä'!I11*100</f>
        <v>1.174221342624035</v>
      </c>
      <c r="J11" s="19">
        <f>('A. Uusi menetelmä'!J11-'B. Vanha menetelmä'!J11)/'B. Vanha menetelmä'!J11*100</f>
        <v>0.9354932771080318</v>
      </c>
    </row>
    <row r="12" spans="1:10" ht="13.5" customHeight="1">
      <c r="A12" s="18" t="s">
        <v>12</v>
      </c>
      <c r="B12" s="19">
        <f>('A. Uusi menetelmä'!B12-'B. Vanha menetelmä'!B12)/'B. Vanha menetelmä'!B12*100</f>
        <v>1.580240781428076</v>
      </c>
      <c r="C12" s="19">
        <f>('A. Uusi menetelmä'!C12-'B. Vanha menetelmä'!C12)/'B. Vanha menetelmä'!C12*100</f>
        <v>1.0463170450663293</v>
      </c>
      <c r="D12" s="19">
        <f>('A. Uusi menetelmä'!D12-'B. Vanha menetelmä'!D12)/'B. Vanha menetelmä'!D12*100</f>
        <v>1.0917977995495878</v>
      </c>
      <c r="E12" s="19">
        <f>('A. Uusi menetelmä'!E12-'B. Vanha menetelmä'!E12)/'B. Vanha menetelmä'!E12*100</f>
        <v>1.2154207129198946</v>
      </c>
      <c r="F12" s="19">
        <f>('A. Uusi menetelmä'!F12-'B. Vanha menetelmä'!F12)/'B. Vanha menetelmä'!F12*100</f>
        <v>1.0505077428262821</v>
      </c>
      <c r="G12" s="19">
        <f>('A. Uusi menetelmä'!G12-'B. Vanha menetelmä'!G12)/'B. Vanha menetelmä'!G12*100</f>
        <v>1.0304581130414692</v>
      </c>
      <c r="H12" s="19">
        <f>('A. Uusi menetelmä'!H12-'B. Vanha menetelmä'!H12)/'B. Vanha menetelmä'!H12*100</f>
        <v>1.0881374418201608</v>
      </c>
      <c r="I12" s="19">
        <f>('A. Uusi menetelmä'!I12-'B. Vanha menetelmä'!I12)/'B. Vanha menetelmä'!I12*100</f>
        <v>0.985767194397866</v>
      </c>
      <c r="J12" s="19">
        <f>('A. Uusi menetelmä'!J12-'B. Vanha menetelmä'!J12)/'B. Vanha menetelmä'!J12*100</f>
        <v>0.8550917493579826</v>
      </c>
    </row>
    <row r="13" spans="1:10" ht="13.5" customHeight="1">
      <c r="A13" s="18" t="s">
        <v>13</v>
      </c>
      <c r="B13" s="19">
        <f>('A. Uusi menetelmä'!B13-'B. Vanha menetelmä'!B13)/'B. Vanha menetelmä'!B13*100</f>
        <v>2.0520118310173547</v>
      </c>
      <c r="C13" s="19">
        <f>('A. Uusi menetelmä'!C13-'B. Vanha menetelmä'!C13)/'B. Vanha menetelmä'!C13*100</f>
        <v>1.4487068425382563</v>
      </c>
      <c r="D13" s="19">
        <f>('A. Uusi menetelmä'!D13-'B. Vanha menetelmä'!D13)/'B. Vanha menetelmä'!D13*100</f>
        <v>1.381504711754472</v>
      </c>
      <c r="E13" s="19">
        <f>('A. Uusi menetelmä'!E13-'B. Vanha menetelmä'!E13)/'B. Vanha menetelmä'!E13*100</f>
        <v>1.6104335225214417</v>
      </c>
      <c r="F13" s="19">
        <f>('A. Uusi menetelmä'!F13-'B. Vanha menetelmä'!F13)/'B. Vanha menetelmä'!F13*100</f>
        <v>1.3632653061224465</v>
      </c>
      <c r="G13" s="19">
        <f>('A. Uusi menetelmä'!G13-'B. Vanha menetelmä'!G13)/'B. Vanha menetelmä'!G13*100</f>
        <v>1.3927885641135</v>
      </c>
      <c r="H13" s="19">
        <f>('A. Uusi menetelmä'!H13-'B. Vanha menetelmä'!H13)/'B. Vanha menetelmä'!H13*100</f>
        <v>1.501491575285287</v>
      </c>
      <c r="I13" s="19">
        <f>('A. Uusi menetelmä'!I13-'B. Vanha menetelmä'!I13)/'B. Vanha menetelmä'!I13*100</f>
        <v>1.2203768473003944</v>
      </c>
      <c r="J13" s="19">
        <f>('A. Uusi menetelmä'!J13-'B. Vanha menetelmä'!J13)/'B. Vanha menetelmä'!J13*100</f>
        <v>0.916985648677484</v>
      </c>
    </row>
    <row r="14" spans="1:10" ht="13.5" customHeight="1">
      <c r="A14" s="18" t="s">
        <v>14</v>
      </c>
      <c r="B14" s="19">
        <f>('A. Uusi menetelmä'!B14-'B. Vanha menetelmä'!B14)/'B. Vanha menetelmä'!B14*100</f>
        <v>1.9820516568970843</v>
      </c>
      <c r="C14" s="19">
        <f>('A. Uusi menetelmä'!C14-'B. Vanha menetelmä'!C14)/'B. Vanha menetelmä'!C14*100</f>
        <v>1.432420670561767</v>
      </c>
      <c r="D14" s="19">
        <f>('A. Uusi menetelmä'!D14-'B. Vanha menetelmä'!D14)/'B. Vanha menetelmä'!D14*100</f>
        <v>1.2341426281028984</v>
      </c>
      <c r="E14" s="19">
        <f>('A. Uusi menetelmä'!E14-'B. Vanha menetelmä'!E14)/'B. Vanha menetelmä'!E14*100</f>
        <v>1.3640924398080978</v>
      </c>
      <c r="F14" s="19">
        <f>('A. Uusi menetelmä'!F14-'B. Vanha menetelmä'!F14)/'B. Vanha menetelmä'!F14*100</f>
        <v>1.1523846934687871</v>
      </c>
      <c r="G14" s="19">
        <f>('A. Uusi menetelmä'!G14-'B. Vanha menetelmä'!G14)/'B. Vanha menetelmä'!G14*100</f>
        <v>1.2175769746135454</v>
      </c>
      <c r="H14" s="19">
        <f>('A. Uusi menetelmä'!H14-'B. Vanha menetelmä'!H14)/'B. Vanha menetelmä'!H14*100</f>
        <v>1.2579171462262524</v>
      </c>
      <c r="I14" s="19">
        <f>('A. Uusi menetelmä'!I14-'B. Vanha menetelmä'!I14)/'B. Vanha menetelmä'!I14*100</f>
        <v>1.0665898941292962</v>
      </c>
      <c r="J14" s="19">
        <f>('A. Uusi menetelmä'!J14-'B. Vanha menetelmä'!J14)/'B. Vanha menetelmä'!J14*100</f>
        <v>0.8687713707133957</v>
      </c>
    </row>
    <row r="15" spans="1:10" ht="13.5" customHeight="1">
      <c r="A15" s="18" t="s">
        <v>15</v>
      </c>
      <c r="B15" s="19">
        <f>('A. Uusi menetelmä'!B15-'B. Vanha menetelmä'!B15)/'B. Vanha menetelmä'!B15*100</f>
        <v>2.044805292437233</v>
      </c>
      <c r="C15" s="19">
        <f>('A. Uusi menetelmä'!C15-'B. Vanha menetelmä'!C15)/'B. Vanha menetelmä'!C15*100</f>
        <v>1.4062534624504186</v>
      </c>
      <c r="D15" s="19">
        <f>('A. Uusi menetelmä'!D15-'B. Vanha menetelmä'!D15)/'B. Vanha menetelmä'!D15*100</f>
        <v>1.3034329497392</v>
      </c>
      <c r="E15" s="19">
        <f>('A. Uusi menetelmä'!E15-'B. Vanha menetelmä'!E15)/'B. Vanha menetelmä'!E15*100</f>
        <v>1.494541043267288</v>
      </c>
      <c r="F15" s="19">
        <f>('A. Uusi menetelmä'!F15-'B. Vanha menetelmä'!F15)/'B. Vanha menetelmä'!F15*100</f>
        <v>1.3191864492160437</v>
      </c>
      <c r="G15" s="19">
        <f>('A. Uusi menetelmä'!G15-'B. Vanha menetelmä'!G15)/'B. Vanha menetelmä'!G15*100</f>
        <v>1.4959723820483348</v>
      </c>
      <c r="H15" s="19">
        <f>('A. Uusi menetelmä'!H15-'B. Vanha menetelmä'!H15)/'B. Vanha menetelmä'!H15*100</f>
        <v>1.399320361031145</v>
      </c>
      <c r="I15" s="19">
        <f>('A. Uusi menetelmä'!I15-'B. Vanha menetelmä'!I15)/'B. Vanha menetelmä'!I15*100</f>
        <v>1.18218348760032</v>
      </c>
      <c r="J15" s="19">
        <f>('A. Uusi menetelmä'!J15-'B. Vanha menetelmä'!J15)/'B. Vanha menetelmä'!J15*100</f>
        <v>0.9748839382974371</v>
      </c>
    </row>
    <row r="16" spans="1:10" ht="13.5" customHeight="1">
      <c r="A16" s="18" t="s">
        <v>16</v>
      </c>
      <c r="B16" s="19">
        <f>('A. Uusi menetelmä'!B16-'B. Vanha menetelmä'!B16)/'B. Vanha menetelmä'!B16*100</f>
        <v>2.1025184011618405</v>
      </c>
      <c r="C16" s="19">
        <f>('A. Uusi menetelmä'!C16-'B. Vanha menetelmä'!C16)/'B. Vanha menetelmä'!C16*100</f>
        <v>1.4871569590159686</v>
      </c>
      <c r="D16" s="19">
        <f>('A. Uusi menetelmä'!D16-'B. Vanha menetelmä'!D16)/'B. Vanha menetelmä'!D16*100</f>
        <v>1.4783391181385839</v>
      </c>
      <c r="E16" s="19">
        <f>('A. Uusi menetelmä'!E16-'B. Vanha menetelmä'!E16)/'B. Vanha menetelmä'!E16*100</f>
        <v>1.6074356296421604</v>
      </c>
      <c r="F16" s="19">
        <f>('A. Uusi menetelmä'!F16-'B. Vanha menetelmä'!F16)/'B. Vanha menetelmä'!F16*100</f>
        <v>1.4197124230515865</v>
      </c>
      <c r="G16" s="19">
        <f>('A. Uusi menetelmä'!G16-'B. Vanha menetelmä'!G16)/'B. Vanha menetelmä'!G16*100</f>
        <v>1.4500034740223358</v>
      </c>
      <c r="H16" s="19">
        <f>('A. Uusi menetelmä'!H16-'B. Vanha menetelmä'!H16)/'B. Vanha menetelmä'!H16*100</f>
        <v>1.434811655275186</v>
      </c>
      <c r="I16" s="19">
        <f>('A. Uusi menetelmä'!I16-'B. Vanha menetelmä'!I16)/'B. Vanha menetelmä'!I16*100</f>
        <v>1.2381019815700842</v>
      </c>
      <c r="J16" s="19">
        <f>('A. Uusi menetelmä'!J16-'B. Vanha menetelmä'!J16)/'B. Vanha menetelmä'!J16*100</f>
        <v>1.091337875640761</v>
      </c>
    </row>
    <row r="17" spans="1:10" ht="13.5" customHeight="1">
      <c r="A17" s="18" t="s">
        <v>17</v>
      </c>
      <c r="B17" s="19">
        <f>('A. Uusi menetelmä'!B17-'B. Vanha menetelmä'!B17)/'B. Vanha menetelmä'!B17*100</f>
        <v>2.2568144376216983</v>
      </c>
      <c r="C17" s="19">
        <f>('A. Uusi menetelmä'!C17-'B. Vanha menetelmä'!C17)/'B. Vanha menetelmä'!C17*100</f>
        <v>1.75569667538289</v>
      </c>
      <c r="D17" s="19">
        <f>('A. Uusi menetelmä'!D17-'B. Vanha menetelmä'!D17)/'B. Vanha menetelmä'!D17*100</f>
        <v>1.6565336886815916</v>
      </c>
      <c r="E17" s="19">
        <f>('A. Uusi menetelmä'!E17-'B. Vanha menetelmä'!E17)/'B. Vanha menetelmä'!E17*100</f>
        <v>1.679561295773328</v>
      </c>
      <c r="F17" s="19">
        <f>('A. Uusi menetelmä'!F17-'B. Vanha menetelmä'!F17)/'B. Vanha menetelmä'!F17*100</f>
        <v>1.3929265335339696</v>
      </c>
      <c r="G17" s="19">
        <f>('A. Uusi menetelmä'!G17-'B. Vanha menetelmä'!G17)/'B. Vanha menetelmä'!G17*100</f>
        <v>1.5785658675400671</v>
      </c>
      <c r="H17" s="19">
        <f>('A. Uusi menetelmä'!H17-'B. Vanha menetelmä'!H17)/'B. Vanha menetelmä'!H17*100</f>
        <v>1.5888746803068996</v>
      </c>
      <c r="I17" s="19">
        <f>('A. Uusi menetelmä'!I17-'B. Vanha menetelmä'!I17)/'B. Vanha menetelmä'!I17*100</f>
        <v>1.3718090197967283</v>
      </c>
      <c r="J17" s="19">
        <f>('A. Uusi menetelmä'!J17-'B. Vanha menetelmä'!J17)/'B. Vanha menetelmä'!J17*100</f>
        <v>1.2317758002704415</v>
      </c>
    </row>
    <row r="18" spans="1:10" ht="13.5" customHeight="1">
      <c r="A18" s="18" t="s">
        <v>18</v>
      </c>
      <c r="B18" s="19">
        <f>('A. Uusi menetelmä'!B18-'B. Vanha menetelmä'!B18)/'B. Vanha menetelmä'!B18*100</f>
        <v>1.4571277061766565</v>
      </c>
      <c r="C18" s="19">
        <f>('A. Uusi menetelmä'!C18-'B. Vanha menetelmä'!C18)/'B. Vanha menetelmä'!C18*100</f>
        <v>0.955819319559379</v>
      </c>
      <c r="D18" s="19">
        <f>('A. Uusi menetelmä'!D18-'B. Vanha menetelmä'!D18)/'B. Vanha menetelmä'!D18*100</f>
        <v>1.150949251036696</v>
      </c>
      <c r="E18" s="19">
        <f>('A. Uusi menetelmä'!E18-'B. Vanha menetelmä'!E18)/'B. Vanha menetelmä'!E18*100</f>
        <v>1.3168992550228016</v>
      </c>
      <c r="F18" s="19">
        <f>('A. Uusi menetelmä'!F18-'B. Vanha menetelmä'!F18)/'B. Vanha menetelmä'!F18*100</f>
        <v>1.2791188219318927</v>
      </c>
      <c r="G18" s="19">
        <f>('A. Uusi menetelmä'!G18-'B. Vanha menetelmä'!G18)/'B. Vanha menetelmä'!G18*100</f>
        <v>1.208417599068326</v>
      </c>
      <c r="H18" s="19">
        <f>('A. Uusi menetelmä'!H18-'B. Vanha menetelmä'!H18)/'B. Vanha menetelmä'!H18*100</f>
        <v>1.1678660613965588</v>
      </c>
      <c r="I18" s="19">
        <f>('A. Uusi menetelmä'!I18-'B. Vanha menetelmä'!I18)/'B. Vanha menetelmä'!I18*100</f>
        <v>0.8633846549677434</v>
      </c>
      <c r="J18" s="19">
        <f>('A. Uusi menetelmä'!J18-'B. Vanha menetelmä'!J18)/'B. Vanha menetelmä'!J18*100</f>
        <v>0.7039959205065345</v>
      </c>
    </row>
    <row r="19" spans="1:10" ht="13.5" customHeight="1">
      <c r="A19" s="18" t="s">
        <v>19</v>
      </c>
      <c r="B19" s="19">
        <f>('A. Uusi menetelmä'!B19-'B. Vanha menetelmä'!B19)/'B. Vanha menetelmä'!B19*100</f>
        <v>1.6977978293395923</v>
      </c>
      <c r="C19" s="19">
        <f>('A. Uusi menetelmä'!C19-'B. Vanha menetelmä'!C19)/'B. Vanha menetelmä'!C19*100</f>
        <v>1.1679117737485378</v>
      </c>
      <c r="D19" s="19">
        <f>('A. Uusi menetelmä'!D19-'B. Vanha menetelmä'!D19)/'B. Vanha menetelmä'!D19*100</f>
        <v>1.157971065559643</v>
      </c>
      <c r="E19" s="19">
        <f>('A. Uusi menetelmä'!E19-'B. Vanha menetelmä'!E19)/'B. Vanha menetelmä'!E19*100</f>
        <v>1.2427119150844763</v>
      </c>
      <c r="F19" s="19">
        <f>('A. Uusi menetelmä'!F19-'B. Vanha menetelmä'!F19)/'B. Vanha menetelmä'!F19*100</f>
        <v>1.074222513391647</v>
      </c>
      <c r="G19" s="19">
        <f>('A. Uusi menetelmä'!G19-'B. Vanha menetelmä'!G19)/'B. Vanha menetelmä'!G19*100</f>
        <v>1.106998433675389</v>
      </c>
      <c r="H19" s="19">
        <f>('A. Uusi menetelmä'!H19-'B. Vanha menetelmä'!H19)/'B. Vanha menetelmä'!H19*100</f>
        <v>1.1012686831248202</v>
      </c>
      <c r="I19" s="19">
        <f>('A. Uusi menetelmä'!I19-'B. Vanha menetelmä'!I19)/'B. Vanha menetelmä'!I19*100</f>
        <v>0.9150218159152351</v>
      </c>
      <c r="J19" s="19">
        <f>('A. Uusi menetelmä'!J19-'B. Vanha menetelmä'!J19)/'B. Vanha menetelmä'!J19*100</f>
        <v>0.7890182146974842</v>
      </c>
    </row>
    <row r="20" spans="1:10" ht="13.5" customHeight="1">
      <c r="A20" s="18" t="s">
        <v>20</v>
      </c>
      <c r="B20" s="19">
        <f>('A. Uusi menetelmä'!B20-'B. Vanha menetelmä'!B20)/'B. Vanha menetelmä'!B20*100</f>
        <v>2.014665917682618</v>
      </c>
      <c r="C20" s="19">
        <f>('A. Uusi menetelmä'!C20-'B. Vanha menetelmä'!C20)/'B. Vanha menetelmä'!C20*100</f>
        <v>1.448608875603589</v>
      </c>
      <c r="D20" s="19">
        <f>('A. Uusi menetelmä'!D20-'B. Vanha menetelmä'!D20)/'B. Vanha menetelmä'!D20*100</f>
        <v>1.3441216783835161</v>
      </c>
      <c r="E20" s="19">
        <f>('A. Uusi menetelmä'!E20-'B. Vanha menetelmä'!E20)/'B. Vanha menetelmä'!E20*100</f>
        <v>1.4314772195536476</v>
      </c>
      <c r="F20" s="19">
        <f>('A. Uusi menetelmä'!F20-'B. Vanha menetelmä'!F20)/'B. Vanha menetelmä'!F20*100</f>
        <v>1.2765012080015166</v>
      </c>
      <c r="G20" s="19">
        <f>('A. Uusi menetelmä'!G20-'B. Vanha menetelmä'!G20)/'B. Vanha menetelmä'!G20*100</f>
        <v>1.2723600692440828</v>
      </c>
      <c r="H20" s="19">
        <f>('A. Uusi menetelmä'!H20-'B. Vanha menetelmä'!H20)/'B. Vanha menetelmä'!H20*100</f>
        <v>1.3407361253282248</v>
      </c>
      <c r="I20" s="19">
        <f>('A. Uusi menetelmä'!I20-'B. Vanha menetelmä'!I20)/'B. Vanha menetelmä'!I20*100</f>
        <v>0.9892293437451478</v>
      </c>
      <c r="J20" s="19">
        <f>('A. Uusi menetelmä'!J20-'B. Vanha menetelmä'!J20)/'B. Vanha menetelmä'!J20*100</f>
        <v>0.8548786321941914</v>
      </c>
    </row>
    <row r="21" spans="1:10" ht="13.5" customHeight="1">
      <c r="A21" s="18" t="s">
        <v>21</v>
      </c>
      <c r="B21" s="19">
        <f>('A. Uusi menetelmä'!B21-'B. Vanha menetelmä'!B21)/'B. Vanha menetelmä'!B21*100</f>
        <v>1.5224354800906283</v>
      </c>
      <c r="C21" s="19">
        <f>('A. Uusi menetelmä'!C21-'B. Vanha menetelmä'!C21)/'B. Vanha menetelmä'!C21*100</f>
        <v>0.9762182110569251</v>
      </c>
      <c r="D21" s="19">
        <f>('A. Uusi menetelmä'!D21-'B. Vanha menetelmä'!D21)/'B. Vanha menetelmä'!D21*100</f>
        <v>0.8360260798072807</v>
      </c>
      <c r="E21" s="19">
        <f>('A. Uusi menetelmä'!E21-'B. Vanha menetelmä'!E21)/'B. Vanha menetelmä'!E21*100</f>
        <v>1.1279358637195023</v>
      </c>
      <c r="F21" s="19">
        <f>('A. Uusi menetelmä'!F21-'B. Vanha menetelmä'!F21)/'B. Vanha menetelmä'!F21*100</f>
        <v>0.9345671432330673</v>
      </c>
      <c r="G21" s="19">
        <f>('A. Uusi menetelmä'!G21-'B. Vanha menetelmä'!G21)/'B. Vanha menetelmä'!G21*100</f>
        <v>0.9604991647833365</v>
      </c>
      <c r="H21" s="19">
        <f>('A. Uusi menetelmä'!H21-'B. Vanha menetelmä'!H21)/'B. Vanha menetelmä'!H21*100</f>
        <v>0.9416691594376361</v>
      </c>
      <c r="I21" s="19">
        <f>('A. Uusi menetelmä'!I21-'B. Vanha menetelmä'!I21)/'B. Vanha menetelmä'!I21*100</f>
        <v>0.41853303985802687</v>
      </c>
      <c r="J21" s="19">
        <f>('A. Uusi menetelmä'!J21-'B. Vanha menetelmä'!J21)/'B. Vanha menetelmä'!J21*100</f>
        <v>0.3421143924240293</v>
      </c>
    </row>
    <row r="22" spans="1:10" ht="13.5" customHeight="1">
      <c r="A22" s="18" t="s">
        <v>22</v>
      </c>
      <c r="B22" s="19">
        <f>('A. Uusi menetelmä'!B22-'B. Vanha menetelmä'!B22)/'B. Vanha menetelmä'!B22*100</f>
        <v>1.3420939362038713</v>
      </c>
      <c r="C22" s="19">
        <f>('A. Uusi menetelmä'!C22-'B. Vanha menetelmä'!C22)/'B. Vanha menetelmä'!C22*100</f>
        <v>0.8738189439145302</v>
      </c>
      <c r="D22" s="19">
        <f>('A. Uusi menetelmä'!D22-'B. Vanha menetelmä'!D22)/'B. Vanha menetelmä'!D22*100</f>
        <v>0.9744043356780893</v>
      </c>
      <c r="E22" s="19">
        <f>('A. Uusi menetelmä'!E22-'B. Vanha menetelmä'!E22)/'B. Vanha menetelmä'!E22*100</f>
        <v>1.174963954040272</v>
      </c>
      <c r="F22" s="19">
        <f>('A. Uusi menetelmä'!F22-'B. Vanha menetelmä'!F22)/'B. Vanha menetelmä'!F22*100</f>
        <v>1.0280793351259576</v>
      </c>
      <c r="G22" s="19">
        <f>('A. Uusi menetelmä'!G22-'B. Vanha menetelmä'!G22)/'B. Vanha menetelmä'!G22*100</f>
        <v>1.0866636369851712</v>
      </c>
      <c r="H22" s="19">
        <f>('A. Uusi menetelmä'!H22-'B. Vanha menetelmä'!H22)/'B. Vanha menetelmä'!H22*100</f>
        <v>0.979056799264253</v>
      </c>
      <c r="I22" s="19">
        <f>('A. Uusi menetelmä'!I22-'B. Vanha menetelmä'!I22)/'B. Vanha menetelmä'!I22*100</f>
        <v>0.6979122347373617</v>
      </c>
      <c r="J22" s="19">
        <f>('A. Uusi menetelmä'!J22-'B. Vanha menetelmä'!J22)/'B. Vanha menetelmä'!J22*100</f>
        <v>0.6916154866335109</v>
      </c>
    </row>
    <row r="23" spans="1:10" ht="13.5" customHeight="1">
      <c r="A23" s="18" t="s">
        <v>23</v>
      </c>
      <c r="B23" s="19">
        <f>('A. Uusi menetelmä'!B23-'B. Vanha menetelmä'!B23)/'B. Vanha menetelmä'!B23*100</f>
        <v>1.3500111198600724</v>
      </c>
      <c r="C23" s="19">
        <f>('A. Uusi menetelmä'!C23-'B. Vanha menetelmä'!C23)/'B. Vanha menetelmä'!C23*100</f>
        <v>0.8534951813084474</v>
      </c>
      <c r="D23" s="19">
        <f>('A. Uusi menetelmä'!D23-'B. Vanha menetelmä'!D23)/'B. Vanha menetelmä'!D23*100</f>
        <v>0.8226169848817778</v>
      </c>
      <c r="E23" s="19">
        <f>('A. Uusi menetelmä'!E23-'B. Vanha menetelmä'!E23)/'B. Vanha menetelmä'!E23*100</f>
        <v>1.149896887180549</v>
      </c>
      <c r="F23" s="19">
        <f>('A. Uusi menetelmä'!F23-'B. Vanha menetelmä'!F23)/'B. Vanha menetelmä'!F23*100</f>
        <v>1.030954879328441</v>
      </c>
      <c r="G23" s="19">
        <f>('A. Uusi menetelmä'!G23-'B. Vanha menetelmä'!G23)/'B. Vanha menetelmä'!G23*100</f>
        <v>1.1082366102643013</v>
      </c>
      <c r="H23" s="19">
        <f>('A. Uusi menetelmä'!H23-'B. Vanha menetelmä'!H23)/'B. Vanha menetelmä'!H23*100</f>
        <v>1.168369935493215</v>
      </c>
      <c r="I23" s="19">
        <f>('A. Uusi menetelmä'!I23-'B. Vanha menetelmä'!I23)/'B. Vanha menetelmä'!I23*100</f>
        <v>0.84719481251763</v>
      </c>
      <c r="J23" s="19">
        <f>('A. Uusi menetelmä'!J23-'B. Vanha menetelmä'!J23)/'B. Vanha menetelmä'!J23*100</f>
        <v>0.6505618696681822</v>
      </c>
    </row>
    <row r="24" spans="1:10" ht="13.5" customHeight="1">
      <c r="A24" s="18" t="s">
        <v>24</v>
      </c>
      <c r="B24" s="19">
        <f>('A. Uusi menetelmä'!B24-'B. Vanha menetelmä'!B24)/'B. Vanha menetelmä'!B24*100</f>
        <v>1.5825671698622132</v>
      </c>
      <c r="C24" s="19">
        <f>('A. Uusi menetelmä'!C24-'B. Vanha menetelmä'!C24)/'B. Vanha menetelmä'!C24*100</f>
        <v>0.9860679385402308</v>
      </c>
      <c r="D24" s="19">
        <f>('A. Uusi menetelmä'!D24-'B. Vanha menetelmä'!D24)/'B. Vanha menetelmä'!D24*100</f>
        <v>1.0023463771720353</v>
      </c>
      <c r="E24" s="19">
        <f>('A. Uusi menetelmä'!E24-'B. Vanha menetelmä'!E24)/'B. Vanha menetelmä'!E24*100</f>
        <v>1.2458048715819745</v>
      </c>
      <c r="F24" s="19">
        <f>('A. Uusi menetelmä'!F24-'B. Vanha menetelmä'!F24)/'B. Vanha menetelmä'!F24*100</f>
        <v>1.0890374521809507</v>
      </c>
      <c r="G24" s="19">
        <f>('A. Uusi menetelmä'!G24-'B. Vanha menetelmä'!G24)/'B. Vanha menetelmä'!G24*100</f>
        <v>1.015020915198384</v>
      </c>
      <c r="H24" s="19">
        <f>('A. Uusi menetelmä'!H24-'B. Vanha menetelmä'!H24)/'B. Vanha menetelmä'!H24*100</f>
        <v>1.0499691548426886</v>
      </c>
      <c r="I24" s="19">
        <f>('A. Uusi menetelmä'!I24-'B. Vanha menetelmä'!I24)/'B. Vanha menetelmä'!I24*100</f>
        <v>0.9125398531149324</v>
      </c>
      <c r="J24" s="19">
        <f>('A. Uusi menetelmä'!J24-'B. Vanha menetelmä'!J24)/'B. Vanha menetelmä'!J24*100</f>
        <v>0.7519824993163822</v>
      </c>
    </row>
    <row r="25" spans="1:10" ht="13.5" customHeight="1">
      <c r="A25" s="18" t="s">
        <v>25</v>
      </c>
      <c r="B25" s="19">
        <f>('A. Uusi menetelmä'!B25-'B. Vanha menetelmä'!B25)/'B. Vanha menetelmä'!B25*100</f>
        <v>1.4622888266609222</v>
      </c>
      <c r="C25" s="19">
        <f>('A. Uusi menetelmä'!C25-'B. Vanha menetelmä'!C25)/'B. Vanha menetelmä'!C25*100</f>
        <v>0.9332648368315609</v>
      </c>
      <c r="D25" s="19">
        <f>('A. Uusi menetelmä'!D25-'B. Vanha menetelmä'!D25)/'B. Vanha menetelmä'!D25*100</f>
        <v>0.9781025273429281</v>
      </c>
      <c r="E25" s="19">
        <f>('A. Uusi menetelmä'!E25-'B. Vanha menetelmä'!E25)/'B. Vanha menetelmä'!E25*100</f>
        <v>1.3170204303424473</v>
      </c>
      <c r="F25" s="19">
        <f>('A. Uusi menetelmä'!F25-'B. Vanha menetelmä'!F25)/'B. Vanha menetelmä'!F25*100</f>
        <v>1.1308770891083775</v>
      </c>
      <c r="G25" s="19">
        <f>('A. Uusi menetelmä'!G25-'B. Vanha menetelmä'!G25)/'B. Vanha menetelmä'!G25*100</f>
        <v>1.1228824146719318</v>
      </c>
      <c r="H25" s="19">
        <f>('A. Uusi menetelmä'!H25-'B. Vanha menetelmä'!H25)/'B. Vanha menetelmä'!H25*100</f>
        <v>1.183838915960606</v>
      </c>
      <c r="I25" s="19">
        <f>('A. Uusi menetelmä'!I25-'B. Vanha menetelmä'!I25)/'B. Vanha menetelmä'!I25*100</f>
        <v>0.9450735426947008</v>
      </c>
      <c r="J25" s="19">
        <f>('A. Uusi menetelmä'!J25-'B. Vanha menetelmä'!J25)/'B. Vanha menetelmä'!J25*100</f>
        <v>0.7842849476914003</v>
      </c>
    </row>
    <row r="26" spans="1:10" ht="13.5" customHeight="1">
      <c r="A26" s="18" t="s">
        <v>26</v>
      </c>
      <c r="B26" s="19">
        <f>('A. Uusi menetelmä'!B26-'B. Vanha menetelmä'!B26)/'B. Vanha menetelmä'!B26*100</f>
        <v>1.7178080950006762</v>
      </c>
      <c r="C26" s="19">
        <f>('A. Uusi menetelmä'!C26-'B. Vanha menetelmä'!C26)/'B. Vanha menetelmä'!C26*100</f>
        <v>1.1561799903182572</v>
      </c>
      <c r="D26" s="19">
        <f>('A. Uusi menetelmä'!D26-'B. Vanha menetelmä'!D26)/'B. Vanha menetelmä'!D26*100</f>
        <v>0.9692738035865236</v>
      </c>
      <c r="E26" s="19">
        <f>('A. Uusi menetelmä'!E26-'B. Vanha menetelmä'!E26)/'B. Vanha menetelmä'!E26*100</f>
        <v>1.3092249846371704</v>
      </c>
      <c r="F26" s="19">
        <f>('A. Uusi menetelmä'!F26-'B. Vanha menetelmä'!F26)/'B. Vanha menetelmä'!F26*100</f>
        <v>1.1532259710570851</v>
      </c>
      <c r="G26" s="19">
        <f>('A. Uusi menetelmä'!G26-'B. Vanha menetelmä'!G26)/'B. Vanha menetelmä'!G26*100</f>
        <v>1.1671472567135464</v>
      </c>
      <c r="H26" s="19">
        <f>('A. Uusi menetelmä'!H26-'B. Vanha menetelmä'!H26)/'B. Vanha menetelmä'!H26*100</f>
        <v>1.14145590922203</v>
      </c>
      <c r="I26" s="19">
        <f>('A. Uusi menetelmä'!I26-'B. Vanha menetelmä'!I26)/'B. Vanha menetelmä'!I26*100</f>
        <v>0.9376188664891715</v>
      </c>
      <c r="J26" s="19">
        <f>('A. Uusi menetelmä'!J26-'B. Vanha menetelmä'!J26)/'B. Vanha menetelmä'!J26*100</f>
        <v>0.7435147972232462</v>
      </c>
    </row>
    <row r="27" spans="1:10" ht="13.5" customHeight="1">
      <c r="A27" s="18" t="s">
        <v>27</v>
      </c>
      <c r="B27" s="19">
        <f>('A. Uusi menetelmä'!B27-'B. Vanha menetelmä'!B27)/'B. Vanha menetelmä'!B27*100</f>
        <v>1.1520474506672809</v>
      </c>
      <c r="C27" s="19">
        <f>('A. Uusi menetelmä'!C27-'B. Vanha menetelmä'!C27)/'B. Vanha menetelmä'!C27*100</f>
        <v>0.7254115982634531</v>
      </c>
      <c r="D27" s="19">
        <f>('A. Uusi menetelmä'!D27-'B. Vanha menetelmä'!D27)/'B. Vanha menetelmä'!D27*100</f>
        <v>0.789918149928534</v>
      </c>
      <c r="E27" s="19">
        <f>('A. Uusi menetelmä'!E27-'B. Vanha menetelmä'!E27)/'B. Vanha menetelmä'!E27*100</f>
        <v>1.064554375520287</v>
      </c>
      <c r="F27" s="19">
        <f>('A. Uusi menetelmä'!F27-'B. Vanha menetelmä'!F27)/'B. Vanha menetelmä'!F27*100</f>
        <v>1.0026697592384626</v>
      </c>
      <c r="G27" s="19">
        <f>('A. Uusi menetelmä'!G27-'B. Vanha menetelmä'!G27)/'B. Vanha menetelmä'!G27*100</f>
        <v>0.8725905242298685</v>
      </c>
      <c r="H27" s="19">
        <f>('A. Uusi menetelmä'!H27-'B. Vanha menetelmä'!H27)/'B. Vanha menetelmä'!H27*100</f>
        <v>1.6328074346228671</v>
      </c>
      <c r="I27" s="19">
        <f>('A. Uusi menetelmä'!I27-'B. Vanha menetelmä'!I27)/'B. Vanha menetelmä'!I27*100</f>
        <v>0.8212550355081276</v>
      </c>
      <c r="J27" s="19">
        <f>('A. Uusi menetelmä'!J27-'B. Vanha menetelmä'!J27)/'B. Vanha menetelmä'!J27*100</f>
        <v>0.41193096397859297</v>
      </c>
    </row>
    <row r="28" spans="1:10" ht="13.5" customHeight="1">
      <c r="A28" s="18" t="s">
        <v>28</v>
      </c>
      <c r="B28" s="19">
        <f>('A. Uusi menetelmä'!B28-'B. Vanha menetelmä'!B28)/'B. Vanha menetelmä'!B28*100</f>
        <v>1.8224313645401657</v>
      </c>
      <c r="C28" s="19">
        <f>('A. Uusi menetelmä'!C28-'B. Vanha menetelmä'!C28)/'B. Vanha menetelmä'!C28*100</f>
        <v>1.309634412912695</v>
      </c>
      <c r="D28" s="19">
        <f>('A. Uusi menetelmä'!D28-'B. Vanha menetelmä'!D28)/'B. Vanha menetelmä'!D28*100</f>
        <v>1.2909217669696174</v>
      </c>
      <c r="E28" s="19">
        <f>('A. Uusi menetelmä'!E28-'B. Vanha menetelmä'!E28)/'B. Vanha menetelmä'!E28*100</f>
        <v>1.3530393302914856</v>
      </c>
      <c r="F28" s="19">
        <f>('A. Uusi menetelmä'!F28-'B. Vanha menetelmä'!F28)/'B. Vanha menetelmä'!F28*100</f>
        <v>1.2121873499498006</v>
      </c>
      <c r="G28" s="19">
        <f>('A. Uusi menetelmä'!G28-'B. Vanha menetelmä'!G28)/'B. Vanha menetelmä'!G28*100</f>
        <v>1.2903389111073986</v>
      </c>
      <c r="H28" s="19">
        <f>('A. Uusi menetelmä'!H28-'B. Vanha menetelmä'!H28)/'B. Vanha menetelmä'!H28*100</f>
        <v>1.5830631685135508</v>
      </c>
      <c r="I28" s="19">
        <f>('A. Uusi menetelmä'!I28-'B. Vanha menetelmä'!I28)/'B. Vanha menetelmä'!I28*100</f>
        <v>1.1345227895979422</v>
      </c>
      <c r="J28" s="19">
        <f>('A. Uusi menetelmä'!J28-'B. Vanha menetelmä'!J28)/'B. Vanha menetelmä'!J28*100</f>
        <v>0.9615956861648999</v>
      </c>
    </row>
    <row r="29" spans="1:10" ht="13.5" customHeight="1">
      <c r="A29" s="18" t="s">
        <v>29</v>
      </c>
      <c r="B29" s="19">
        <f>('A. Uusi menetelmä'!B29-'B. Vanha menetelmä'!B29)/'B. Vanha menetelmä'!B29*100</f>
        <v>1.5414560956199574</v>
      </c>
      <c r="C29" s="19">
        <f>('A. Uusi menetelmä'!C29-'B. Vanha menetelmä'!C29)/'B. Vanha menetelmä'!C29*100</f>
        <v>1.1655712803236529</v>
      </c>
      <c r="D29" s="19">
        <f>('A. Uusi menetelmä'!D29-'B. Vanha menetelmä'!D29)/'B. Vanha menetelmä'!D29*100</f>
        <v>1.1580414204026672</v>
      </c>
      <c r="E29" s="19">
        <f>('A. Uusi menetelmä'!E29-'B. Vanha menetelmä'!E29)/'B. Vanha menetelmä'!E29*100</f>
        <v>1.3376809510336483</v>
      </c>
      <c r="F29" s="19">
        <f>('A. Uusi menetelmä'!F29-'B. Vanha menetelmä'!F29)/'B. Vanha menetelmä'!F29*100</f>
        <v>1.3024782771602323</v>
      </c>
      <c r="G29" s="19">
        <f>('A. Uusi menetelmä'!G29-'B. Vanha menetelmä'!G29)/'B. Vanha menetelmä'!G29*100</f>
        <v>1.6076749573540727</v>
      </c>
      <c r="H29" s="19">
        <f>('A. Uusi menetelmä'!H29-'B. Vanha menetelmä'!H29)/'B. Vanha menetelmä'!H29*100</f>
        <v>2.0952841268024267</v>
      </c>
      <c r="I29" s="19">
        <f>('A. Uusi menetelmä'!I29-'B. Vanha menetelmä'!I29)/'B. Vanha menetelmä'!I29*100</f>
        <v>1.2644798005234463</v>
      </c>
      <c r="J29" s="19">
        <f>('A. Uusi menetelmä'!J29-'B. Vanha menetelmä'!J29)/'B. Vanha menetelmä'!J29*100</f>
        <v>1.0598610475185593</v>
      </c>
    </row>
    <row r="30" spans="1:10" ht="13.5" customHeight="1">
      <c r="A30" s="18" t="s">
        <v>30</v>
      </c>
      <c r="B30" s="19">
        <f>('A. Uusi menetelmä'!B30-'B. Vanha menetelmä'!B30)/'B. Vanha menetelmä'!B30*100</f>
        <v>-0.3153439738873023</v>
      </c>
      <c r="C30" s="19">
        <f>('A. Uusi menetelmä'!C30-'B. Vanha menetelmä'!C30)/'B. Vanha menetelmä'!C30*100</f>
        <v>-0.4690690359251666</v>
      </c>
      <c r="D30" s="19">
        <f>('A. Uusi menetelmä'!D30-'B. Vanha menetelmä'!D30)/'B. Vanha menetelmä'!D30*100</f>
        <v>-0.4117499372332379</v>
      </c>
      <c r="E30" s="19">
        <f>('A. Uusi menetelmä'!E30-'B. Vanha menetelmä'!E30)/'B. Vanha menetelmä'!E30*100</f>
        <v>0.02141939168927007</v>
      </c>
      <c r="F30" s="19">
        <f>('A. Uusi menetelmä'!F30-'B. Vanha menetelmä'!F30)/'B. Vanha menetelmä'!F30*100</f>
        <v>0.15071265555700072</v>
      </c>
      <c r="G30" s="19">
        <f>('A. Uusi menetelmä'!G30-'B. Vanha menetelmä'!G30)/'B. Vanha menetelmä'!G30*100</f>
        <v>0.5203574975173793</v>
      </c>
      <c r="H30" s="19">
        <f>('A. Uusi menetelmä'!H30-'B. Vanha menetelmä'!H30)/'B. Vanha menetelmä'!H30*100</f>
        <v>0.16484368939570684</v>
      </c>
      <c r="I30" s="19">
        <f>('A. Uusi menetelmä'!I30-'B. Vanha menetelmä'!I30)/'B. Vanha menetelmä'!I30*100</f>
        <v>1.7824589831881616</v>
      </c>
      <c r="J30" s="19">
        <f>('A. Uusi menetelmä'!J30-'B. Vanha menetelmä'!J30)/'B. Vanha menetelmä'!J30*100</f>
        <v>0.787817903029667</v>
      </c>
    </row>
    <row r="31" spans="1:10" ht="13.5" customHeight="1">
      <c r="A31" s="18" t="s">
        <v>31</v>
      </c>
      <c r="B31" s="19">
        <f>('A. Uusi menetelmä'!B31-'B. Vanha menetelmä'!B31)/'B. Vanha menetelmä'!B31*100</f>
        <v>1.5995734470807825</v>
      </c>
      <c r="C31" s="19">
        <f>('A. Uusi menetelmä'!C31-'B. Vanha menetelmä'!C31)/'B. Vanha menetelmä'!C31*100</f>
        <v>1.3843648208469002</v>
      </c>
      <c r="D31" s="19">
        <f>('A. Uusi menetelmä'!D31-'B. Vanha menetelmä'!D31)/'B. Vanha menetelmä'!D31*100</f>
        <v>1.380991064175462</v>
      </c>
      <c r="E31" s="19">
        <f>('A. Uusi menetelmä'!E31-'B. Vanha menetelmä'!E31)/'B. Vanha menetelmä'!E31*100</f>
        <v>1.2767066180302107</v>
      </c>
      <c r="F31" s="19">
        <f>('A. Uusi menetelmä'!F31-'B. Vanha menetelmä'!F31)/'B. Vanha menetelmä'!F31*100</f>
        <v>1.058558558558556</v>
      </c>
      <c r="G31" s="19">
        <f>('A. Uusi menetelmä'!G31-'B. Vanha menetelmä'!G31)/'B. Vanha menetelmä'!G31*100</f>
        <v>1.3469577333952585</v>
      </c>
      <c r="H31" s="19">
        <f>('A. Uusi menetelmä'!H31-'B. Vanha menetelmä'!H31)/'B. Vanha menetelmä'!H31*100</f>
        <v>0.8480044243709115</v>
      </c>
      <c r="I31" s="19">
        <f>('A. Uusi menetelmä'!I31-'B. Vanha menetelmä'!I31)/'B. Vanha menetelmä'!I31*100</f>
        <v>1.0506507762270574</v>
      </c>
      <c r="J31" s="19">
        <f>('A. Uusi menetelmä'!J31-'B. Vanha menetelmä'!J31)/'B. Vanha menetelmä'!J31*100</f>
        <v>0.9616744449158632</v>
      </c>
    </row>
    <row r="32" spans="1:10" ht="13.5" customHeight="1">
      <c r="A32" s="20" t="s">
        <v>32</v>
      </c>
      <c r="B32" s="21">
        <f>('A. Uusi menetelmä'!B32-'B. Vanha menetelmä'!B32)/'B. Vanha menetelmä'!B32*100</f>
        <v>1.699734250094713</v>
      </c>
      <c r="C32" s="21">
        <f>('A. Uusi menetelmä'!C32-'B. Vanha menetelmä'!C32)/'B. Vanha menetelmä'!C32*100</f>
        <v>1.184438845785227</v>
      </c>
      <c r="D32" s="21">
        <f>('A. Uusi menetelmä'!D32-'B. Vanha menetelmä'!D32)/'B. Vanha menetelmä'!D32*100</f>
        <v>1.167379565082808</v>
      </c>
      <c r="E32" s="21">
        <f>('A. Uusi menetelmä'!E32-'B. Vanha menetelmä'!E32)/'B. Vanha menetelmä'!E32*100</f>
        <v>1.3102150591341317</v>
      </c>
      <c r="F32" s="21">
        <f>('A. Uusi menetelmä'!F32-'B. Vanha menetelmä'!F32)/'B. Vanha menetelmä'!F32*100</f>
        <v>1.1466296598090613</v>
      </c>
      <c r="G32" s="21">
        <f>('A. Uusi menetelmä'!G32-'B. Vanha menetelmä'!G32)/'B. Vanha menetelmä'!G32*100</f>
        <v>1.1468387998502765</v>
      </c>
      <c r="H32" s="21">
        <f>('A. Uusi menetelmä'!H32-'B. Vanha menetelmä'!H32)/'B. Vanha menetelmä'!H32*100</f>
        <v>1.2853363499751433</v>
      </c>
      <c r="I32" s="21">
        <f>('A. Uusi menetelmä'!I32-'B. Vanha menetelmä'!I32)/'B. Vanha menetelmä'!I32*100</f>
        <v>1.052660913681571</v>
      </c>
      <c r="J32" s="21">
        <f>('A. Uusi menetelmä'!J32-'B. Vanha menetelmä'!J32)/'B. Vanha menetelmä'!J32*100</f>
        <v>0.8629470461311227</v>
      </c>
    </row>
    <row r="34" ht="12.75">
      <c r="A34" s="2"/>
    </row>
    <row r="35" ht="15.75">
      <c r="A35" s="22" t="s">
        <v>33</v>
      </c>
    </row>
    <row r="36" spans="1:10" ht="12.75">
      <c r="A36" s="17" t="s">
        <v>1</v>
      </c>
      <c r="B36" s="3" t="s">
        <v>2</v>
      </c>
      <c r="C36" s="3" t="s">
        <v>3</v>
      </c>
      <c r="D36" s="3" t="s">
        <v>4</v>
      </c>
      <c r="E36" s="3" t="s">
        <v>5</v>
      </c>
      <c r="F36" s="3" t="s">
        <v>6</v>
      </c>
      <c r="G36" s="3" t="s">
        <v>7</v>
      </c>
      <c r="H36" s="3" t="s">
        <v>8</v>
      </c>
      <c r="I36" s="3" t="s">
        <v>9</v>
      </c>
      <c r="J36" s="3" t="s">
        <v>10</v>
      </c>
    </row>
    <row r="37" spans="1:10" ht="13.5" customHeight="1">
      <c r="A37" s="18" t="s">
        <v>11</v>
      </c>
      <c r="B37" s="19">
        <f>('A. Uusi menetelmä'!B37-'B. Vanha menetelmä'!B37)/'B. Vanha menetelmä'!B37*100</f>
        <v>2.30741474742409</v>
      </c>
      <c r="C37" s="19">
        <f>('A. Uusi menetelmä'!C37-'B. Vanha menetelmä'!C37)/'B. Vanha menetelmä'!C37*100</f>
        <v>1.7082725176833153</v>
      </c>
      <c r="D37" s="19">
        <f>('A. Uusi menetelmä'!D37-'B. Vanha menetelmä'!D37)/'B. Vanha menetelmä'!D37*100</f>
        <v>1.6578596425777425</v>
      </c>
      <c r="E37" s="19">
        <f>('A. Uusi menetelmä'!E37-'B. Vanha menetelmä'!E37)/'B. Vanha menetelmä'!E37*100</f>
        <v>1.8018104168778502</v>
      </c>
      <c r="F37" s="19">
        <f>('A. Uusi menetelmä'!F37-'B. Vanha menetelmä'!F37)/'B. Vanha menetelmä'!F37*100</f>
        <v>1.527073959197946</v>
      </c>
      <c r="G37" s="19">
        <f>('A. Uusi menetelmä'!G37-'B. Vanha menetelmä'!G37)/'B. Vanha menetelmä'!G37*100</f>
        <v>1.4547136860513885</v>
      </c>
      <c r="H37" s="19">
        <f>('A. Uusi menetelmä'!H37-'B. Vanha menetelmä'!H37)/'B. Vanha menetelmä'!H37*100</f>
        <v>1.879771633954162</v>
      </c>
      <c r="I37" s="19">
        <f>('A. Uusi menetelmä'!I37-'B. Vanha menetelmä'!I37)/'B. Vanha menetelmä'!I37*100</f>
        <v>1.6269544939520746</v>
      </c>
      <c r="J37" s="19">
        <f>('A. Uusi menetelmä'!J37-'B. Vanha menetelmä'!J37)/'B. Vanha menetelmä'!J37*100</f>
        <v>1.2665012498671684</v>
      </c>
    </row>
    <row r="38" spans="1:10" ht="13.5" customHeight="1">
      <c r="A38" s="18" t="s">
        <v>12</v>
      </c>
      <c r="B38" s="19">
        <f>('A. Uusi menetelmä'!B38-'B. Vanha menetelmä'!B38)/'B. Vanha menetelmä'!B38*100</f>
        <v>1.8392181632990754</v>
      </c>
      <c r="C38" s="19">
        <f>('A. Uusi menetelmä'!C38-'B. Vanha menetelmä'!C38)/'B. Vanha menetelmä'!C38*100</f>
        <v>1.257793050003133</v>
      </c>
      <c r="D38" s="19">
        <f>('A. Uusi menetelmä'!D38-'B. Vanha menetelmä'!D38)/'B. Vanha menetelmä'!D38*100</f>
        <v>1.2965636485202996</v>
      </c>
      <c r="E38" s="19">
        <f>('A. Uusi menetelmä'!E38-'B. Vanha menetelmä'!E38)/'B. Vanha menetelmä'!E38*100</f>
        <v>1.4626106706060784</v>
      </c>
      <c r="F38" s="19">
        <f>('A. Uusi menetelmä'!F38-'B. Vanha menetelmä'!F38)/'B. Vanha menetelmä'!F38*100</f>
        <v>1.2555834574101679</v>
      </c>
      <c r="G38" s="19">
        <f>('A. Uusi menetelmä'!G38-'B. Vanha menetelmä'!G38)/'B. Vanha menetelmä'!G38*100</f>
        <v>1.2631047550551922</v>
      </c>
      <c r="H38" s="19">
        <f>('A. Uusi menetelmä'!H38-'B. Vanha menetelmä'!H38)/'B. Vanha menetelmä'!H38*100</f>
        <v>1.344347629285961</v>
      </c>
      <c r="I38" s="19">
        <f>('A. Uusi menetelmä'!I38-'B. Vanha menetelmä'!I38)/'B. Vanha menetelmä'!I38*100</f>
        <v>1.1970937646266764</v>
      </c>
      <c r="J38" s="19">
        <f>('A. Uusi menetelmä'!J38-'B. Vanha menetelmä'!J38)/'B. Vanha menetelmä'!J38*100</f>
        <v>1.0230445768681906</v>
      </c>
    </row>
    <row r="39" spans="1:10" ht="13.5" customHeight="1">
      <c r="A39" s="18" t="s">
        <v>13</v>
      </c>
      <c r="B39" s="19">
        <f>('A. Uusi menetelmä'!B39-'B. Vanha menetelmä'!B39)/'B. Vanha menetelmä'!B39*100</f>
        <v>2.3086292631473193</v>
      </c>
      <c r="C39" s="19">
        <f>('A. Uusi menetelmä'!C39-'B. Vanha menetelmä'!C39)/'B. Vanha menetelmä'!C39*100</f>
        <v>1.6804599153452466</v>
      </c>
      <c r="D39" s="19">
        <f>('A. Uusi menetelmä'!D39-'B. Vanha menetelmä'!D39)/'B. Vanha menetelmä'!D39*100</f>
        <v>1.588368328473158</v>
      </c>
      <c r="E39" s="19">
        <f>('A. Uusi menetelmä'!E39-'B. Vanha menetelmä'!E39)/'B. Vanha menetelmä'!E39*100</f>
        <v>1.8887062956876481</v>
      </c>
      <c r="F39" s="19">
        <f>('A. Uusi menetelmä'!F39-'B. Vanha menetelmä'!F39)/'B. Vanha menetelmä'!F39*100</f>
        <v>1.5888957016301215</v>
      </c>
      <c r="G39" s="19">
        <f>('A. Uusi menetelmä'!G39-'B. Vanha menetelmä'!G39)/'B. Vanha menetelmä'!G39*100</f>
        <v>1.66591786305062</v>
      </c>
      <c r="H39" s="19">
        <f>('A. Uusi menetelmä'!H39-'B. Vanha menetelmä'!H39)/'B. Vanha menetelmä'!H39*100</f>
        <v>1.8017660678959355</v>
      </c>
      <c r="I39" s="19">
        <f>('A. Uusi menetelmä'!I39-'B. Vanha menetelmä'!I39)/'B. Vanha menetelmä'!I39*100</f>
        <v>1.4426947778380974</v>
      </c>
      <c r="J39" s="19">
        <f>('A. Uusi menetelmä'!J39-'B. Vanha menetelmä'!J39)/'B. Vanha menetelmä'!J39*100</f>
        <v>1.0740900193957497</v>
      </c>
    </row>
    <row r="40" spans="1:10" ht="13.5" customHeight="1">
      <c r="A40" s="18" t="s">
        <v>14</v>
      </c>
      <c r="B40" s="19">
        <f>('A. Uusi menetelmä'!B40-'B. Vanha menetelmä'!B40)/'B. Vanha menetelmä'!B40*100</f>
        <v>2.203118857292621</v>
      </c>
      <c r="C40" s="19">
        <f>('A. Uusi menetelmä'!C40-'B. Vanha menetelmä'!C40)/'B. Vanha menetelmä'!C40*100</f>
        <v>1.642050068197622</v>
      </c>
      <c r="D40" s="19">
        <f>('A. Uusi menetelmä'!D40-'B. Vanha menetelmä'!D40)/'B. Vanha menetelmä'!D40*100</f>
        <v>1.4099488086102432</v>
      </c>
      <c r="E40" s="19">
        <f>('A. Uusi menetelmä'!E40-'B. Vanha menetelmä'!E40)/'B. Vanha menetelmä'!E40*100</f>
        <v>1.5879621310281526</v>
      </c>
      <c r="F40" s="19">
        <f>('A. Uusi menetelmä'!F40-'B. Vanha menetelmä'!F40)/'B. Vanha menetelmä'!F40*100</f>
        <v>1.337606934067675</v>
      </c>
      <c r="G40" s="19">
        <f>('A. Uusi menetelmä'!G40-'B. Vanha menetelmä'!G40)/'B. Vanha menetelmä'!G40*100</f>
        <v>1.4487681366067693</v>
      </c>
      <c r="H40" s="19">
        <f>('A. Uusi menetelmä'!H40-'B. Vanha menetelmä'!H40)/'B. Vanha menetelmä'!H40*100</f>
        <v>1.5046799599765208</v>
      </c>
      <c r="I40" s="19">
        <f>('A. Uusi menetelmä'!I40-'B. Vanha menetelmä'!I40)/'B. Vanha menetelmä'!I40*100</f>
        <v>1.2494780458035022</v>
      </c>
      <c r="J40" s="19">
        <f>('A. Uusi menetelmä'!J40-'B. Vanha menetelmä'!J40)/'B. Vanha menetelmä'!J40*100</f>
        <v>1.010371208241941</v>
      </c>
    </row>
    <row r="41" spans="1:10" ht="13.5" customHeight="1">
      <c r="A41" s="18" t="s">
        <v>15</v>
      </c>
      <c r="B41" s="19">
        <f>('A. Uusi menetelmä'!B41-'B. Vanha menetelmä'!B41)/'B. Vanha menetelmä'!B41*100</f>
        <v>2.329674665891326</v>
      </c>
      <c r="C41" s="19">
        <f>('A. Uusi menetelmä'!C41-'B. Vanha menetelmä'!C41)/'B. Vanha menetelmä'!C41*100</f>
        <v>1.6486229424697134</v>
      </c>
      <c r="D41" s="19">
        <f>('A. Uusi menetelmä'!D41-'B. Vanha menetelmä'!D41)/'B. Vanha menetelmä'!D41*100</f>
        <v>1.50950583340251</v>
      </c>
      <c r="E41" s="19">
        <f>('A. Uusi menetelmä'!E41-'B. Vanha menetelmä'!E41)/'B. Vanha menetelmä'!E41*100</f>
        <v>1.7559112352664528</v>
      </c>
      <c r="F41" s="19">
        <f>('A. Uusi menetelmä'!F41-'B. Vanha menetelmä'!F41)/'B. Vanha menetelmä'!F41*100</f>
        <v>1.5285276521231568</v>
      </c>
      <c r="G41" s="19">
        <f>('A. Uusi menetelmä'!G41-'B. Vanha menetelmä'!G41)/'B. Vanha menetelmä'!G41*100</f>
        <v>1.772363464108069</v>
      </c>
      <c r="H41" s="19">
        <f>('A. Uusi menetelmä'!H41-'B. Vanha menetelmä'!H41)/'B. Vanha menetelmä'!H41*100</f>
        <v>1.6666022195584267</v>
      </c>
      <c r="I41" s="19">
        <f>('A. Uusi menetelmä'!I41-'B. Vanha menetelmä'!I41)/'B. Vanha menetelmä'!I41*100</f>
        <v>1.3764525792540523</v>
      </c>
      <c r="J41" s="19">
        <f>('A. Uusi menetelmä'!J41-'B. Vanha menetelmä'!J41)/'B. Vanha menetelmä'!J41*100</f>
        <v>1.1247644472361844</v>
      </c>
    </row>
    <row r="42" spans="1:10" ht="13.5" customHeight="1">
      <c r="A42" s="18" t="s">
        <v>16</v>
      </c>
      <c r="B42" s="19">
        <f>('A. Uusi menetelmä'!B42-'B. Vanha menetelmä'!B42)/'B. Vanha menetelmä'!B42*100</f>
        <v>2.3215300960683343</v>
      </c>
      <c r="C42" s="19">
        <f>('A. Uusi menetelmä'!C42-'B. Vanha menetelmä'!C42)/'B. Vanha menetelmä'!C42*100</f>
        <v>1.6881907318182139</v>
      </c>
      <c r="D42" s="19">
        <f>('A. Uusi menetelmä'!D42-'B. Vanha menetelmä'!D42)/'B. Vanha menetelmä'!D42*100</f>
        <v>1.6556064386979916</v>
      </c>
      <c r="E42" s="19">
        <f>('A. Uusi menetelmä'!E42-'B. Vanha menetelmä'!E42)/'B. Vanha menetelmä'!E42*100</f>
        <v>1.8342273749783664</v>
      </c>
      <c r="F42" s="19">
        <f>('A. Uusi menetelmä'!F42-'B. Vanha menetelmä'!F42)/'B. Vanha menetelmä'!F42*100</f>
        <v>1.590280207372539</v>
      </c>
      <c r="G42" s="19">
        <f>('A. Uusi menetelmä'!G42-'B. Vanha menetelmä'!G42)/'B. Vanha menetelmä'!G42*100</f>
        <v>1.6754980793221357</v>
      </c>
      <c r="H42" s="19">
        <f>('A. Uusi menetelmä'!H42-'B. Vanha menetelmä'!H42)/'B. Vanha menetelmä'!H42*100</f>
        <v>1.6665970261510128</v>
      </c>
      <c r="I42" s="19">
        <f>('A. Uusi menetelmä'!I42-'B. Vanha menetelmä'!I42)/'B. Vanha menetelmä'!I42*100</f>
        <v>1.4005698396896789</v>
      </c>
      <c r="J42" s="19">
        <f>('A. Uusi menetelmä'!J42-'B. Vanha menetelmä'!J42)/'B. Vanha menetelmä'!J42*100</f>
        <v>1.2229868934379486</v>
      </c>
    </row>
    <row r="43" spans="1:10" ht="13.5" customHeight="1">
      <c r="A43" s="18" t="s">
        <v>17</v>
      </c>
      <c r="B43" s="19">
        <f>('A. Uusi menetelmä'!B43-'B. Vanha menetelmä'!B43)/'B. Vanha menetelmä'!B43*100</f>
        <v>2.8008828996282547</v>
      </c>
      <c r="C43" s="19">
        <f>('A. Uusi menetelmä'!C43-'B. Vanha menetelmä'!C43)/'B. Vanha menetelmä'!C43*100</f>
        <v>2.215735398901323</v>
      </c>
      <c r="D43" s="19">
        <f>('A. Uusi menetelmä'!D43-'B. Vanha menetelmä'!D43)/'B. Vanha menetelmä'!D43*100</f>
        <v>2.0981676635336544</v>
      </c>
      <c r="E43" s="19">
        <f>('A. Uusi menetelmä'!E43-'B. Vanha menetelmä'!E43)/'B. Vanha menetelmä'!E43*100</f>
        <v>2.1555923861182302</v>
      </c>
      <c r="F43" s="19">
        <f>('A. Uusi menetelmä'!F43-'B. Vanha menetelmä'!F43)/'B. Vanha menetelmä'!F43*100</f>
        <v>1.8052386947755203</v>
      </c>
      <c r="G43" s="19">
        <f>('A. Uusi menetelmä'!G43-'B. Vanha menetelmä'!G43)/'B. Vanha menetelmä'!G43*100</f>
        <v>2.088253573648227</v>
      </c>
      <c r="H43" s="19">
        <f>('A. Uusi menetelmä'!H43-'B. Vanha menetelmä'!H43)/'B. Vanha menetelmä'!H43*100</f>
        <v>2.0986341150450056</v>
      </c>
      <c r="I43" s="19">
        <f>('A. Uusi menetelmä'!I43-'B. Vanha menetelmä'!I43)/'B. Vanha menetelmä'!I43*100</f>
        <v>1.7898622203837466</v>
      </c>
      <c r="J43" s="19">
        <f>('A. Uusi menetelmä'!J43-'B. Vanha menetelmä'!J43)/'B. Vanha menetelmä'!J43*100</f>
        <v>1.5941159039275443</v>
      </c>
    </row>
    <row r="44" spans="1:10" ht="13.5" customHeight="1">
      <c r="A44" s="18" t="s">
        <v>18</v>
      </c>
      <c r="B44" s="19">
        <f>('A. Uusi menetelmä'!B44-'B. Vanha menetelmä'!B44)/'B. Vanha menetelmä'!B44*100</f>
        <v>1.611196798001284</v>
      </c>
      <c r="C44" s="19">
        <f>('A. Uusi menetelmä'!C44-'B. Vanha menetelmä'!C44)/'B. Vanha menetelmä'!C44*100</f>
        <v>1.086210446839186</v>
      </c>
      <c r="D44" s="19">
        <f>('A. Uusi menetelmä'!D44-'B. Vanha menetelmä'!D44)/'B. Vanha menetelmä'!D44*100</f>
        <v>1.294447044266594</v>
      </c>
      <c r="E44" s="19">
        <f>('A. Uusi menetelmä'!E44-'B. Vanha menetelmä'!E44)/'B. Vanha menetelmä'!E44*100</f>
        <v>1.514332071389951</v>
      </c>
      <c r="F44" s="19">
        <f>('A. Uusi menetelmä'!F44-'B. Vanha menetelmä'!F44)/'B. Vanha menetelmä'!F44*100</f>
        <v>1.450033634800797</v>
      </c>
      <c r="G44" s="19">
        <f>('A. Uusi menetelmä'!G44-'B. Vanha menetelmä'!G44)/'B. Vanha menetelmä'!G44*100</f>
        <v>1.3984088570724675</v>
      </c>
      <c r="H44" s="19">
        <f>('A. Uusi menetelmä'!H44-'B. Vanha menetelmä'!H44)/'B. Vanha menetelmä'!H44*100</f>
        <v>1.3593778488380241</v>
      </c>
      <c r="I44" s="19">
        <f>('A. Uusi menetelmä'!I44-'B. Vanha menetelmä'!I44)/'B. Vanha menetelmä'!I44*100</f>
        <v>0.9925850234953312</v>
      </c>
      <c r="J44" s="19">
        <f>('A. Uusi menetelmä'!J44-'B. Vanha menetelmä'!J44)/'B. Vanha menetelmä'!J44*100</f>
        <v>0.8051210559300087</v>
      </c>
    </row>
    <row r="45" spans="1:10" ht="13.5" customHeight="1">
      <c r="A45" s="18" t="s">
        <v>19</v>
      </c>
      <c r="B45" s="19">
        <f>('A. Uusi menetelmä'!B45-'B. Vanha menetelmä'!B45)/'B. Vanha menetelmä'!B45*100</f>
        <v>1.9319358300960408</v>
      </c>
      <c r="C45" s="19">
        <f>('A. Uusi menetelmä'!C45-'B. Vanha menetelmä'!C45)/'B. Vanha menetelmä'!C45*100</f>
        <v>1.3738482779348418</v>
      </c>
      <c r="D45" s="19">
        <f>('A. Uusi menetelmä'!D45-'B. Vanha menetelmä'!D45)/'B. Vanha menetelmä'!D45*100</f>
        <v>1.3566864172744943</v>
      </c>
      <c r="E45" s="19">
        <f>('A. Uusi menetelmä'!E45-'B. Vanha menetelmä'!E45)/'B. Vanha menetelmä'!E45*100</f>
        <v>1.4817470638518646</v>
      </c>
      <c r="F45" s="19">
        <f>('A. Uusi menetelmä'!F45-'B. Vanha menetelmä'!F45)/'B. Vanha menetelmä'!F45*100</f>
        <v>1.2816705780928135</v>
      </c>
      <c r="G45" s="19">
        <f>('A. Uusi menetelmä'!G45-'B. Vanha menetelmä'!G45)/'B. Vanha menetelmä'!G45*100</f>
        <v>1.3576197641971186</v>
      </c>
      <c r="H45" s="19">
        <f>('A. Uusi menetelmä'!H45-'B. Vanha menetelmä'!H45)/'B. Vanha menetelmä'!H45*100</f>
        <v>1.3599914353359048</v>
      </c>
      <c r="I45" s="19">
        <f>('A. Uusi menetelmä'!I45-'B. Vanha menetelmä'!I45)/'B. Vanha menetelmä'!I45*100</f>
        <v>1.1127956337174112</v>
      </c>
      <c r="J45" s="19">
        <f>('A. Uusi menetelmä'!J45-'B. Vanha menetelmä'!J45)/'B. Vanha menetelmä'!J45*100</f>
        <v>0.9507735404190482</v>
      </c>
    </row>
    <row r="46" spans="1:10" ht="13.5" customHeight="1">
      <c r="A46" s="18" t="s">
        <v>20</v>
      </c>
      <c r="B46" s="19">
        <f>('A. Uusi menetelmä'!B46-'B. Vanha menetelmä'!B46)/'B. Vanha menetelmä'!B46*100</f>
        <v>2.204978232694158</v>
      </c>
      <c r="C46" s="19">
        <f>('A. Uusi menetelmä'!C46-'B. Vanha menetelmä'!C46)/'B. Vanha menetelmä'!C46*100</f>
        <v>1.6386403702526313</v>
      </c>
      <c r="D46" s="19">
        <f>('A. Uusi menetelmä'!D46-'B. Vanha menetelmä'!D46)/'B. Vanha menetelmä'!D46*100</f>
        <v>1.511755120152399</v>
      </c>
      <c r="E46" s="19">
        <f>('A. Uusi menetelmä'!E46-'B. Vanha menetelmä'!E46)/'B. Vanha menetelmä'!E46*100</f>
        <v>1.6337043710765033</v>
      </c>
      <c r="F46" s="19">
        <f>('A. Uusi menetelmä'!F46-'B. Vanha menetelmä'!F46)/'B. Vanha menetelmä'!F46*100</f>
        <v>1.4554719198786683</v>
      </c>
      <c r="G46" s="19">
        <f>('A. Uusi menetelmä'!G46-'B. Vanha menetelmä'!G46)/'B. Vanha menetelmä'!G46*100</f>
        <v>1.487869310418134</v>
      </c>
      <c r="H46" s="19">
        <f>('A. Uusi menetelmä'!H46-'B. Vanha menetelmä'!H46)/'B. Vanha menetelmä'!H46*100</f>
        <v>1.574885477726147</v>
      </c>
      <c r="I46" s="19">
        <f>('A. Uusi menetelmä'!I46-'B. Vanha menetelmä'!I46)/'B. Vanha menetelmä'!I46*100</f>
        <v>1.1445284784339602</v>
      </c>
      <c r="J46" s="19">
        <f>('A. Uusi menetelmä'!J46-'B. Vanha menetelmä'!J46)/'B. Vanha menetelmä'!J46*100</f>
        <v>0.9809852940742538</v>
      </c>
    </row>
    <row r="47" spans="1:10" ht="13.5" customHeight="1">
      <c r="A47" s="18" t="s">
        <v>21</v>
      </c>
      <c r="B47" s="19">
        <f>('A. Uusi menetelmä'!B47-'B. Vanha menetelmä'!B47)/'B. Vanha menetelmä'!B47*100</f>
        <v>1.586586233296593</v>
      </c>
      <c r="C47" s="19">
        <f>('A. Uusi menetelmä'!C47-'B. Vanha menetelmä'!C47)/'B. Vanha menetelmä'!C47*100</f>
        <v>1.0546890226585546</v>
      </c>
      <c r="D47" s="19">
        <f>('A. Uusi menetelmä'!D47-'B. Vanha menetelmä'!D47)/'B. Vanha menetelmä'!D47*100</f>
        <v>0.908241159059044</v>
      </c>
      <c r="E47" s="19">
        <f>('A. Uusi menetelmä'!E47-'B. Vanha menetelmä'!E47)/'B. Vanha menetelmä'!E47*100</f>
        <v>1.243401641812013</v>
      </c>
      <c r="F47" s="19">
        <f>('A. Uusi menetelmä'!F47-'B. Vanha menetelmä'!F47)/'B. Vanha menetelmä'!F47*100</f>
        <v>1.0307782351490031</v>
      </c>
      <c r="G47" s="19">
        <f>('A. Uusi menetelmä'!G47-'B. Vanha menetelmä'!G47)/'B. Vanha menetelmä'!G47*100</f>
        <v>1.0869162170680524</v>
      </c>
      <c r="H47" s="19">
        <f>('A. Uusi menetelmä'!H47-'B. Vanha menetelmä'!H47)/'B. Vanha menetelmä'!H47*100</f>
        <v>1.0690320302100087</v>
      </c>
      <c r="I47" s="19">
        <f>('A. Uusi menetelmä'!I47-'B. Vanha menetelmä'!I47)/'B. Vanha menetelmä'!I47*100</f>
        <v>0.46960174635728974</v>
      </c>
      <c r="J47" s="19">
        <f>('A. Uusi menetelmä'!J47-'B. Vanha menetelmä'!J47)/'B. Vanha menetelmä'!J47*100</f>
        <v>0.38713507842331846</v>
      </c>
    </row>
    <row r="48" spans="1:10" ht="13.5" customHeight="1">
      <c r="A48" s="18" t="s">
        <v>22</v>
      </c>
      <c r="B48" s="19">
        <f>('A. Uusi menetelmä'!B48-'B. Vanha menetelmä'!B48)/'B. Vanha menetelmä'!B48*100</f>
        <v>1.5534994239631397</v>
      </c>
      <c r="C48" s="19">
        <f>('A. Uusi menetelmä'!C48-'B. Vanha menetelmä'!C48)/'B. Vanha menetelmä'!C48*100</f>
        <v>1.0476196187312246</v>
      </c>
      <c r="D48" s="19">
        <f>('A. Uusi menetelmä'!D48-'B. Vanha menetelmä'!D48)/'B. Vanha menetelmä'!D48*100</f>
        <v>1.1654985557222601</v>
      </c>
      <c r="E48" s="19">
        <f>('A. Uusi menetelmä'!E48-'B. Vanha menetelmä'!E48)/'B. Vanha menetelmä'!E48*100</f>
        <v>1.4224095889371755</v>
      </c>
      <c r="F48" s="19">
        <f>('A. Uusi menetelmä'!F48-'B. Vanha menetelmä'!F48)/'B. Vanha menetelmä'!F48*100</f>
        <v>1.2279998542433364</v>
      </c>
      <c r="G48" s="19">
        <f>('A. Uusi menetelmä'!G48-'B. Vanha menetelmä'!G48)/'B. Vanha menetelmä'!G48*100</f>
        <v>1.3239062584213939</v>
      </c>
      <c r="H48" s="19">
        <f>('A. Uusi menetelmä'!H48-'B. Vanha menetelmä'!H48)/'B. Vanha menetelmä'!H48*100</f>
        <v>1.2019780471072499</v>
      </c>
      <c r="I48" s="19">
        <f>('A. Uusi menetelmä'!I48-'B. Vanha menetelmä'!I48)/'B. Vanha menetelmä'!I48*100</f>
        <v>0.8441408947893402</v>
      </c>
      <c r="J48" s="19">
        <f>('A. Uusi menetelmä'!J48-'B. Vanha menetelmä'!J48)/'B. Vanha menetelmä'!J48*100</f>
        <v>0.8287687544653631</v>
      </c>
    </row>
    <row r="49" spans="1:10" ht="13.5" customHeight="1">
      <c r="A49" s="18" t="s">
        <v>23</v>
      </c>
      <c r="B49" s="19">
        <f>('A. Uusi menetelmä'!B49-'B. Vanha menetelmä'!B49)/'B. Vanha menetelmä'!B49*100</f>
        <v>1.3723070155071797</v>
      </c>
      <c r="C49" s="19">
        <f>('A. Uusi menetelmä'!C49-'B. Vanha menetelmä'!C49)/'B. Vanha menetelmä'!C49*100</f>
        <v>0.8911387391624448</v>
      </c>
      <c r="D49" s="19">
        <f>('A. Uusi menetelmä'!D49-'B. Vanha menetelmä'!D49)/'B. Vanha menetelmä'!D49*100</f>
        <v>0.861029991192702</v>
      </c>
      <c r="E49" s="19">
        <f>('A. Uusi menetelmä'!E49-'B. Vanha menetelmä'!E49)/'B. Vanha menetelmä'!E49*100</f>
        <v>1.218138250112947</v>
      </c>
      <c r="F49" s="19">
        <f>('A. Uusi menetelmä'!F49-'B. Vanha menetelmä'!F49)/'B. Vanha menetelmä'!F49*100</f>
        <v>1.089940926865801</v>
      </c>
      <c r="G49" s="19">
        <f>('A. Uusi menetelmä'!G49-'B. Vanha menetelmä'!G49)/'B. Vanha menetelmä'!G49*100</f>
        <v>1.198772595161694</v>
      </c>
      <c r="H49" s="19">
        <f>('A. Uusi menetelmä'!H49-'B. Vanha menetelmä'!H49)/'B. Vanha menetelmä'!H49*100</f>
        <v>1.2671494901007254</v>
      </c>
      <c r="I49" s="19">
        <f>('A. Uusi menetelmä'!I49-'B. Vanha menetelmä'!I49)/'B. Vanha menetelmä'!I49*100</f>
        <v>0.9069644608767812</v>
      </c>
      <c r="J49" s="19">
        <f>('A. Uusi menetelmä'!J49-'B. Vanha menetelmä'!J49)/'B. Vanha menetelmä'!J49*100</f>
        <v>0.6984703162183069</v>
      </c>
    </row>
    <row r="50" spans="1:10" ht="13.5" customHeight="1">
      <c r="A50" s="18" t="s">
        <v>24</v>
      </c>
      <c r="B50" s="19">
        <f>('A. Uusi menetelmä'!B50-'B. Vanha menetelmä'!B50)/'B. Vanha menetelmä'!B50*100</f>
        <v>1.658993458017789</v>
      </c>
      <c r="C50" s="19">
        <f>('A. Uusi menetelmä'!C50-'B. Vanha menetelmä'!C50)/'B. Vanha menetelmä'!C50*100</f>
        <v>1.0673960539702092</v>
      </c>
      <c r="D50" s="19">
        <f>('A. Uusi menetelmä'!D50-'B. Vanha menetelmä'!D50)/'B. Vanha menetelmä'!D50*100</f>
        <v>1.0865912838265495</v>
      </c>
      <c r="E50" s="19">
        <f>('A. Uusi menetelmä'!E50-'B. Vanha menetelmä'!E50)/'B. Vanha menetelmä'!E50*100</f>
        <v>1.365623768739067</v>
      </c>
      <c r="F50" s="19">
        <f>('A. Uusi menetelmä'!F50-'B. Vanha menetelmä'!F50)/'B. Vanha menetelmä'!F50*100</f>
        <v>1.1891543791081938</v>
      </c>
      <c r="G50" s="19">
        <f>('A. Uusi menetelmä'!G50-'B. Vanha menetelmä'!G50)/'B. Vanha menetelmä'!G50*100</f>
        <v>1.1338173502727535</v>
      </c>
      <c r="H50" s="19">
        <f>('A. Uusi menetelmä'!H50-'B. Vanha menetelmä'!H50)/'B. Vanha menetelmä'!H50*100</f>
        <v>1.1743675221639076</v>
      </c>
      <c r="I50" s="19">
        <f>('A. Uusi menetelmä'!I50-'B. Vanha menetelmä'!I50)/'B. Vanha menetelmä'!I50*100</f>
        <v>1.0085235661183403</v>
      </c>
      <c r="J50" s="19">
        <f>('A. Uusi menetelmä'!J50-'B. Vanha menetelmä'!J50)/'B. Vanha menetelmä'!J50*100</f>
        <v>0.8322573619775058</v>
      </c>
    </row>
    <row r="51" spans="1:10" ht="13.5" customHeight="1">
      <c r="A51" s="18" t="s">
        <v>25</v>
      </c>
      <c r="B51" s="19">
        <f>('A. Uusi menetelmä'!B51-'B. Vanha menetelmä'!B51)/'B. Vanha menetelmä'!B51*100</f>
        <v>1.472446602904008</v>
      </c>
      <c r="C51" s="19">
        <f>('A. Uusi menetelmä'!C51-'B. Vanha menetelmä'!C51)/'B. Vanha menetelmä'!C51*100</f>
        <v>0.9607025412944601</v>
      </c>
      <c r="D51" s="19">
        <f>('A. Uusi menetelmä'!D51-'B. Vanha menetelmä'!D51)/'B. Vanha menetelmä'!D51*100</f>
        <v>1.0084033613445285</v>
      </c>
      <c r="E51" s="19">
        <f>('A. Uusi menetelmä'!E51-'B. Vanha menetelmä'!E51)/'B. Vanha menetelmä'!E51*100</f>
        <v>1.3709414069789134</v>
      </c>
      <c r="F51" s="19">
        <f>('A. Uusi menetelmä'!F51-'B. Vanha menetelmä'!F51)/'B. Vanha menetelmä'!F51*100</f>
        <v>1.181423215921672</v>
      </c>
      <c r="G51" s="19">
        <f>('A. Uusi menetelmä'!G51-'B. Vanha menetelmä'!G51)/'B. Vanha menetelmä'!G51*100</f>
        <v>1.2073959044185223</v>
      </c>
      <c r="H51" s="19">
        <f>('A. Uusi menetelmä'!H51-'B. Vanha menetelmä'!H51)/'B. Vanha menetelmä'!H51*100</f>
        <v>1.2763070709620412</v>
      </c>
      <c r="I51" s="19">
        <f>('A. Uusi menetelmä'!I51-'B. Vanha menetelmä'!I51)/'B. Vanha menetelmä'!I51*100</f>
        <v>0.9983879148859176</v>
      </c>
      <c r="J51" s="19">
        <f>('A. Uusi menetelmä'!J51-'B. Vanha menetelmä'!J51)/'B. Vanha menetelmä'!J51*100</f>
        <v>0.8330050633641176</v>
      </c>
    </row>
    <row r="52" spans="1:10" ht="13.5" customHeight="1">
      <c r="A52" s="18" t="s">
        <v>26</v>
      </c>
      <c r="B52" s="19">
        <f>('A. Uusi menetelmä'!B52-'B. Vanha menetelmä'!B52)/'B. Vanha menetelmä'!B52*100</f>
        <v>1.7540205947009235</v>
      </c>
      <c r="C52" s="19">
        <f>('A. Uusi menetelmä'!C52-'B. Vanha menetelmä'!C52)/'B. Vanha menetelmä'!C52*100</f>
        <v>1.1948807446189624</v>
      </c>
      <c r="D52" s="19">
        <f>('A. Uusi menetelmä'!D52-'B. Vanha menetelmä'!D52)/'B. Vanha menetelmä'!D52*100</f>
        <v>0.9962001760622295</v>
      </c>
      <c r="E52" s="19">
        <f>('A. Uusi menetelmä'!E52-'B. Vanha menetelmä'!E52)/'B. Vanha menetelmä'!E52*100</f>
        <v>1.375589577474042</v>
      </c>
      <c r="F52" s="19">
        <f>('A. Uusi menetelmä'!F52-'B. Vanha menetelmä'!F52)/'B. Vanha menetelmä'!F52*100</f>
        <v>1.2060677278068543</v>
      </c>
      <c r="G52" s="19">
        <f>('A. Uusi menetelmä'!G52-'B. Vanha menetelmä'!G52)/'B. Vanha menetelmä'!G52*100</f>
        <v>1.2434301955006613</v>
      </c>
      <c r="H52" s="19">
        <f>('A. Uusi menetelmä'!H52-'B. Vanha menetelmä'!H52)/'B. Vanha menetelmä'!H52*100</f>
        <v>1.2141359382191996</v>
      </c>
      <c r="I52" s="19">
        <f>('A. Uusi menetelmä'!I52-'B. Vanha menetelmä'!I52)/'B. Vanha menetelmä'!I52*100</f>
        <v>0.9748573801449447</v>
      </c>
      <c r="J52" s="19">
        <f>('A. Uusi menetelmä'!J52-'B. Vanha menetelmä'!J52)/'B. Vanha menetelmä'!J52*100</f>
        <v>0.7741995880921159</v>
      </c>
    </row>
    <row r="53" spans="1:10" ht="13.5" customHeight="1">
      <c r="A53" s="18" t="s">
        <v>27</v>
      </c>
      <c r="B53" s="19">
        <f>('A. Uusi menetelmä'!B53-'B. Vanha menetelmä'!B53)/'B. Vanha menetelmä'!B53*100</f>
        <v>1.2513340860930275</v>
      </c>
      <c r="C53" s="19">
        <f>('A. Uusi menetelmä'!C53-'B. Vanha menetelmä'!C53)/'B. Vanha menetelmä'!C53*100</f>
        <v>0.8152004489057949</v>
      </c>
      <c r="D53" s="19">
        <f>('A. Uusi menetelmä'!D53-'B. Vanha menetelmä'!D53)/'B. Vanha menetelmä'!D53*100</f>
        <v>0.8828962487818433</v>
      </c>
      <c r="E53" s="19">
        <f>('A. Uusi menetelmä'!E53-'B. Vanha menetelmä'!E53)/'B. Vanha menetelmä'!E53*100</f>
        <v>1.215257755737525</v>
      </c>
      <c r="F53" s="19">
        <f>('A. Uusi menetelmä'!F53-'B. Vanha menetelmä'!F53)/'B. Vanha menetelmä'!F53*100</f>
        <v>1.1427547419497082</v>
      </c>
      <c r="G53" s="19">
        <f>('A. Uusi menetelmä'!G53-'B. Vanha menetelmä'!G53)/'B. Vanha menetelmä'!G53*100</f>
        <v>1.0192674426251067</v>
      </c>
      <c r="H53" s="19">
        <f>('A. Uusi menetelmä'!H53-'B. Vanha menetelmä'!H53)/'B. Vanha menetelmä'!H53*100</f>
        <v>1.9228079099637572</v>
      </c>
      <c r="I53" s="19">
        <f>('A. Uusi menetelmä'!I53-'B. Vanha menetelmä'!I53)/'B. Vanha menetelmä'!I53*100</f>
        <v>0.9548988362547646</v>
      </c>
      <c r="J53" s="19">
        <f>('A. Uusi menetelmä'!J53-'B. Vanha menetelmä'!J53)/'B. Vanha menetelmä'!J53*100</f>
        <v>0.47937760997655227</v>
      </c>
    </row>
    <row r="54" spans="1:10" ht="13.5" customHeight="1">
      <c r="A54" s="18" t="s">
        <v>28</v>
      </c>
      <c r="B54" s="19">
        <f>('A. Uusi menetelmä'!B54-'B. Vanha menetelmä'!B54)/'B. Vanha menetelmä'!B54*100</f>
        <v>2.05642773696929</v>
      </c>
      <c r="C54" s="19">
        <f>('A. Uusi menetelmä'!C54-'B. Vanha menetelmä'!C54)/'B. Vanha menetelmä'!C54*100</f>
        <v>1.5210190040864577</v>
      </c>
      <c r="D54" s="19">
        <f>('A. Uusi menetelmä'!D54-'B. Vanha menetelmä'!D54)/'B. Vanha menetelmä'!D54*100</f>
        <v>1.4994883788919737</v>
      </c>
      <c r="E54" s="19">
        <f>('A. Uusi menetelmä'!E54-'B. Vanha menetelmä'!E54)/'B. Vanha menetelmä'!E54*100</f>
        <v>1.5976779263860323</v>
      </c>
      <c r="F54" s="19">
        <f>('A. Uusi menetelmä'!F54-'B. Vanha menetelmä'!F54)/'B. Vanha menetelmä'!F54*100</f>
        <v>1.4330174656261665</v>
      </c>
      <c r="G54" s="19">
        <f>('A. Uusi menetelmä'!G54-'B. Vanha menetelmä'!G54)/'B. Vanha menetelmä'!G54*100</f>
        <v>1.572889722110175</v>
      </c>
      <c r="H54" s="19">
        <f>('A. Uusi menetelmä'!H54-'B. Vanha menetelmä'!H54)/'B. Vanha menetelmä'!H54*100</f>
        <v>1.9472677155658173</v>
      </c>
      <c r="I54" s="19">
        <f>('A. Uusi menetelmä'!I54-'B. Vanha menetelmä'!I54)/'B. Vanha menetelmä'!I54*100</f>
        <v>1.3697454703108878</v>
      </c>
      <c r="J54" s="19">
        <f>('A. Uusi menetelmä'!J54-'B. Vanha menetelmä'!J54)/'B. Vanha menetelmä'!J54*100</f>
        <v>1.1493343990357527</v>
      </c>
    </row>
    <row r="55" spans="1:10" ht="13.5" customHeight="1">
      <c r="A55" s="18" t="s">
        <v>29</v>
      </c>
      <c r="B55" s="19">
        <f>('A. Uusi menetelmä'!B55-'B. Vanha menetelmä'!B55)/'B. Vanha menetelmä'!B55*100</f>
        <v>1.6392647296641736</v>
      </c>
      <c r="C55" s="19">
        <f>('A. Uusi menetelmä'!C55-'B. Vanha menetelmä'!C55)/'B. Vanha menetelmä'!C55*100</f>
        <v>1.2554876962205772</v>
      </c>
      <c r="D55" s="19">
        <f>('A. Uusi menetelmä'!D55-'B. Vanha menetelmä'!D55)/'B. Vanha menetelmä'!D55*100</f>
        <v>1.2367799568744298</v>
      </c>
      <c r="E55" s="19">
        <f>('A. Uusi menetelmä'!E55-'B. Vanha menetelmä'!E55)/'B. Vanha menetelmä'!E55*100</f>
        <v>1.4485035144925793</v>
      </c>
      <c r="F55" s="19">
        <f>('A. Uusi menetelmä'!F55-'B. Vanha menetelmä'!F55)/'B. Vanha menetelmä'!F55*100</f>
        <v>1.405874737090356</v>
      </c>
      <c r="G55" s="19">
        <f>('A. Uusi menetelmä'!G55-'B. Vanha menetelmä'!G55)/'B. Vanha menetelmä'!G55*100</f>
        <v>1.7780029432341755</v>
      </c>
      <c r="H55" s="19">
        <f>('A. Uusi menetelmä'!H55-'B. Vanha menetelmä'!H55)/'B. Vanha menetelmä'!H55*100</f>
        <v>2.327684041496152</v>
      </c>
      <c r="I55" s="19">
        <f>('A. Uusi menetelmä'!I55-'B. Vanha menetelmä'!I55)/'B. Vanha menetelmä'!I55*100</f>
        <v>1.3851342187824867</v>
      </c>
      <c r="J55" s="19">
        <f>('A. Uusi menetelmä'!J55-'B. Vanha menetelmä'!J55)/'B. Vanha menetelmä'!J55*100</f>
        <v>1.1547116012230036</v>
      </c>
    </row>
    <row r="56" spans="1:10" ht="13.5" customHeight="1">
      <c r="A56" s="18" t="s">
        <v>30</v>
      </c>
      <c r="B56" s="19">
        <f>('A. Uusi menetelmä'!B56-'B. Vanha menetelmä'!B56)/'B. Vanha menetelmä'!B56*100</f>
        <v>-0.3731959443838949</v>
      </c>
      <c r="C56" s="19">
        <f>('A. Uusi menetelmä'!C56-'B. Vanha menetelmä'!C56)/'B. Vanha menetelmä'!C56*100</f>
        <v>-0.5729886413428119</v>
      </c>
      <c r="D56" s="19">
        <f>('A. Uusi menetelmä'!D56-'B. Vanha menetelmä'!D56)/'B. Vanha menetelmä'!D56*100</f>
        <v>-0.49476574048934835</v>
      </c>
      <c r="E56" s="19">
        <f>('A. Uusi menetelmä'!E56-'B. Vanha menetelmä'!E56)/'B. Vanha menetelmä'!E56*100</f>
        <v>0.026227597260682453</v>
      </c>
      <c r="F56" s="19">
        <f>('A. Uusi menetelmä'!F56-'B. Vanha menetelmä'!F56)/'B. Vanha menetelmä'!F56*100</f>
        <v>0.1834237350313101</v>
      </c>
      <c r="G56" s="19">
        <f>('A. Uusi menetelmä'!G56-'B. Vanha menetelmä'!G56)/'B. Vanha menetelmä'!G56*100</f>
        <v>0.6504105252745067</v>
      </c>
      <c r="H56" s="19">
        <f>('A. Uusi menetelmä'!H56-'B. Vanha menetelmä'!H56)/'B. Vanha menetelmä'!H56*100</f>
        <v>0.20492791359275347</v>
      </c>
      <c r="I56" s="19">
        <f>('A. Uusi menetelmä'!I56-'B. Vanha menetelmä'!I56)/'B. Vanha menetelmä'!I56*100</f>
        <v>2.1869281341074953</v>
      </c>
      <c r="J56" s="19">
        <f>('A. Uusi menetelmä'!J56-'B. Vanha menetelmä'!J56)/'B. Vanha menetelmä'!J56*100</f>
        <v>0.9596602972399112</v>
      </c>
    </row>
    <row r="57" spans="1:10" ht="13.5" customHeight="1">
      <c r="A57" s="18" t="s">
        <v>31</v>
      </c>
      <c r="B57" s="19">
        <f>('A. Uusi menetelmä'!B57-'B. Vanha menetelmä'!B57)/'B. Vanha menetelmä'!B57*100</f>
        <v>2.4279835390946496</v>
      </c>
      <c r="C57" s="19">
        <f>('A. Uusi menetelmä'!C57-'B. Vanha menetelmä'!C57)/'B. Vanha menetelmä'!C57*100</f>
        <v>2.168367346938782</v>
      </c>
      <c r="D57" s="19">
        <f>('A. Uusi menetelmä'!D57-'B. Vanha menetelmä'!D57)/'B. Vanha menetelmä'!D57*100</f>
        <v>2.146464646464638</v>
      </c>
      <c r="E57" s="19">
        <f>('A. Uusi menetelmä'!E57-'B. Vanha menetelmä'!E57)/'B. Vanha menetelmä'!E57*100</f>
        <v>1.9774011299434964</v>
      </c>
      <c r="F57" s="19">
        <f>('A. Uusi menetelmä'!F57-'B. Vanha menetelmä'!F57)/'B. Vanha menetelmä'!F57*100</f>
        <v>1.5994436717663325</v>
      </c>
      <c r="G57" s="19">
        <f>('A. Uusi menetelmä'!G57-'B. Vanha menetelmä'!G57)/'B. Vanha menetelmä'!G57*100</f>
        <v>2.547211242863425</v>
      </c>
      <c r="H57" s="19">
        <f>('A. Uusi menetelmä'!H57-'B. Vanha menetelmä'!H57)/'B. Vanha menetelmä'!H57*100</f>
        <v>1.2877319302132468</v>
      </c>
      <c r="I57" s="19">
        <f>('A. Uusi menetelmä'!I57-'B. Vanha menetelmä'!I57)/'B. Vanha menetelmä'!I57*100</f>
        <v>2.0065887990416345</v>
      </c>
      <c r="J57" s="19">
        <f>('A. Uusi menetelmä'!J57-'B. Vanha menetelmä'!J57)/'B. Vanha menetelmä'!J57*100</f>
        <v>1.7833726724364012</v>
      </c>
    </row>
    <row r="58" spans="1:10" ht="13.5" customHeight="1">
      <c r="A58" s="20" t="s">
        <v>32</v>
      </c>
      <c r="B58" s="21">
        <f>('A. Uusi menetelmä'!B58-'B. Vanha menetelmä'!B58)/'B. Vanha menetelmä'!B58*100</f>
        <v>1.9809135054168814</v>
      </c>
      <c r="C58" s="21">
        <f>('A. Uusi menetelmä'!C58-'B. Vanha menetelmä'!C58)/'B. Vanha menetelmä'!C58*100</f>
        <v>1.4217656886028334</v>
      </c>
      <c r="D58" s="21">
        <f>('A. Uusi menetelmä'!D58-'B. Vanha menetelmä'!D58)/'B. Vanha menetelmä'!D58*100</f>
        <v>1.392340424271308</v>
      </c>
      <c r="E58" s="21">
        <f>('A. Uusi menetelmä'!E58-'B. Vanha menetelmä'!E58)/'B. Vanha menetelmä'!E58*100</f>
        <v>1.5906038723207332</v>
      </c>
      <c r="F58" s="21">
        <f>('A. Uusi menetelmä'!F58-'B. Vanha menetelmä'!F58)/'B. Vanha menetelmä'!F58*100</f>
        <v>1.3862910569147875</v>
      </c>
      <c r="G58" s="21">
        <f>('A. Uusi menetelmä'!G58-'B. Vanha menetelmä'!G58)/'B. Vanha menetelmä'!G58*100</f>
        <v>1.4231763357872527</v>
      </c>
      <c r="H58" s="21">
        <f>('A. Uusi menetelmä'!H58-'B. Vanha menetelmä'!H58)/'B. Vanha menetelmä'!H58*100</f>
        <v>1.610965689302145</v>
      </c>
      <c r="I58" s="21">
        <f>('A. Uusi menetelmä'!I58-'B. Vanha menetelmä'!I58)/'B. Vanha menetelmä'!I58*100</f>
        <v>1.2959189939632374</v>
      </c>
      <c r="J58" s="21">
        <f>('A. Uusi menetelmä'!J58-'B. Vanha menetelmä'!J58)/'B. Vanha menetelmä'!J58*100</f>
        <v>1.0492599425609048</v>
      </c>
    </row>
    <row r="60" ht="12.75">
      <c r="A60" s="1"/>
    </row>
    <row r="61" ht="12.75">
      <c r="A61" s="1"/>
    </row>
    <row r="62" ht="12.75">
      <c r="A62" s="1"/>
    </row>
    <row r="63" ht="12.75">
      <c r="A63" s="4"/>
    </row>
    <row r="68" ht="12.75">
      <c r="A68" s="5"/>
    </row>
  </sheetData>
  <printOptions/>
  <pageMargins left="0.75" right="0.75" top="1" bottom="1" header="0.4921259845" footer="0.4921259845"/>
  <pageSetup horizontalDpi="355" verticalDpi="35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Koutanie</cp:lastModifiedBy>
  <dcterms:created xsi:type="dcterms:W3CDTF">2005-09-05T08:14:51Z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