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<sst xmlns="http://schemas.openxmlformats.org/spreadsheetml/2006/main" count="720" uniqueCount="187">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</sst>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112.4</c:v>
                </c:pt>
                <c:pt idx="119">
                  <c:v>124.8</c:v>
                </c:pt>
                <c:pt idx="120">
                  <c:v>112.2</c:v>
                </c:pt>
                <c:pt idx="121">
                  <c:v>115.6</c:v>
                </c:pt>
                <c:pt idx="122">
                  <c:v>122.8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74.0051</c:v>
                </c:pt>
                <c:pt idx="1">
                  <c:v>74.608</c:v>
                </c:pt>
                <c:pt idx="2">
                  <c:v>71.1251</c:v>
                </c:pt>
                <c:pt idx="3">
                  <c:v>75.6662</c:v>
                </c:pt>
                <c:pt idx="4">
                  <c:v>75.8964</c:v>
                </c:pt>
                <c:pt idx="5">
                  <c:v>76.3417</c:v>
                </c:pt>
                <c:pt idx="6">
                  <c:v>76.3725</c:v>
                </c:pt>
                <c:pt idx="7">
                  <c:v>76.7608</c:v>
                </c:pt>
                <c:pt idx="8">
                  <c:v>77.2094</c:v>
                </c:pt>
                <c:pt idx="9">
                  <c:v>77.6976</c:v>
                </c:pt>
                <c:pt idx="10">
                  <c:v>78.1817</c:v>
                </c:pt>
                <c:pt idx="11">
                  <c:v>78.6325</c:v>
                </c:pt>
                <c:pt idx="12">
                  <c:v>78.821</c:v>
                </c:pt>
                <c:pt idx="13">
                  <c:v>78.7733</c:v>
                </c:pt>
                <c:pt idx="14">
                  <c:v>78.9339</c:v>
                </c:pt>
                <c:pt idx="15">
                  <c:v>79.407</c:v>
                </c:pt>
                <c:pt idx="16">
                  <c:v>79.7911</c:v>
                </c:pt>
                <c:pt idx="17">
                  <c:v>80.1146</c:v>
                </c:pt>
                <c:pt idx="18">
                  <c:v>80.0585</c:v>
                </c:pt>
                <c:pt idx="19">
                  <c:v>80.3887</c:v>
                </c:pt>
                <c:pt idx="20">
                  <c:v>80.7367</c:v>
                </c:pt>
                <c:pt idx="21">
                  <c:v>81.4352</c:v>
                </c:pt>
                <c:pt idx="22">
                  <c:v>82.0919</c:v>
                </c:pt>
                <c:pt idx="23">
                  <c:v>82.2465</c:v>
                </c:pt>
                <c:pt idx="24">
                  <c:v>82.8115</c:v>
                </c:pt>
                <c:pt idx="25">
                  <c:v>82.4359</c:v>
                </c:pt>
                <c:pt idx="26">
                  <c:v>82.5811</c:v>
                </c:pt>
                <c:pt idx="27">
                  <c:v>82.5371</c:v>
                </c:pt>
                <c:pt idx="28">
                  <c:v>83.3339</c:v>
                </c:pt>
                <c:pt idx="29">
                  <c:v>83.749</c:v>
                </c:pt>
                <c:pt idx="30">
                  <c:v>84.5883</c:v>
                </c:pt>
                <c:pt idx="31">
                  <c:v>85.2112</c:v>
                </c:pt>
                <c:pt idx="32">
                  <c:v>85.5574</c:v>
                </c:pt>
                <c:pt idx="33">
                  <c:v>85.4176</c:v>
                </c:pt>
                <c:pt idx="34">
                  <c:v>85.3996</c:v>
                </c:pt>
                <c:pt idx="35">
                  <c:v>86.0709</c:v>
                </c:pt>
                <c:pt idx="36">
                  <c:v>87.1335</c:v>
                </c:pt>
                <c:pt idx="37">
                  <c:v>88.0241</c:v>
                </c:pt>
                <c:pt idx="38">
                  <c:v>88.4798</c:v>
                </c:pt>
                <c:pt idx="39">
                  <c:v>88.8233</c:v>
                </c:pt>
                <c:pt idx="40">
                  <c:v>89.0093</c:v>
                </c:pt>
                <c:pt idx="41">
                  <c:v>89.1478</c:v>
                </c:pt>
                <c:pt idx="42">
                  <c:v>89.921</c:v>
                </c:pt>
                <c:pt idx="43">
                  <c:v>90.2116</c:v>
                </c:pt>
                <c:pt idx="44">
                  <c:v>90.615</c:v>
                </c:pt>
                <c:pt idx="45">
                  <c:v>90.9612</c:v>
                </c:pt>
                <c:pt idx="46">
                  <c:v>91.3803</c:v>
                </c:pt>
                <c:pt idx="47">
                  <c:v>91.8341</c:v>
                </c:pt>
                <c:pt idx="48">
                  <c:v>91.6337</c:v>
                </c:pt>
                <c:pt idx="49">
                  <c:v>92.0787</c:v>
                </c:pt>
                <c:pt idx="50">
                  <c:v>92.4521</c:v>
                </c:pt>
                <c:pt idx="51">
                  <c:v>92.6334</c:v>
                </c:pt>
                <c:pt idx="52">
                  <c:v>92.8306</c:v>
                </c:pt>
                <c:pt idx="53">
                  <c:v>93.1794</c:v>
                </c:pt>
                <c:pt idx="54">
                  <c:v>94.4424</c:v>
                </c:pt>
                <c:pt idx="55">
                  <c:v>94.5962</c:v>
                </c:pt>
                <c:pt idx="56">
                  <c:v>94.8866</c:v>
                </c:pt>
                <c:pt idx="57">
                  <c:v>95.2846</c:v>
                </c:pt>
                <c:pt idx="58">
                  <c:v>95.6834</c:v>
                </c:pt>
                <c:pt idx="59">
                  <c:v>96.0456</c:v>
                </c:pt>
                <c:pt idx="60">
                  <c:v>96.2736</c:v>
                </c:pt>
                <c:pt idx="61">
                  <c:v>97.1463</c:v>
                </c:pt>
                <c:pt idx="62">
                  <c:v>97.6825</c:v>
                </c:pt>
                <c:pt idx="63">
                  <c:v>98.4298</c:v>
                </c:pt>
                <c:pt idx="64">
                  <c:v>99.1573</c:v>
                </c:pt>
                <c:pt idx="65">
                  <c:v>100.043</c:v>
                </c:pt>
                <c:pt idx="66">
                  <c:v>100.232</c:v>
                </c:pt>
                <c:pt idx="67">
                  <c:v>100.787</c:v>
                </c:pt>
                <c:pt idx="68">
                  <c:v>101.514</c:v>
                </c:pt>
                <c:pt idx="69">
                  <c:v>102.084</c:v>
                </c:pt>
                <c:pt idx="70">
                  <c:v>102.615</c:v>
                </c:pt>
                <c:pt idx="71">
                  <c:v>103.612</c:v>
                </c:pt>
                <c:pt idx="72">
                  <c:v>104.579</c:v>
                </c:pt>
                <c:pt idx="73">
                  <c:v>105.822</c:v>
                </c:pt>
                <c:pt idx="74">
                  <c:v>105.948</c:v>
                </c:pt>
                <c:pt idx="75">
                  <c:v>106.236</c:v>
                </c:pt>
                <c:pt idx="76">
                  <c:v>105.971</c:v>
                </c:pt>
                <c:pt idx="77">
                  <c:v>107.003</c:v>
                </c:pt>
                <c:pt idx="78">
                  <c:v>107.024</c:v>
                </c:pt>
                <c:pt idx="79">
                  <c:v>107.619</c:v>
                </c:pt>
                <c:pt idx="80">
                  <c:v>107.603</c:v>
                </c:pt>
                <c:pt idx="81">
                  <c:v>108.213</c:v>
                </c:pt>
                <c:pt idx="82">
                  <c:v>108.584</c:v>
                </c:pt>
                <c:pt idx="83">
                  <c:v>108.195</c:v>
                </c:pt>
                <c:pt idx="84">
                  <c:v>108.351</c:v>
                </c:pt>
                <c:pt idx="85">
                  <c:v>108.351</c:v>
                </c:pt>
                <c:pt idx="86">
                  <c:v>109.542</c:v>
                </c:pt>
                <c:pt idx="87">
                  <c:v>109.86</c:v>
                </c:pt>
                <c:pt idx="88">
                  <c:v>110.515</c:v>
                </c:pt>
                <c:pt idx="89">
                  <c:v>110.289</c:v>
                </c:pt>
                <c:pt idx="90">
                  <c:v>110.507</c:v>
                </c:pt>
                <c:pt idx="91">
                  <c:v>110.495</c:v>
                </c:pt>
                <c:pt idx="92">
                  <c:v>110.808</c:v>
                </c:pt>
                <c:pt idx="93">
                  <c:v>111.003</c:v>
                </c:pt>
                <c:pt idx="94">
                  <c:v>111.99</c:v>
                </c:pt>
                <c:pt idx="95">
                  <c:v>112.44</c:v>
                </c:pt>
                <c:pt idx="96">
                  <c:v>112.685</c:v>
                </c:pt>
                <c:pt idx="97">
                  <c:v>111.987</c:v>
                </c:pt>
                <c:pt idx="98">
                  <c:v>112.011</c:v>
                </c:pt>
                <c:pt idx="99">
                  <c:v>112.984</c:v>
                </c:pt>
                <c:pt idx="100">
                  <c:v>113.966</c:v>
                </c:pt>
                <c:pt idx="101">
                  <c:v>114.195</c:v>
                </c:pt>
                <c:pt idx="102">
                  <c:v>114.076</c:v>
                </c:pt>
                <c:pt idx="103">
                  <c:v>114.815</c:v>
                </c:pt>
                <c:pt idx="104">
                  <c:v>115.307</c:v>
                </c:pt>
                <c:pt idx="105">
                  <c:v>115.529</c:v>
                </c:pt>
                <c:pt idx="106">
                  <c:v>115.384</c:v>
                </c:pt>
                <c:pt idx="107">
                  <c:v>115.787</c:v>
                </c:pt>
                <c:pt idx="108">
                  <c:v>116.49</c:v>
                </c:pt>
                <c:pt idx="109">
                  <c:v>117.109</c:v>
                </c:pt>
                <c:pt idx="110">
                  <c:v>117.623</c:v>
                </c:pt>
                <c:pt idx="111">
                  <c:v>117.762</c:v>
                </c:pt>
                <c:pt idx="112">
                  <c:v>117.819</c:v>
                </c:pt>
                <c:pt idx="113">
                  <c:v>118.164</c:v>
                </c:pt>
                <c:pt idx="114">
                  <c:v>118.977</c:v>
                </c:pt>
                <c:pt idx="115">
                  <c:v>119.321</c:v>
                </c:pt>
                <c:pt idx="116">
                  <c:v>120.014</c:v>
                </c:pt>
                <c:pt idx="117">
                  <c:v>120.673</c:v>
                </c:pt>
                <c:pt idx="118">
                  <c:v>120.997</c:v>
                </c:pt>
                <c:pt idx="119">
                  <c:v>121.472</c:v>
                </c:pt>
                <c:pt idx="120">
                  <c:v>121.853</c:v>
                </c:pt>
                <c:pt idx="121">
                  <c:v>122.813</c:v>
                </c:pt>
                <c:pt idx="122">
                  <c:v>123.341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74.1661</c:v>
                </c:pt>
                <c:pt idx="1">
                  <c:v>74.5835</c:v>
                </c:pt>
                <c:pt idx="2">
                  <c:v>75.0451</c:v>
                </c:pt>
                <c:pt idx="3">
                  <c:v>75.4812</c:v>
                </c:pt>
                <c:pt idx="4">
                  <c:v>75.858</c:v>
                </c:pt>
                <c:pt idx="5">
                  <c:v>76.1777</c:v>
                </c:pt>
                <c:pt idx="6">
                  <c:v>76.4714</c:v>
                </c:pt>
                <c:pt idx="7">
                  <c:v>76.8085</c:v>
                </c:pt>
                <c:pt idx="8">
                  <c:v>77.2129</c:v>
                </c:pt>
                <c:pt idx="9">
                  <c:v>77.6468</c:v>
                </c:pt>
                <c:pt idx="10">
                  <c:v>78.0677</c:v>
                </c:pt>
                <c:pt idx="11">
                  <c:v>78.4199</c:v>
                </c:pt>
                <c:pt idx="12">
                  <c:v>78.6615</c:v>
                </c:pt>
                <c:pt idx="13">
                  <c:v>78.8377</c:v>
                </c:pt>
                <c:pt idx="14">
                  <c:v>79.0601</c:v>
                </c:pt>
                <c:pt idx="15">
                  <c:v>79.3648</c:v>
                </c:pt>
                <c:pt idx="16">
                  <c:v>79.685</c:v>
                </c:pt>
                <c:pt idx="17">
                  <c:v>79.95</c:v>
                </c:pt>
                <c:pt idx="18">
                  <c:v>80.1805</c:v>
                </c:pt>
                <c:pt idx="19">
                  <c:v>80.4706</c:v>
                </c:pt>
                <c:pt idx="20">
                  <c:v>80.8731</c:v>
                </c:pt>
                <c:pt idx="21">
                  <c:v>81.3612</c:v>
                </c:pt>
                <c:pt idx="22">
                  <c:v>81.8245</c:v>
                </c:pt>
                <c:pt idx="23">
                  <c:v>82.1846</c:v>
                </c:pt>
                <c:pt idx="24">
                  <c:v>82.4178</c:v>
                </c:pt>
                <c:pt idx="25">
                  <c:v>82.5294</c:v>
                </c:pt>
                <c:pt idx="26">
                  <c:v>82.6392</c:v>
                </c:pt>
                <c:pt idx="27">
                  <c:v>82.8883</c:v>
                </c:pt>
                <c:pt idx="28">
                  <c:v>83.3136</c:v>
                </c:pt>
                <c:pt idx="29">
                  <c:v>83.8517</c:v>
                </c:pt>
                <c:pt idx="30">
                  <c:v>84.4261</c:v>
                </c:pt>
                <c:pt idx="31">
                  <c:v>84.9335</c:v>
                </c:pt>
                <c:pt idx="32">
                  <c:v>85.2729</c:v>
                </c:pt>
                <c:pt idx="33">
                  <c:v>85.4874</c:v>
                </c:pt>
                <c:pt idx="34">
                  <c:v>85.7775</c:v>
                </c:pt>
                <c:pt idx="35">
                  <c:v>86.3098</c:v>
                </c:pt>
                <c:pt idx="36">
                  <c:v>87.0248</c:v>
                </c:pt>
                <c:pt idx="37">
                  <c:v>87.7199</c:v>
                </c:pt>
                <c:pt idx="38">
                  <c:v>88.2645</c:v>
                </c:pt>
                <c:pt idx="39">
                  <c:v>88.6646</c:v>
                </c:pt>
                <c:pt idx="40">
                  <c:v>88.9859</c:v>
                </c:pt>
                <c:pt idx="41">
                  <c:v>89.3353</c:v>
                </c:pt>
                <c:pt idx="42">
                  <c:v>89.7539</c:v>
                </c:pt>
                <c:pt idx="43">
                  <c:v>90.1675</c:v>
                </c:pt>
                <c:pt idx="44">
                  <c:v>90.5499</c:v>
                </c:pt>
                <c:pt idx="45">
                  <c:v>90.9224</c:v>
                </c:pt>
                <c:pt idx="46">
                  <c:v>91.2791</c:v>
                </c:pt>
                <c:pt idx="47">
                  <c:v>91.5673</c:v>
                </c:pt>
                <c:pt idx="48">
                  <c:v>91.793</c:v>
                </c:pt>
                <c:pt idx="49">
                  <c:v>92.056</c:v>
                </c:pt>
                <c:pt idx="50">
                  <c:v>92.3541</c:v>
                </c:pt>
                <c:pt idx="51">
                  <c:v>92.6424</c:v>
                </c:pt>
                <c:pt idx="52">
                  <c:v>92.9751</c:v>
                </c:pt>
                <c:pt idx="53">
                  <c:v>93.4542</c:v>
                </c:pt>
                <c:pt idx="54">
                  <c:v>94.0229</c:v>
                </c:pt>
                <c:pt idx="55">
                  <c:v>94.4945</c:v>
                </c:pt>
                <c:pt idx="56">
                  <c:v>94.8729</c:v>
                </c:pt>
                <c:pt idx="57">
                  <c:v>95.2523</c:v>
                </c:pt>
                <c:pt idx="58">
                  <c:v>95.6409</c:v>
                </c:pt>
                <c:pt idx="59">
                  <c:v>96.0383</c:v>
                </c:pt>
                <c:pt idx="60">
                  <c:v>96.5036</c:v>
                </c:pt>
                <c:pt idx="61">
                  <c:v>97.0809</c:v>
                </c:pt>
                <c:pt idx="62">
                  <c:v>97.7223</c:v>
                </c:pt>
                <c:pt idx="63">
                  <c:v>98.3971</c:v>
                </c:pt>
                <c:pt idx="64">
                  <c:v>99.0922</c:v>
                </c:pt>
                <c:pt idx="65">
                  <c:v>99.7318</c:v>
                </c:pt>
                <c:pt idx="66">
                  <c:v>100.283</c:v>
                </c:pt>
                <c:pt idx="67">
                  <c:v>100.839</c:v>
                </c:pt>
                <c:pt idx="68">
                  <c:v>101.451</c:v>
                </c:pt>
                <c:pt idx="69">
                  <c:v>102.089</c:v>
                </c:pt>
                <c:pt idx="70">
                  <c:v>102.792</c:v>
                </c:pt>
                <c:pt idx="71">
                  <c:v>103.606</c:v>
                </c:pt>
                <c:pt idx="72">
                  <c:v>104.477</c:v>
                </c:pt>
                <c:pt idx="73">
                  <c:v>105.233</c:v>
                </c:pt>
                <c:pt idx="74">
                  <c:v>105.736</c:v>
                </c:pt>
                <c:pt idx="75">
                  <c:v>106.037</c:v>
                </c:pt>
                <c:pt idx="76">
                  <c:v>106.328</c:v>
                </c:pt>
                <c:pt idx="77">
                  <c:v>106.7</c:v>
                </c:pt>
                <c:pt idx="78">
                  <c:v>107.072</c:v>
                </c:pt>
                <c:pt idx="79">
                  <c:v>107.398</c:v>
                </c:pt>
                <c:pt idx="80">
                  <c:v>107.707</c:v>
                </c:pt>
                <c:pt idx="81">
                  <c:v>108.012</c:v>
                </c:pt>
                <c:pt idx="82">
                  <c:v>108.226</c:v>
                </c:pt>
                <c:pt idx="83">
                  <c:v>108.321</c:v>
                </c:pt>
                <c:pt idx="84">
                  <c:v>108.453</c:v>
                </c:pt>
                <c:pt idx="85">
                  <c:v>108.773</c:v>
                </c:pt>
                <c:pt idx="86">
                  <c:v>109.266</c:v>
                </c:pt>
                <c:pt idx="87">
                  <c:v>109.752</c:v>
                </c:pt>
                <c:pt idx="88">
                  <c:v>110.097</c:v>
                </c:pt>
                <c:pt idx="89">
                  <c:v>110.294</c:v>
                </c:pt>
                <c:pt idx="90">
                  <c:v>110.435</c:v>
                </c:pt>
                <c:pt idx="91">
                  <c:v>110.608</c:v>
                </c:pt>
                <c:pt idx="92">
                  <c:v>110.861</c:v>
                </c:pt>
                <c:pt idx="93">
                  <c:v>111.244</c:v>
                </c:pt>
                <c:pt idx="94">
                  <c:v>111.719</c:v>
                </c:pt>
                <c:pt idx="95">
                  <c:v>112.108</c:v>
                </c:pt>
                <c:pt idx="96">
                  <c:v>112.268</c:v>
                </c:pt>
                <c:pt idx="97">
                  <c:v>112.296</c:v>
                </c:pt>
                <c:pt idx="98">
                  <c:v>112.499</c:v>
                </c:pt>
                <c:pt idx="99">
                  <c:v>113.001</c:v>
                </c:pt>
                <c:pt idx="100">
                  <c:v>113.568</c:v>
                </c:pt>
                <c:pt idx="101">
                  <c:v>113.977</c:v>
                </c:pt>
                <c:pt idx="102">
                  <c:v>114.304</c:v>
                </c:pt>
                <c:pt idx="103">
                  <c:v>114.695</c:v>
                </c:pt>
                <c:pt idx="104">
                  <c:v>115.079</c:v>
                </c:pt>
                <c:pt idx="105">
                  <c:v>115.352</c:v>
                </c:pt>
                <c:pt idx="106">
                  <c:v>115.59</c:v>
                </c:pt>
                <c:pt idx="107">
                  <c:v>115.946</c:v>
                </c:pt>
                <c:pt idx="108">
                  <c:v>116.436</c:v>
                </c:pt>
                <c:pt idx="109">
                  <c:v>116.943</c:v>
                </c:pt>
                <c:pt idx="110">
                  <c:v>117.363</c:v>
                </c:pt>
                <c:pt idx="111">
                  <c:v>117.668</c:v>
                </c:pt>
                <c:pt idx="112">
                  <c:v>117.95</c:v>
                </c:pt>
                <c:pt idx="113">
                  <c:v>118.341</c:v>
                </c:pt>
                <c:pt idx="114">
                  <c:v>118.843</c:v>
                </c:pt>
                <c:pt idx="115">
                  <c:v>119.379</c:v>
                </c:pt>
                <c:pt idx="116">
                  <c:v>119.938</c:v>
                </c:pt>
                <c:pt idx="117">
                  <c:v>120.483</c:v>
                </c:pt>
                <c:pt idx="118">
                  <c:v>120.975</c:v>
                </c:pt>
                <c:pt idx="119">
                  <c:v>121.459</c:v>
                </c:pt>
                <c:pt idx="120">
                  <c:v>122.008</c:v>
                </c:pt>
                <c:pt idx="121">
                  <c:v>122.621</c:v>
                </c:pt>
                <c:pt idx="122">
                  <c:v>123.207</c:v>
                </c:pt>
              </c:numCache>
            </c:numRef>
          </c:val>
          <c:smooth val="0"/>
        </c:ser>
        <c:axId val="15391689"/>
        <c:axId val="4307474"/>
      </c:lineChart>
      <c:catAx>
        <c:axId val="153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07474"/>
        <c:crossesAt val="60"/>
        <c:auto val="0"/>
        <c:lblOffset val="100"/>
        <c:tickLblSkip val="6"/>
        <c:tickMarkSkip val="2"/>
        <c:noMultiLvlLbl val="0"/>
      </c:catAx>
      <c:valAx>
        <c:axId val="430747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391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38767267"/>
        <c:axId val="13361084"/>
      </c:lineChart>
      <c:catAx>
        <c:axId val="387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361084"/>
        <c:crossesAt val="60"/>
        <c:auto val="0"/>
        <c:lblOffset val="100"/>
        <c:tickLblSkip val="6"/>
        <c:noMultiLvlLbl val="0"/>
      </c:catAx>
      <c:valAx>
        <c:axId val="1336108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7672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118.7</c:v>
                </c:pt>
                <c:pt idx="119">
                  <c:v>138.7</c:v>
                </c:pt>
                <c:pt idx="120">
                  <c:v>100.1</c:v>
                </c:pt>
                <c:pt idx="121">
                  <c:v>104.9</c:v>
                </c:pt>
                <c:pt idx="122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56.5</c:v>
                </c:pt>
                <c:pt idx="5">
                  <c:v>61.5</c:v>
                </c:pt>
                <c:pt idx="6">
                  <c:v>57.9</c:v>
                </c:pt>
                <c:pt idx="7">
                  <c:v>57.6</c:v>
                </c:pt>
                <c:pt idx="8">
                  <c:v>62.6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60.2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68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68.3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77.1</c:v>
                </c:pt>
                <c:pt idx="34">
                  <c:v>74.7</c:v>
                </c:pt>
                <c:pt idx="35">
                  <c:v>72.6</c:v>
                </c:pt>
                <c:pt idx="36">
                  <c:v>79.1</c:v>
                </c:pt>
                <c:pt idx="37">
                  <c:v>78.1</c:v>
                </c:pt>
                <c:pt idx="38">
                  <c:v>76.4</c:v>
                </c:pt>
                <c:pt idx="39">
                  <c:v>82.9</c:v>
                </c:pt>
                <c:pt idx="40">
                  <c:v>79.1</c:v>
                </c:pt>
                <c:pt idx="41">
                  <c:v>76.7</c:v>
                </c:pt>
                <c:pt idx="42">
                  <c:v>84.6</c:v>
                </c:pt>
                <c:pt idx="43">
                  <c:v>81.8</c:v>
                </c:pt>
                <c:pt idx="44">
                  <c:v>81.7</c:v>
                </c:pt>
                <c:pt idx="45">
                  <c:v>85.9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89.5</c:v>
                </c:pt>
                <c:pt idx="52">
                  <c:v>86.4</c:v>
                </c:pt>
                <c:pt idx="53">
                  <c:v>86.7</c:v>
                </c:pt>
                <c:pt idx="54">
                  <c:v>94.2</c:v>
                </c:pt>
                <c:pt idx="55">
                  <c:v>88.5</c:v>
                </c:pt>
                <c:pt idx="56">
                  <c:v>89.8</c:v>
                </c:pt>
                <c:pt idx="57">
                  <c:v>94</c:v>
                </c:pt>
                <c:pt idx="58">
                  <c:v>91.3</c:v>
                </c:pt>
                <c:pt idx="59">
                  <c:v>94</c:v>
                </c:pt>
                <c:pt idx="60">
                  <c:v>94.4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97.6</c:v>
                </c:pt>
                <c:pt idx="65">
                  <c:v>104.6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100.4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107.1</c:v>
                </c:pt>
                <c:pt idx="74">
                  <c:v>111.7</c:v>
                </c:pt>
                <c:pt idx="75">
                  <c:v>106.3</c:v>
                </c:pt>
                <c:pt idx="76">
                  <c:v>106.8</c:v>
                </c:pt>
                <c:pt idx="77">
                  <c:v>111.5</c:v>
                </c:pt>
                <c:pt idx="78">
                  <c:v>107.6</c:v>
                </c:pt>
                <c:pt idx="79">
                  <c:v>111</c:v>
                </c:pt>
                <c:pt idx="80">
                  <c:v>107.8</c:v>
                </c:pt>
                <c:pt idx="81">
                  <c:v>106.7</c:v>
                </c:pt>
                <c:pt idx="82">
                  <c:v>113.1</c:v>
                </c:pt>
                <c:pt idx="83">
                  <c:v>107.1</c:v>
                </c:pt>
                <c:pt idx="84">
                  <c:v>104.7</c:v>
                </c:pt>
                <c:pt idx="85">
                  <c:v>111.6</c:v>
                </c:pt>
                <c:pt idx="86">
                  <c:v>111.8</c:v>
                </c:pt>
                <c:pt idx="87">
                  <c:v>107.3</c:v>
                </c:pt>
                <c:pt idx="88">
                  <c:v>114.2</c:v>
                </c:pt>
                <c:pt idx="89">
                  <c:v>110.9</c:v>
                </c:pt>
                <c:pt idx="90">
                  <c:v>106.7</c:v>
                </c:pt>
                <c:pt idx="91">
                  <c:v>113</c:v>
                </c:pt>
                <c:pt idx="92">
                  <c:v>109.1</c:v>
                </c:pt>
                <c:pt idx="93">
                  <c:v>107.6</c:v>
                </c:pt>
                <c:pt idx="94">
                  <c:v>112.8</c:v>
                </c:pt>
                <c:pt idx="95">
                  <c:v>109.4</c:v>
                </c:pt>
                <c:pt idx="96">
                  <c:v>112.6</c:v>
                </c:pt>
                <c:pt idx="97">
                  <c:v>112.3</c:v>
                </c:pt>
                <c:pt idx="98">
                  <c:v>109.7</c:v>
                </c:pt>
                <c:pt idx="99">
                  <c:v>112.1</c:v>
                </c:pt>
                <c:pt idx="100">
                  <c:v>115.1</c:v>
                </c:pt>
                <c:pt idx="101">
                  <c:v>111.8</c:v>
                </c:pt>
                <c:pt idx="102">
                  <c:v>112.2</c:v>
                </c:pt>
                <c:pt idx="103">
                  <c:v>116.8</c:v>
                </c:pt>
                <c:pt idx="104">
                  <c:v>114</c:v>
                </c:pt>
                <c:pt idx="105">
                  <c:v>116.7</c:v>
                </c:pt>
                <c:pt idx="106">
                  <c:v>114</c:v>
                </c:pt>
                <c:pt idx="107">
                  <c:v>113.2</c:v>
                </c:pt>
                <c:pt idx="108">
                  <c:v>119.5</c:v>
                </c:pt>
                <c:pt idx="109">
                  <c:v>115.7</c:v>
                </c:pt>
                <c:pt idx="110">
                  <c:v>114.5</c:v>
                </c:pt>
                <c:pt idx="111">
                  <c:v>122</c:v>
                </c:pt>
                <c:pt idx="112">
                  <c:v>114.7</c:v>
                </c:pt>
                <c:pt idx="113">
                  <c:v>116.6</c:v>
                </c:pt>
                <c:pt idx="114">
                  <c:v>125.6</c:v>
                </c:pt>
                <c:pt idx="115">
                  <c:v>115.5</c:v>
                </c:pt>
                <c:pt idx="116">
                  <c:v>120.6</c:v>
                </c:pt>
                <c:pt idx="117">
                  <c:v>124.6</c:v>
                </c:pt>
                <c:pt idx="118">
                  <c:v>120.7</c:v>
                </c:pt>
                <c:pt idx="119">
                  <c:v>125.8</c:v>
                </c:pt>
                <c:pt idx="120">
                  <c:v>123.4</c:v>
                </c:pt>
                <c:pt idx="121">
                  <c:v>124.2</c:v>
                </c:pt>
                <c:pt idx="12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62.9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79.7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108.3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117.4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</c:v>
                </c:pt>
                <c:pt idx="116">
                  <c:v>120.8</c:v>
                </c:pt>
                <c:pt idx="117">
                  <c:v>121.9</c:v>
                </c:pt>
                <c:pt idx="118">
                  <c:v>123</c:v>
                </c:pt>
                <c:pt idx="119">
                  <c:v>123.7</c:v>
                </c:pt>
                <c:pt idx="120">
                  <c:v>124.3</c:v>
                </c:pt>
                <c:pt idx="121">
                  <c:v>124.8</c:v>
                </c:pt>
                <c:pt idx="122">
                  <c:v>125.3</c:v>
                </c:pt>
              </c:numCache>
            </c:numRef>
          </c:val>
          <c:smooth val="0"/>
        </c:ser>
        <c:axId val="53140893"/>
        <c:axId val="8505990"/>
      </c:lineChart>
      <c:catAx>
        <c:axId val="5314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505990"/>
        <c:crossesAt val="40"/>
        <c:auto val="0"/>
        <c:lblOffset val="100"/>
        <c:tickLblSkip val="6"/>
        <c:noMultiLvlLbl val="0"/>
      </c:catAx>
      <c:valAx>
        <c:axId val="85059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408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116.8</c:v>
                </c:pt>
                <c:pt idx="119">
                  <c:v>127.7</c:v>
                </c:pt>
                <c:pt idx="120">
                  <c:v>118.8</c:v>
                </c:pt>
                <c:pt idx="121">
                  <c:v>120.2</c:v>
                </c:pt>
                <c:pt idx="12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68.7769</c:v>
                </c:pt>
                <c:pt idx="1">
                  <c:v>69.3037</c:v>
                </c:pt>
                <c:pt idx="2">
                  <c:v>69.5252</c:v>
                </c:pt>
                <c:pt idx="3">
                  <c:v>70.1131</c:v>
                </c:pt>
                <c:pt idx="4">
                  <c:v>70.4758</c:v>
                </c:pt>
                <c:pt idx="5">
                  <c:v>70.9606</c:v>
                </c:pt>
                <c:pt idx="6">
                  <c:v>71.2394</c:v>
                </c:pt>
                <c:pt idx="7">
                  <c:v>71.7133</c:v>
                </c:pt>
                <c:pt idx="8">
                  <c:v>72.4098</c:v>
                </c:pt>
                <c:pt idx="9">
                  <c:v>72.5349</c:v>
                </c:pt>
                <c:pt idx="10">
                  <c:v>73.0153</c:v>
                </c:pt>
                <c:pt idx="11">
                  <c:v>75.6008</c:v>
                </c:pt>
                <c:pt idx="12">
                  <c:v>73.9718</c:v>
                </c:pt>
                <c:pt idx="13">
                  <c:v>74.3044</c:v>
                </c:pt>
                <c:pt idx="14">
                  <c:v>75.0015</c:v>
                </c:pt>
                <c:pt idx="15">
                  <c:v>75.0569</c:v>
                </c:pt>
                <c:pt idx="16">
                  <c:v>75.7282</c:v>
                </c:pt>
                <c:pt idx="17">
                  <c:v>76.1806</c:v>
                </c:pt>
                <c:pt idx="18">
                  <c:v>76.5549</c:v>
                </c:pt>
                <c:pt idx="19">
                  <c:v>76.9948</c:v>
                </c:pt>
                <c:pt idx="20">
                  <c:v>77.2655</c:v>
                </c:pt>
                <c:pt idx="21">
                  <c:v>78.1286</c:v>
                </c:pt>
                <c:pt idx="22">
                  <c:v>78.676</c:v>
                </c:pt>
                <c:pt idx="23">
                  <c:v>78.9989</c:v>
                </c:pt>
                <c:pt idx="24">
                  <c:v>79.1391</c:v>
                </c:pt>
                <c:pt idx="25">
                  <c:v>79.5812</c:v>
                </c:pt>
                <c:pt idx="26">
                  <c:v>77.7681</c:v>
                </c:pt>
                <c:pt idx="27">
                  <c:v>79.037</c:v>
                </c:pt>
                <c:pt idx="28">
                  <c:v>79.7479</c:v>
                </c:pt>
                <c:pt idx="29">
                  <c:v>80.4466</c:v>
                </c:pt>
                <c:pt idx="30">
                  <c:v>81.261</c:v>
                </c:pt>
                <c:pt idx="31">
                  <c:v>81.9925</c:v>
                </c:pt>
                <c:pt idx="32">
                  <c:v>82.4033</c:v>
                </c:pt>
                <c:pt idx="33">
                  <c:v>82.9514</c:v>
                </c:pt>
                <c:pt idx="34">
                  <c:v>83.3926</c:v>
                </c:pt>
                <c:pt idx="35">
                  <c:v>83.873</c:v>
                </c:pt>
                <c:pt idx="36">
                  <c:v>84.9663</c:v>
                </c:pt>
                <c:pt idx="37">
                  <c:v>85.5148</c:v>
                </c:pt>
                <c:pt idx="38">
                  <c:v>85.8508</c:v>
                </c:pt>
                <c:pt idx="39">
                  <c:v>86.444</c:v>
                </c:pt>
                <c:pt idx="40">
                  <c:v>87.1186</c:v>
                </c:pt>
                <c:pt idx="41">
                  <c:v>87.5537</c:v>
                </c:pt>
                <c:pt idx="42">
                  <c:v>88.2141</c:v>
                </c:pt>
                <c:pt idx="43">
                  <c:v>88.7055</c:v>
                </c:pt>
                <c:pt idx="44">
                  <c:v>89.1966</c:v>
                </c:pt>
                <c:pt idx="45">
                  <c:v>89.7646</c:v>
                </c:pt>
                <c:pt idx="46">
                  <c:v>90.2336</c:v>
                </c:pt>
                <c:pt idx="47">
                  <c:v>90.9404</c:v>
                </c:pt>
                <c:pt idx="48">
                  <c:v>91.4142</c:v>
                </c:pt>
                <c:pt idx="49">
                  <c:v>91.7382</c:v>
                </c:pt>
                <c:pt idx="50">
                  <c:v>92.1208</c:v>
                </c:pt>
                <c:pt idx="51">
                  <c:v>92.9378</c:v>
                </c:pt>
                <c:pt idx="52">
                  <c:v>93.1854</c:v>
                </c:pt>
                <c:pt idx="53">
                  <c:v>93.6934</c:v>
                </c:pt>
                <c:pt idx="54">
                  <c:v>94.4686</c:v>
                </c:pt>
                <c:pt idx="55">
                  <c:v>94.8035</c:v>
                </c:pt>
                <c:pt idx="56">
                  <c:v>95.4549</c:v>
                </c:pt>
                <c:pt idx="57">
                  <c:v>95.9571</c:v>
                </c:pt>
                <c:pt idx="58">
                  <c:v>96.3208</c:v>
                </c:pt>
                <c:pt idx="59">
                  <c:v>96.6446</c:v>
                </c:pt>
                <c:pt idx="60">
                  <c:v>96.9324</c:v>
                </c:pt>
                <c:pt idx="61">
                  <c:v>97.5912</c:v>
                </c:pt>
                <c:pt idx="62">
                  <c:v>98.6214</c:v>
                </c:pt>
                <c:pt idx="63">
                  <c:v>98.6263</c:v>
                </c:pt>
                <c:pt idx="64">
                  <c:v>99.4356</c:v>
                </c:pt>
                <c:pt idx="65">
                  <c:v>100.075</c:v>
                </c:pt>
                <c:pt idx="66">
                  <c:v>100.234</c:v>
                </c:pt>
                <c:pt idx="67">
                  <c:v>100.57</c:v>
                </c:pt>
                <c:pt idx="68">
                  <c:v>101.266</c:v>
                </c:pt>
                <c:pt idx="69">
                  <c:v>101.535</c:v>
                </c:pt>
                <c:pt idx="70">
                  <c:v>102.088</c:v>
                </c:pt>
                <c:pt idx="71">
                  <c:v>103.078</c:v>
                </c:pt>
                <c:pt idx="72">
                  <c:v>103.181</c:v>
                </c:pt>
                <c:pt idx="73">
                  <c:v>104.035</c:v>
                </c:pt>
                <c:pt idx="74">
                  <c:v>104.136</c:v>
                </c:pt>
                <c:pt idx="75">
                  <c:v>104.773</c:v>
                </c:pt>
                <c:pt idx="76">
                  <c:v>104.849</c:v>
                </c:pt>
                <c:pt idx="77">
                  <c:v>105.499</c:v>
                </c:pt>
                <c:pt idx="78">
                  <c:v>106.136</c:v>
                </c:pt>
                <c:pt idx="79">
                  <c:v>106.879</c:v>
                </c:pt>
                <c:pt idx="80">
                  <c:v>107.208</c:v>
                </c:pt>
                <c:pt idx="81">
                  <c:v>107.742</c:v>
                </c:pt>
                <c:pt idx="82">
                  <c:v>108.303</c:v>
                </c:pt>
                <c:pt idx="83">
                  <c:v>108.406</c:v>
                </c:pt>
                <c:pt idx="84">
                  <c:v>109.082</c:v>
                </c:pt>
                <c:pt idx="85">
                  <c:v>109.101</c:v>
                </c:pt>
                <c:pt idx="86">
                  <c:v>109.63</c:v>
                </c:pt>
                <c:pt idx="87">
                  <c:v>110.074</c:v>
                </c:pt>
                <c:pt idx="88">
                  <c:v>110.815</c:v>
                </c:pt>
                <c:pt idx="89">
                  <c:v>110.919</c:v>
                </c:pt>
                <c:pt idx="90">
                  <c:v>111.182</c:v>
                </c:pt>
                <c:pt idx="91">
                  <c:v>111.616</c:v>
                </c:pt>
                <c:pt idx="92">
                  <c:v>111.661</c:v>
                </c:pt>
                <c:pt idx="93">
                  <c:v>112.02</c:v>
                </c:pt>
                <c:pt idx="94">
                  <c:v>112.538</c:v>
                </c:pt>
                <c:pt idx="95">
                  <c:v>112.862</c:v>
                </c:pt>
                <c:pt idx="96">
                  <c:v>113.382</c:v>
                </c:pt>
                <c:pt idx="97">
                  <c:v>113.822</c:v>
                </c:pt>
                <c:pt idx="98">
                  <c:v>113.755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115.313</c:v>
                </c:pt>
                <c:pt idx="102">
                  <c:v>115.556</c:v>
                </c:pt>
                <c:pt idx="103">
                  <c:v>116.031</c:v>
                </c:pt>
                <c:pt idx="104">
                  <c:v>116.662</c:v>
                </c:pt>
                <c:pt idx="105">
                  <c:v>117.15</c:v>
                </c:pt>
                <c:pt idx="106">
                  <c:v>117.537</c:v>
                </c:pt>
                <c:pt idx="107">
                  <c:v>117.959</c:v>
                </c:pt>
                <c:pt idx="108">
                  <c:v>118.532</c:v>
                </c:pt>
                <c:pt idx="109">
                  <c:v>119.007</c:v>
                </c:pt>
                <c:pt idx="110">
                  <c:v>119.885</c:v>
                </c:pt>
                <c:pt idx="111">
                  <c:v>120.356</c:v>
                </c:pt>
                <c:pt idx="112">
                  <c:v>120.794</c:v>
                </c:pt>
                <c:pt idx="113">
                  <c:v>121.321</c:v>
                </c:pt>
                <c:pt idx="114">
                  <c:v>122.106</c:v>
                </c:pt>
                <c:pt idx="115">
                  <c:v>122.523</c:v>
                </c:pt>
                <c:pt idx="116">
                  <c:v>123.142</c:v>
                </c:pt>
                <c:pt idx="117">
                  <c:v>123.727</c:v>
                </c:pt>
                <c:pt idx="118">
                  <c:v>124.216</c:v>
                </c:pt>
                <c:pt idx="119">
                  <c:v>124.89</c:v>
                </c:pt>
                <c:pt idx="120">
                  <c:v>125.402</c:v>
                </c:pt>
                <c:pt idx="121">
                  <c:v>126.012</c:v>
                </c:pt>
                <c:pt idx="122">
                  <c:v>126.688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68.7635</c:v>
                </c:pt>
                <c:pt idx="1">
                  <c:v>69.1806</c:v>
                </c:pt>
                <c:pt idx="2">
                  <c:v>69.5987</c:v>
                </c:pt>
                <c:pt idx="3">
                  <c:v>70.0209</c:v>
                </c:pt>
                <c:pt idx="4">
                  <c:v>70.4453</c:v>
                </c:pt>
                <c:pt idx="5">
                  <c:v>70.8691</c:v>
                </c:pt>
                <c:pt idx="6">
                  <c:v>71.2945</c:v>
                </c:pt>
                <c:pt idx="7">
                  <c:v>71.7269</c:v>
                </c:pt>
                <c:pt idx="8">
                  <c:v>72.1607</c:v>
                </c:pt>
                <c:pt idx="9">
                  <c:v>72.5886</c:v>
                </c:pt>
                <c:pt idx="10">
                  <c:v>73.0187</c:v>
                </c:pt>
                <c:pt idx="11">
                  <c:v>73.4552</c:v>
                </c:pt>
                <c:pt idx="12">
                  <c:v>73.8934</c:v>
                </c:pt>
                <c:pt idx="13">
                  <c:v>74.3329</c:v>
                </c:pt>
                <c:pt idx="14">
                  <c:v>74.7713</c:v>
                </c:pt>
                <c:pt idx="15">
                  <c:v>75.2079</c:v>
                </c:pt>
                <c:pt idx="16">
                  <c:v>75.6502</c:v>
                </c:pt>
                <c:pt idx="17">
                  <c:v>76.0959</c:v>
                </c:pt>
                <c:pt idx="18">
                  <c:v>76.5402</c:v>
                </c:pt>
                <c:pt idx="19">
                  <c:v>76.9869</c:v>
                </c:pt>
                <c:pt idx="20">
                  <c:v>77.443</c:v>
                </c:pt>
                <c:pt idx="21">
                  <c:v>77.9076</c:v>
                </c:pt>
                <c:pt idx="22">
                  <c:v>78.361</c:v>
                </c:pt>
                <c:pt idx="23">
                  <c:v>78.7899</c:v>
                </c:pt>
                <c:pt idx="24">
                  <c:v>79.205</c:v>
                </c:pt>
                <c:pt idx="25">
                  <c:v>79.6246</c:v>
                </c:pt>
                <c:pt idx="26">
                  <c:v>80.0541</c:v>
                </c:pt>
                <c:pt idx="27">
                  <c:v>80.4854</c:v>
                </c:pt>
                <c:pt idx="28">
                  <c:v>80.9143</c:v>
                </c:pt>
                <c:pt idx="29">
                  <c:v>81.3505</c:v>
                </c:pt>
                <c:pt idx="30">
                  <c:v>81.8016</c:v>
                </c:pt>
                <c:pt idx="31">
                  <c:v>82.2613</c:v>
                </c:pt>
                <c:pt idx="32">
                  <c:v>82.7261</c:v>
                </c:pt>
                <c:pt idx="33">
                  <c:v>83.2036</c:v>
                </c:pt>
                <c:pt idx="34">
                  <c:v>83.7032</c:v>
                </c:pt>
                <c:pt idx="35">
                  <c:v>84.2342</c:v>
                </c:pt>
                <c:pt idx="36">
                  <c:v>84.7903</c:v>
                </c:pt>
                <c:pt idx="37">
                  <c:v>85.3459</c:v>
                </c:pt>
                <c:pt idx="38">
                  <c:v>85.8929</c:v>
                </c:pt>
                <c:pt idx="39">
                  <c:v>86.442</c:v>
                </c:pt>
                <c:pt idx="40">
                  <c:v>86.9934</c:v>
                </c:pt>
                <c:pt idx="41">
                  <c:v>87.542</c:v>
                </c:pt>
                <c:pt idx="42">
                  <c:v>88.0871</c:v>
                </c:pt>
                <c:pt idx="43">
                  <c:v>88.6263</c:v>
                </c:pt>
                <c:pt idx="44">
                  <c:v>89.16</c:v>
                </c:pt>
                <c:pt idx="45">
                  <c:v>89.6904</c:v>
                </c:pt>
                <c:pt idx="46">
                  <c:v>90.218</c:v>
                </c:pt>
                <c:pt idx="47">
                  <c:v>90.7399</c:v>
                </c:pt>
                <c:pt idx="48">
                  <c:v>91.2483</c:v>
                </c:pt>
                <c:pt idx="49">
                  <c:v>91.7451</c:v>
                </c:pt>
                <c:pt idx="50">
                  <c:v>92.2441</c:v>
                </c:pt>
                <c:pt idx="51">
                  <c:v>92.7486</c:v>
                </c:pt>
                <c:pt idx="52">
                  <c:v>93.2521</c:v>
                </c:pt>
                <c:pt idx="53">
                  <c:v>93.76</c:v>
                </c:pt>
                <c:pt idx="54">
                  <c:v>94.2722</c:v>
                </c:pt>
                <c:pt idx="55">
                  <c:v>94.7789</c:v>
                </c:pt>
                <c:pt idx="56">
                  <c:v>95.2778</c:v>
                </c:pt>
                <c:pt idx="57">
                  <c:v>95.7651</c:v>
                </c:pt>
                <c:pt idx="58">
                  <c:v>96.2392</c:v>
                </c:pt>
                <c:pt idx="59">
                  <c:v>96.7105</c:v>
                </c:pt>
                <c:pt idx="60">
                  <c:v>97.1964</c:v>
                </c:pt>
                <c:pt idx="61">
                  <c:v>97.7083</c:v>
                </c:pt>
                <c:pt idx="62">
                  <c:v>98.2297</c:v>
                </c:pt>
                <c:pt idx="63">
                  <c:v>98.7419</c:v>
                </c:pt>
                <c:pt idx="64">
                  <c:v>99.2497</c:v>
                </c:pt>
                <c:pt idx="65">
                  <c:v>99.7462</c:v>
                </c:pt>
                <c:pt idx="66">
                  <c:v>100.224</c:v>
                </c:pt>
                <c:pt idx="67">
                  <c:v>100.7</c:v>
                </c:pt>
                <c:pt idx="68">
                  <c:v>101.187</c:v>
                </c:pt>
                <c:pt idx="69">
                  <c:v>101.683</c:v>
                </c:pt>
                <c:pt idx="70">
                  <c:v>102.193</c:v>
                </c:pt>
                <c:pt idx="71">
                  <c:v>102.708</c:v>
                </c:pt>
                <c:pt idx="72">
                  <c:v>103.211</c:v>
                </c:pt>
                <c:pt idx="73">
                  <c:v>103.7</c:v>
                </c:pt>
                <c:pt idx="74">
                  <c:v>104.176</c:v>
                </c:pt>
                <c:pt idx="75">
                  <c:v>104.644</c:v>
                </c:pt>
                <c:pt idx="76">
                  <c:v>105.117</c:v>
                </c:pt>
                <c:pt idx="77">
                  <c:v>105.608</c:v>
                </c:pt>
                <c:pt idx="78">
                  <c:v>106.115</c:v>
                </c:pt>
                <c:pt idx="79">
                  <c:v>106.618</c:v>
                </c:pt>
                <c:pt idx="80">
                  <c:v>107.103</c:v>
                </c:pt>
                <c:pt idx="81">
                  <c:v>107.569</c:v>
                </c:pt>
                <c:pt idx="82">
                  <c:v>108.013</c:v>
                </c:pt>
                <c:pt idx="83">
                  <c:v>108.435</c:v>
                </c:pt>
                <c:pt idx="84">
                  <c:v>108.842</c:v>
                </c:pt>
                <c:pt idx="85">
                  <c:v>109.238</c:v>
                </c:pt>
                <c:pt idx="86">
                  <c:v>109.634</c:v>
                </c:pt>
                <c:pt idx="87">
                  <c:v>110.033</c:v>
                </c:pt>
                <c:pt idx="88">
                  <c:v>110.418</c:v>
                </c:pt>
                <c:pt idx="89">
                  <c:v>110.777</c:v>
                </c:pt>
                <c:pt idx="90">
                  <c:v>111.117</c:v>
                </c:pt>
                <c:pt idx="91">
                  <c:v>111.449</c:v>
                </c:pt>
                <c:pt idx="92">
                  <c:v>111.778</c:v>
                </c:pt>
                <c:pt idx="93">
                  <c:v>112.119</c:v>
                </c:pt>
                <c:pt idx="94">
                  <c:v>112.476</c:v>
                </c:pt>
                <c:pt idx="95">
                  <c:v>112.843</c:v>
                </c:pt>
                <c:pt idx="96">
                  <c:v>113.214</c:v>
                </c:pt>
                <c:pt idx="97">
                  <c:v>113.581</c:v>
                </c:pt>
                <c:pt idx="98">
                  <c:v>113.949</c:v>
                </c:pt>
                <c:pt idx="99">
                  <c:v>114.338</c:v>
                </c:pt>
                <c:pt idx="100">
                  <c:v>114.75</c:v>
                </c:pt>
                <c:pt idx="101">
                  <c:v>115.175</c:v>
                </c:pt>
                <c:pt idx="102">
                  <c:v>115.611</c:v>
                </c:pt>
                <c:pt idx="103">
                  <c:v>116.066</c:v>
                </c:pt>
                <c:pt idx="104">
                  <c:v>116.539</c:v>
                </c:pt>
                <c:pt idx="105">
                  <c:v>117.021</c:v>
                </c:pt>
                <c:pt idx="106">
                  <c:v>117.51</c:v>
                </c:pt>
                <c:pt idx="107">
                  <c:v>118.014</c:v>
                </c:pt>
                <c:pt idx="108">
                  <c:v>118.538</c:v>
                </c:pt>
                <c:pt idx="109">
                  <c:v>119.083</c:v>
                </c:pt>
                <c:pt idx="110">
                  <c:v>119.643</c:v>
                </c:pt>
                <c:pt idx="111">
                  <c:v>120.203</c:v>
                </c:pt>
                <c:pt idx="112">
                  <c:v>120.762</c:v>
                </c:pt>
                <c:pt idx="113">
                  <c:v>121.328</c:v>
                </c:pt>
                <c:pt idx="114">
                  <c:v>121.901</c:v>
                </c:pt>
                <c:pt idx="115">
                  <c:v>122.473</c:v>
                </c:pt>
                <c:pt idx="116">
                  <c:v>123.047</c:v>
                </c:pt>
                <c:pt idx="117">
                  <c:v>123.622</c:v>
                </c:pt>
                <c:pt idx="118">
                  <c:v>124.198</c:v>
                </c:pt>
                <c:pt idx="119">
                  <c:v>124.779</c:v>
                </c:pt>
                <c:pt idx="120">
                  <c:v>125.361</c:v>
                </c:pt>
                <c:pt idx="121">
                  <c:v>125.947</c:v>
                </c:pt>
                <c:pt idx="122">
                  <c:v>126.533</c:v>
                </c:pt>
              </c:numCache>
            </c:numRef>
          </c:val>
          <c:smooth val="0"/>
        </c:ser>
        <c:axId val="9445047"/>
        <c:axId val="17896560"/>
      </c:lineChart>
      <c:catAx>
        <c:axId val="944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96560"/>
        <c:crossesAt val="60"/>
        <c:auto val="0"/>
        <c:lblOffset val="100"/>
        <c:tickLblSkip val="6"/>
        <c:noMultiLvlLbl val="0"/>
      </c:catAx>
      <c:valAx>
        <c:axId val="1789656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450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102.23</c:v>
                </c:pt>
                <c:pt idx="119">
                  <c:v>106.51</c:v>
                </c:pt>
                <c:pt idx="120">
                  <c:v>109.72</c:v>
                </c:pt>
                <c:pt idx="121">
                  <c:v>112.21</c:v>
                </c:pt>
                <c:pt idx="122">
                  <c:v>120.82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85.8302</c:v>
                </c:pt>
                <c:pt idx="1">
                  <c:v>86.5287</c:v>
                </c:pt>
                <c:pt idx="2">
                  <c:v>86.26</c:v>
                </c:pt>
                <c:pt idx="3">
                  <c:v>86.9277</c:v>
                </c:pt>
                <c:pt idx="4">
                  <c:v>86.9895</c:v>
                </c:pt>
                <c:pt idx="5">
                  <c:v>88.5658</c:v>
                </c:pt>
                <c:pt idx="6">
                  <c:v>86.4014</c:v>
                </c:pt>
                <c:pt idx="7">
                  <c:v>88.0977</c:v>
                </c:pt>
                <c:pt idx="8">
                  <c:v>87.1132</c:v>
                </c:pt>
                <c:pt idx="9">
                  <c:v>86.8725</c:v>
                </c:pt>
                <c:pt idx="10">
                  <c:v>87.0183</c:v>
                </c:pt>
                <c:pt idx="11">
                  <c:v>86.4467</c:v>
                </c:pt>
                <c:pt idx="12">
                  <c:v>93.6423</c:v>
                </c:pt>
                <c:pt idx="13">
                  <c:v>85.3353</c:v>
                </c:pt>
                <c:pt idx="14">
                  <c:v>86.62</c:v>
                </c:pt>
                <c:pt idx="15">
                  <c:v>84.5013</c:v>
                </c:pt>
                <c:pt idx="16">
                  <c:v>85.3644</c:v>
                </c:pt>
                <c:pt idx="17">
                  <c:v>82.6619</c:v>
                </c:pt>
                <c:pt idx="18">
                  <c:v>84.0582</c:v>
                </c:pt>
                <c:pt idx="19">
                  <c:v>82.444</c:v>
                </c:pt>
                <c:pt idx="20">
                  <c:v>82.9012</c:v>
                </c:pt>
                <c:pt idx="21">
                  <c:v>83.0352</c:v>
                </c:pt>
                <c:pt idx="22">
                  <c:v>82.7788</c:v>
                </c:pt>
                <c:pt idx="23">
                  <c:v>82.5599</c:v>
                </c:pt>
                <c:pt idx="24">
                  <c:v>83.5032</c:v>
                </c:pt>
                <c:pt idx="25">
                  <c:v>83.0935</c:v>
                </c:pt>
                <c:pt idx="26">
                  <c:v>81.1564</c:v>
                </c:pt>
                <c:pt idx="27">
                  <c:v>80.9435</c:v>
                </c:pt>
                <c:pt idx="28">
                  <c:v>81.3359</c:v>
                </c:pt>
                <c:pt idx="29">
                  <c:v>82.4366</c:v>
                </c:pt>
                <c:pt idx="30">
                  <c:v>82.1127</c:v>
                </c:pt>
                <c:pt idx="31">
                  <c:v>82.0508</c:v>
                </c:pt>
                <c:pt idx="32">
                  <c:v>81.9668</c:v>
                </c:pt>
                <c:pt idx="33">
                  <c:v>82.2397</c:v>
                </c:pt>
                <c:pt idx="34">
                  <c:v>82.8097</c:v>
                </c:pt>
                <c:pt idx="35">
                  <c:v>82.5424</c:v>
                </c:pt>
                <c:pt idx="36">
                  <c:v>84.068</c:v>
                </c:pt>
                <c:pt idx="37">
                  <c:v>83.8677</c:v>
                </c:pt>
                <c:pt idx="38">
                  <c:v>82.8464</c:v>
                </c:pt>
                <c:pt idx="39">
                  <c:v>85.718</c:v>
                </c:pt>
                <c:pt idx="40">
                  <c:v>86.173</c:v>
                </c:pt>
                <c:pt idx="41">
                  <c:v>84.0968</c:v>
                </c:pt>
                <c:pt idx="42">
                  <c:v>87.8605</c:v>
                </c:pt>
                <c:pt idx="43">
                  <c:v>87.122</c:v>
                </c:pt>
                <c:pt idx="44">
                  <c:v>88.2718</c:v>
                </c:pt>
                <c:pt idx="45">
                  <c:v>89.015</c:v>
                </c:pt>
                <c:pt idx="46">
                  <c:v>88.8473</c:v>
                </c:pt>
                <c:pt idx="47">
                  <c:v>90.5775</c:v>
                </c:pt>
                <c:pt idx="48">
                  <c:v>90.0004</c:v>
                </c:pt>
                <c:pt idx="49">
                  <c:v>89.7129</c:v>
                </c:pt>
                <c:pt idx="50">
                  <c:v>91.5737</c:v>
                </c:pt>
                <c:pt idx="51">
                  <c:v>93.0869</c:v>
                </c:pt>
                <c:pt idx="52">
                  <c:v>90.846</c:v>
                </c:pt>
                <c:pt idx="53">
                  <c:v>93.6495</c:v>
                </c:pt>
                <c:pt idx="54">
                  <c:v>91.2137</c:v>
                </c:pt>
                <c:pt idx="55">
                  <c:v>92.7072</c:v>
                </c:pt>
                <c:pt idx="56">
                  <c:v>92.9659</c:v>
                </c:pt>
                <c:pt idx="57">
                  <c:v>93.1951</c:v>
                </c:pt>
                <c:pt idx="58">
                  <c:v>93.2907</c:v>
                </c:pt>
                <c:pt idx="59">
                  <c:v>93.3751</c:v>
                </c:pt>
                <c:pt idx="60">
                  <c:v>94.9482</c:v>
                </c:pt>
                <c:pt idx="61">
                  <c:v>96.2936</c:v>
                </c:pt>
                <c:pt idx="62">
                  <c:v>108.783</c:v>
                </c:pt>
                <c:pt idx="63">
                  <c:v>96.7803</c:v>
                </c:pt>
                <c:pt idx="64">
                  <c:v>98.5676</c:v>
                </c:pt>
                <c:pt idx="65">
                  <c:v>98.6906</c:v>
                </c:pt>
                <c:pt idx="66">
                  <c:v>98.4532</c:v>
                </c:pt>
                <c:pt idx="67">
                  <c:v>99.59</c:v>
                </c:pt>
                <c:pt idx="68">
                  <c:v>100.602</c:v>
                </c:pt>
                <c:pt idx="69">
                  <c:v>99.984</c:v>
                </c:pt>
                <c:pt idx="70">
                  <c:v>101.315</c:v>
                </c:pt>
                <c:pt idx="71">
                  <c:v>104.313</c:v>
                </c:pt>
                <c:pt idx="72">
                  <c:v>100.739</c:v>
                </c:pt>
                <c:pt idx="73">
                  <c:v>120.067</c:v>
                </c:pt>
                <c:pt idx="74">
                  <c:v>114.717</c:v>
                </c:pt>
                <c:pt idx="75">
                  <c:v>108.649</c:v>
                </c:pt>
                <c:pt idx="76">
                  <c:v>107.467</c:v>
                </c:pt>
                <c:pt idx="77">
                  <c:v>107.328</c:v>
                </c:pt>
                <c:pt idx="78">
                  <c:v>107.824</c:v>
                </c:pt>
                <c:pt idx="79">
                  <c:v>107.885</c:v>
                </c:pt>
                <c:pt idx="80">
                  <c:v>106.994</c:v>
                </c:pt>
                <c:pt idx="81">
                  <c:v>107.137</c:v>
                </c:pt>
                <c:pt idx="82">
                  <c:v>107.932</c:v>
                </c:pt>
                <c:pt idx="83">
                  <c:v>106.452</c:v>
                </c:pt>
                <c:pt idx="84">
                  <c:v>107.58</c:v>
                </c:pt>
                <c:pt idx="85">
                  <c:v>107.143</c:v>
                </c:pt>
                <c:pt idx="86">
                  <c:v>109.534</c:v>
                </c:pt>
                <c:pt idx="87">
                  <c:v>110.415</c:v>
                </c:pt>
                <c:pt idx="88">
                  <c:v>109.526</c:v>
                </c:pt>
                <c:pt idx="89">
                  <c:v>109.336</c:v>
                </c:pt>
                <c:pt idx="90">
                  <c:v>109.686</c:v>
                </c:pt>
                <c:pt idx="91">
                  <c:v>108.805</c:v>
                </c:pt>
                <c:pt idx="92">
                  <c:v>108.554</c:v>
                </c:pt>
                <c:pt idx="93">
                  <c:v>110.049</c:v>
                </c:pt>
                <c:pt idx="94">
                  <c:v>109.239</c:v>
                </c:pt>
                <c:pt idx="95">
                  <c:v>108.52</c:v>
                </c:pt>
                <c:pt idx="96">
                  <c:v>108.742</c:v>
                </c:pt>
                <c:pt idx="97">
                  <c:v>109.392</c:v>
                </c:pt>
                <c:pt idx="98">
                  <c:v>103.128</c:v>
                </c:pt>
                <c:pt idx="99">
                  <c:v>110.277</c:v>
                </c:pt>
                <c:pt idx="100">
                  <c:v>110.795</c:v>
                </c:pt>
                <c:pt idx="101">
                  <c:v>109.339</c:v>
                </c:pt>
                <c:pt idx="102">
                  <c:v>111.596</c:v>
                </c:pt>
                <c:pt idx="103">
                  <c:v>110.716</c:v>
                </c:pt>
                <c:pt idx="104">
                  <c:v>111.291</c:v>
                </c:pt>
                <c:pt idx="105">
                  <c:v>110.526</c:v>
                </c:pt>
                <c:pt idx="106">
                  <c:v>110.331</c:v>
                </c:pt>
                <c:pt idx="107">
                  <c:v>110.149</c:v>
                </c:pt>
                <c:pt idx="108">
                  <c:v>113.001</c:v>
                </c:pt>
                <c:pt idx="109">
                  <c:v>110.248</c:v>
                </c:pt>
                <c:pt idx="110">
                  <c:v>111.853</c:v>
                </c:pt>
                <c:pt idx="111">
                  <c:v>110.67</c:v>
                </c:pt>
                <c:pt idx="112">
                  <c:v>110.433</c:v>
                </c:pt>
                <c:pt idx="113">
                  <c:v>112.104</c:v>
                </c:pt>
                <c:pt idx="114">
                  <c:v>109.739</c:v>
                </c:pt>
                <c:pt idx="115">
                  <c:v>110.863</c:v>
                </c:pt>
                <c:pt idx="116">
                  <c:v>111.065</c:v>
                </c:pt>
                <c:pt idx="117">
                  <c:v>111.328</c:v>
                </c:pt>
                <c:pt idx="118">
                  <c:v>111.595</c:v>
                </c:pt>
                <c:pt idx="119">
                  <c:v>112.098</c:v>
                </c:pt>
                <c:pt idx="120">
                  <c:v>110.884</c:v>
                </c:pt>
                <c:pt idx="121">
                  <c:v>112.552</c:v>
                </c:pt>
                <c:pt idx="122">
                  <c:v>110.563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86.9812</c:v>
                </c:pt>
                <c:pt idx="1">
                  <c:v>87.0653</c:v>
                </c:pt>
                <c:pt idx="2">
                  <c:v>87.201</c:v>
                </c:pt>
                <c:pt idx="3">
                  <c:v>87.3721</c:v>
                </c:pt>
                <c:pt idx="4">
                  <c:v>87.554</c:v>
                </c:pt>
                <c:pt idx="5">
                  <c:v>87.665</c:v>
                </c:pt>
                <c:pt idx="6">
                  <c:v>87.6738</c:v>
                </c:pt>
                <c:pt idx="7">
                  <c:v>87.631</c:v>
                </c:pt>
                <c:pt idx="8">
                  <c:v>87.5158</c:v>
                </c:pt>
                <c:pt idx="9">
                  <c:v>87.3312</c:v>
                </c:pt>
                <c:pt idx="10">
                  <c:v>87.1061</c:v>
                </c:pt>
                <c:pt idx="11">
                  <c:v>86.8247</c:v>
                </c:pt>
                <c:pt idx="12">
                  <c:v>86.5049</c:v>
                </c:pt>
                <c:pt idx="13">
                  <c:v>86.1902</c:v>
                </c:pt>
                <c:pt idx="14">
                  <c:v>85.8474</c:v>
                </c:pt>
                <c:pt idx="15">
                  <c:v>85.4263</c:v>
                </c:pt>
                <c:pt idx="16">
                  <c:v>84.9514</c:v>
                </c:pt>
                <c:pt idx="17">
                  <c:v>84.4857</c:v>
                </c:pt>
                <c:pt idx="18">
                  <c:v>84.0958</c:v>
                </c:pt>
                <c:pt idx="19">
                  <c:v>83.7828</c:v>
                </c:pt>
                <c:pt idx="20">
                  <c:v>83.5547</c:v>
                </c:pt>
                <c:pt idx="21">
                  <c:v>83.396</c:v>
                </c:pt>
                <c:pt idx="22">
                  <c:v>83.2546</c:v>
                </c:pt>
                <c:pt idx="23">
                  <c:v>83.1327</c:v>
                </c:pt>
                <c:pt idx="24">
                  <c:v>82.9962</c:v>
                </c:pt>
                <c:pt idx="25">
                  <c:v>82.7611</c:v>
                </c:pt>
                <c:pt idx="26">
                  <c:v>82.4734</c:v>
                </c:pt>
                <c:pt idx="27">
                  <c:v>82.2971</c:v>
                </c:pt>
                <c:pt idx="28">
                  <c:v>82.2948</c:v>
                </c:pt>
                <c:pt idx="29">
                  <c:v>82.3867</c:v>
                </c:pt>
                <c:pt idx="30">
                  <c:v>82.4814</c:v>
                </c:pt>
                <c:pt idx="31">
                  <c:v>82.5781</c:v>
                </c:pt>
                <c:pt idx="32">
                  <c:v>82.7209</c:v>
                </c:pt>
                <c:pt idx="33">
                  <c:v>82.9355</c:v>
                </c:pt>
                <c:pt idx="34">
                  <c:v>83.2133</c:v>
                </c:pt>
                <c:pt idx="35">
                  <c:v>83.5519</c:v>
                </c:pt>
                <c:pt idx="36">
                  <c:v>83.9404</c:v>
                </c:pt>
                <c:pt idx="37">
                  <c:v>84.3277</c:v>
                </c:pt>
                <c:pt idx="38">
                  <c:v>84.7812</c:v>
                </c:pt>
                <c:pt idx="39">
                  <c:v>85.3575</c:v>
                </c:pt>
                <c:pt idx="40">
                  <c:v>85.9163</c:v>
                </c:pt>
                <c:pt idx="41">
                  <c:v>86.4779</c:v>
                </c:pt>
                <c:pt idx="42">
                  <c:v>87.1459</c:v>
                </c:pt>
                <c:pt idx="43">
                  <c:v>87.8184</c:v>
                </c:pt>
                <c:pt idx="44">
                  <c:v>88.4525</c:v>
                </c:pt>
                <c:pt idx="45">
                  <c:v>89.0548</c:v>
                </c:pt>
                <c:pt idx="46">
                  <c:v>89.6182</c:v>
                </c:pt>
                <c:pt idx="47">
                  <c:v>90.1456</c:v>
                </c:pt>
                <c:pt idx="48">
                  <c:v>90.6058</c:v>
                </c:pt>
                <c:pt idx="49">
                  <c:v>91.071</c:v>
                </c:pt>
                <c:pt idx="50">
                  <c:v>91.5964</c:v>
                </c:pt>
                <c:pt idx="51">
                  <c:v>92.0451</c:v>
                </c:pt>
                <c:pt idx="52">
                  <c:v>92.375</c:v>
                </c:pt>
                <c:pt idx="53">
                  <c:v>92.658</c:v>
                </c:pt>
                <c:pt idx="54">
                  <c:v>92.9061</c:v>
                </c:pt>
                <c:pt idx="55">
                  <c:v>93.1962</c:v>
                </c:pt>
                <c:pt idx="56">
                  <c:v>93.5475</c:v>
                </c:pt>
                <c:pt idx="57">
                  <c:v>93.9211</c:v>
                </c:pt>
                <c:pt idx="58">
                  <c:v>94.3512</c:v>
                </c:pt>
                <c:pt idx="59">
                  <c:v>94.8972</c:v>
                </c:pt>
                <c:pt idx="60">
                  <c:v>95.576</c:v>
                </c:pt>
                <c:pt idx="61">
                  <c:v>96.2965</c:v>
                </c:pt>
                <c:pt idx="62">
                  <c:v>96.9809</c:v>
                </c:pt>
                <c:pt idx="63">
                  <c:v>97.6607</c:v>
                </c:pt>
                <c:pt idx="64">
                  <c:v>98.3382</c:v>
                </c:pt>
                <c:pt idx="65">
                  <c:v>98.9463</c:v>
                </c:pt>
                <c:pt idx="66">
                  <c:v>99.5116</c:v>
                </c:pt>
                <c:pt idx="67">
                  <c:v>100.103</c:v>
                </c:pt>
                <c:pt idx="68">
                  <c:v>100.686</c:v>
                </c:pt>
                <c:pt idx="69">
                  <c:v>101.249</c:v>
                </c:pt>
                <c:pt idx="70">
                  <c:v>101.843</c:v>
                </c:pt>
                <c:pt idx="71">
                  <c:v>102.342</c:v>
                </c:pt>
                <c:pt idx="72">
                  <c:v>102.66</c:v>
                </c:pt>
                <c:pt idx="73">
                  <c:v>102.937</c:v>
                </c:pt>
                <c:pt idx="74">
                  <c:v>103.165</c:v>
                </c:pt>
                <c:pt idx="75">
                  <c:v>103.384</c:v>
                </c:pt>
                <c:pt idx="76">
                  <c:v>103.805</c:v>
                </c:pt>
                <c:pt idx="77">
                  <c:v>104.443</c:v>
                </c:pt>
                <c:pt idx="78">
                  <c:v>105.142</c:v>
                </c:pt>
                <c:pt idx="79">
                  <c:v>105.766</c:v>
                </c:pt>
                <c:pt idx="80">
                  <c:v>106.284</c:v>
                </c:pt>
                <c:pt idx="81">
                  <c:v>106.753</c:v>
                </c:pt>
                <c:pt idx="82">
                  <c:v>107.173</c:v>
                </c:pt>
                <c:pt idx="83">
                  <c:v>107.557</c:v>
                </c:pt>
                <c:pt idx="84">
                  <c:v>107.989</c:v>
                </c:pt>
                <c:pt idx="85">
                  <c:v>108.506</c:v>
                </c:pt>
                <c:pt idx="86">
                  <c:v>109.06</c:v>
                </c:pt>
                <c:pt idx="87">
                  <c:v>109.489</c:v>
                </c:pt>
                <c:pt idx="88">
                  <c:v>109.708</c:v>
                </c:pt>
                <c:pt idx="89">
                  <c:v>109.801</c:v>
                </c:pt>
                <c:pt idx="90">
                  <c:v>109.828</c:v>
                </c:pt>
                <c:pt idx="91">
                  <c:v>109.811</c:v>
                </c:pt>
                <c:pt idx="92">
                  <c:v>109.829</c:v>
                </c:pt>
                <c:pt idx="93">
                  <c:v>109.882</c:v>
                </c:pt>
                <c:pt idx="94">
                  <c:v>109.889</c:v>
                </c:pt>
                <c:pt idx="95">
                  <c:v>109.893</c:v>
                </c:pt>
                <c:pt idx="96">
                  <c:v>109.993</c:v>
                </c:pt>
                <c:pt idx="97">
                  <c:v>110.193</c:v>
                </c:pt>
                <c:pt idx="98">
                  <c:v>110.436</c:v>
                </c:pt>
                <c:pt idx="99">
                  <c:v>110.673</c:v>
                </c:pt>
                <c:pt idx="100">
                  <c:v>110.859</c:v>
                </c:pt>
                <c:pt idx="101">
                  <c:v>111.026</c:v>
                </c:pt>
                <c:pt idx="102">
                  <c:v>111.212</c:v>
                </c:pt>
                <c:pt idx="103">
                  <c:v>111.347</c:v>
                </c:pt>
                <c:pt idx="104">
                  <c:v>111.406</c:v>
                </c:pt>
                <c:pt idx="105">
                  <c:v>111.423</c:v>
                </c:pt>
                <c:pt idx="106">
                  <c:v>111.457</c:v>
                </c:pt>
                <c:pt idx="107">
                  <c:v>111.581</c:v>
                </c:pt>
                <c:pt idx="108">
                  <c:v>111.709</c:v>
                </c:pt>
                <c:pt idx="109">
                  <c:v>111.733</c:v>
                </c:pt>
                <c:pt idx="110">
                  <c:v>111.706</c:v>
                </c:pt>
                <c:pt idx="111">
                  <c:v>111.661</c:v>
                </c:pt>
                <c:pt idx="112">
                  <c:v>111.636</c:v>
                </c:pt>
                <c:pt idx="113">
                  <c:v>111.629</c:v>
                </c:pt>
                <c:pt idx="114">
                  <c:v>111.604</c:v>
                </c:pt>
                <c:pt idx="115">
                  <c:v>111.649</c:v>
                </c:pt>
                <c:pt idx="116">
                  <c:v>111.77</c:v>
                </c:pt>
                <c:pt idx="117">
                  <c:v>111.901</c:v>
                </c:pt>
                <c:pt idx="118">
                  <c:v>112.018</c:v>
                </c:pt>
                <c:pt idx="119">
                  <c:v>112.081</c:v>
                </c:pt>
                <c:pt idx="120">
                  <c:v>112.098</c:v>
                </c:pt>
                <c:pt idx="121">
                  <c:v>112.085</c:v>
                </c:pt>
                <c:pt idx="122">
                  <c:v>112.034</c:v>
                </c:pt>
              </c:numCache>
            </c:numRef>
          </c:val>
          <c:smooth val="0"/>
        </c:ser>
        <c:axId val="26851313"/>
        <c:axId val="40335226"/>
      </c:lineChart>
      <c:catAx>
        <c:axId val="2685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0335226"/>
        <c:crossesAt val="60"/>
        <c:auto val="0"/>
        <c:lblOffset val="100"/>
        <c:tickLblSkip val="6"/>
        <c:noMultiLvlLbl val="0"/>
      </c:catAx>
      <c:valAx>
        <c:axId val="4033522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513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116.86</c:v>
                </c:pt>
                <c:pt idx="119">
                  <c:v>123.75</c:v>
                </c:pt>
                <c:pt idx="120">
                  <c:v>115.87</c:v>
                </c:pt>
                <c:pt idx="121">
                  <c:v>117.11</c:v>
                </c:pt>
                <c:pt idx="122">
                  <c:v>120.43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81.1448</c:v>
                </c:pt>
                <c:pt idx="1">
                  <c:v>81.7449</c:v>
                </c:pt>
                <c:pt idx="2">
                  <c:v>77.3453</c:v>
                </c:pt>
                <c:pt idx="3">
                  <c:v>82.9557</c:v>
                </c:pt>
                <c:pt idx="4">
                  <c:v>83.4877</c:v>
                </c:pt>
                <c:pt idx="5">
                  <c:v>84.0094</c:v>
                </c:pt>
                <c:pt idx="6">
                  <c:v>84.4319</c:v>
                </c:pt>
                <c:pt idx="7">
                  <c:v>85.0073</c:v>
                </c:pt>
                <c:pt idx="8">
                  <c:v>85.4934</c:v>
                </c:pt>
                <c:pt idx="9">
                  <c:v>85.572</c:v>
                </c:pt>
                <c:pt idx="10">
                  <c:v>86.3132</c:v>
                </c:pt>
                <c:pt idx="11">
                  <c:v>87.0507</c:v>
                </c:pt>
                <c:pt idx="12">
                  <c:v>87.1746</c:v>
                </c:pt>
                <c:pt idx="13">
                  <c:v>87.4652</c:v>
                </c:pt>
                <c:pt idx="14">
                  <c:v>87.7119</c:v>
                </c:pt>
                <c:pt idx="15">
                  <c:v>88.0425</c:v>
                </c:pt>
                <c:pt idx="16">
                  <c:v>88.2544</c:v>
                </c:pt>
                <c:pt idx="17">
                  <c:v>88.4814</c:v>
                </c:pt>
                <c:pt idx="18">
                  <c:v>88.4601</c:v>
                </c:pt>
                <c:pt idx="19">
                  <c:v>89.0431</c:v>
                </c:pt>
                <c:pt idx="20">
                  <c:v>89.0219</c:v>
                </c:pt>
                <c:pt idx="21">
                  <c:v>90.0483</c:v>
                </c:pt>
                <c:pt idx="22">
                  <c:v>90.0159</c:v>
                </c:pt>
                <c:pt idx="23">
                  <c:v>89.8791</c:v>
                </c:pt>
                <c:pt idx="24">
                  <c:v>90.3424</c:v>
                </c:pt>
                <c:pt idx="25">
                  <c:v>90.1182</c:v>
                </c:pt>
                <c:pt idx="26">
                  <c:v>90.3003</c:v>
                </c:pt>
                <c:pt idx="27">
                  <c:v>90.2435</c:v>
                </c:pt>
                <c:pt idx="28">
                  <c:v>90.6195</c:v>
                </c:pt>
                <c:pt idx="29">
                  <c:v>90.7507</c:v>
                </c:pt>
                <c:pt idx="30">
                  <c:v>91.4149</c:v>
                </c:pt>
                <c:pt idx="31">
                  <c:v>91.0261</c:v>
                </c:pt>
                <c:pt idx="32">
                  <c:v>91.307</c:v>
                </c:pt>
                <c:pt idx="33">
                  <c:v>91.0369</c:v>
                </c:pt>
                <c:pt idx="34">
                  <c:v>91.0648</c:v>
                </c:pt>
                <c:pt idx="35">
                  <c:v>91.0591</c:v>
                </c:pt>
                <c:pt idx="36">
                  <c:v>91.4969</c:v>
                </c:pt>
                <c:pt idx="37">
                  <c:v>92.3749</c:v>
                </c:pt>
                <c:pt idx="38">
                  <c:v>92.336</c:v>
                </c:pt>
                <c:pt idx="39">
                  <c:v>92.7298</c:v>
                </c:pt>
                <c:pt idx="40">
                  <c:v>92.7659</c:v>
                </c:pt>
                <c:pt idx="41">
                  <c:v>92.7709</c:v>
                </c:pt>
                <c:pt idx="42">
                  <c:v>92.545</c:v>
                </c:pt>
                <c:pt idx="43">
                  <c:v>93.1974</c:v>
                </c:pt>
                <c:pt idx="44">
                  <c:v>93.6645</c:v>
                </c:pt>
                <c:pt idx="45">
                  <c:v>93.5238</c:v>
                </c:pt>
                <c:pt idx="46">
                  <c:v>93.9162</c:v>
                </c:pt>
                <c:pt idx="47">
                  <c:v>94.3336</c:v>
                </c:pt>
                <c:pt idx="48">
                  <c:v>94.5815</c:v>
                </c:pt>
                <c:pt idx="49">
                  <c:v>94.4824</c:v>
                </c:pt>
                <c:pt idx="50">
                  <c:v>94.5654</c:v>
                </c:pt>
                <c:pt idx="51">
                  <c:v>94.7643</c:v>
                </c:pt>
                <c:pt idx="52">
                  <c:v>94.8543</c:v>
                </c:pt>
                <c:pt idx="53">
                  <c:v>95.0744</c:v>
                </c:pt>
                <c:pt idx="54">
                  <c:v>96.0925</c:v>
                </c:pt>
                <c:pt idx="55">
                  <c:v>96.1993</c:v>
                </c:pt>
                <c:pt idx="56">
                  <c:v>96.0828</c:v>
                </c:pt>
                <c:pt idx="57">
                  <c:v>96.9245</c:v>
                </c:pt>
                <c:pt idx="58">
                  <c:v>97.0133</c:v>
                </c:pt>
                <c:pt idx="59">
                  <c:v>97.3189</c:v>
                </c:pt>
                <c:pt idx="60">
                  <c:v>97.4215</c:v>
                </c:pt>
                <c:pt idx="61">
                  <c:v>97.6657</c:v>
                </c:pt>
                <c:pt idx="62">
                  <c:v>98.7748</c:v>
                </c:pt>
                <c:pt idx="63">
                  <c:v>99.0034</c:v>
                </c:pt>
                <c:pt idx="64">
                  <c:v>99.4543</c:v>
                </c:pt>
                <c:pt idx="65">
                  <c:v>100.098</c:v>
                </c:pt>
                <c:pt idx="66">
                  <c:v>100.378</c:v>
                </c:pt>
                <c:pt idx="67">
                  <c:v>100.378</c:v>
                </c:pt>
                <c:pt idx="68">
                  <c:v>101.184</c:v>
                </c:pt>
                <c:pt idx="69">
                  <c:v>101.207</c:v>
                </c:pt>
                <c:pt idx="70">
                  <c:v>101.889</c:v>
                </c:pt>
                <c:pt idx="71">
                  <c:v>102.556</c:v>
                </c:pt>
                <c:pt idx="72">
                  <c:v>102.99</c:v>
                </c:pt>
                <c:pt idx="73">
                  <c:v>103.98</c:v>
                </c:pt>
                <c:pt idx="74">
                  <c:v>103.754</c:v>
                </c:pt>
                <c:pt idx="75">
                  <c:v>104.314</c:v>
                </c:pt>
                <c:pt idx="76">
                  <c:v>104.79</c:v>
                </c:pt>
                <c:pt idx="77">
                  <c:v>105.488</c:v>
                </c:pt>
                <c:pt idx="78">
                  <c:v>105.705</c:v>
                </c:pt>
                <c:pt idx="79">
                  <c:v>106.688</c:v>
                </c:pt>
                <c:pt idx="80">
                  <c:v>106.875</c:v>
                </c:pt>
                <c:pt idx="81">
                  <c:v>107.737</c:v>
                </c:pt>
                <c:pt idx="82">
                  <c:v>107.964</c:v>
                </c:pt>
                <c:pt idx="83">
                  <c:v>107.941</c:v>
                </c:pt>
                <c:pt idx="84">
                  <c:v>108.796</c:v>
                </c:pt>
                <c:pt idx="85">
                  <c:v>108.926</c:v>
                </c:pt>
                <c:pt idx="86">
                  <c:v>109.769</c:v>
                </c:pt>
                <c:pt idx="87">
                  <c:v>110.132</c:v>
                </c:pt>
                <c:pt idx="88">
                  <c:v>110.509</c:v>
                </c:pt>
                <c:pt idx="89">
                  <c:v>110.563</c:v>
                </c:pt>
                <c:pt idx="90">
                  <c:v>111.408</c:v>
                </c:pt>
                <c:pt idx="91">
                  <c:v>111.594</c:v>
                </c:pt>
                <c:pt idx="92">
                  <c:v>111.896</c:v>
                </c:pt>
                <c:pt idx="93">
                  <c:v>112.404</c:v>
                </c:pt>
                <c:pt idx="94">
                  <c:v>112.862</c:v>
                </c:pt>
                <c:pt idx="95">
                  <c:v>113.547</c:v>
                </c:pt>
                <c:pt idx="96">
                  <c:v>113.564</c:v>
                </c:pt>
                <c:pt idx="97">
                  <c:v>113.969</c:v>
                </c:pt>
                <c:pt idx="98">
                  <c:v>114.203</c:v>
                </c:pt>
                <c:pt idx="99">
                  <c:v>115.052</c:v>
                </c:pt>
                <c:pt idx="100">
                  <c:v>115.897</c:v>
                </c:pt>
                <c:pt idx="101">
                  <c:v>116.284</c:v>
                </c:pt>
                <c:pt idx="102">
                  <c:v>116.268</c:v>
                </c:pt>
                <c:pt idx="103">
                  <c:v>116.746</c:v>
                </c:pt>
                <c:pt idx="104">
                  <c:v>117.511</c:v>
                </c:pt>
                <c:pt idx="105">
                  <c:v>117.392</c:v>
                </c:pt>
                <c:pt idx="106">
                  <c:v>117.983</c:v>
                </c:pt>
                <c:pt idx="107">
                  <c:v>118.575</c:v>
                </c:pt>
                <c:pt idx="108">
                  <c:v>119.71</c:v>
                </c:pt>
                <c:pt idx="109">
                  <c:v>119.713</c:v>
                </c:pt>
                <c:pt idx="110">
                  <c:v>120.189</c:v>
                </c:pt>
                <c:pt idx="111">
                  <c:v>120.385</c:v>
                </c:pt>
                <c:pt idx="112">
                  <c:v>120.585</c:v>
                </c:pt>
                <c:pt idx="113">
                  <c:v>121.307</c:v>
                </c:pt>
                <c:pt idx="114">
                  <c:v>121.627</c:v>
                </c:pt>
                <c:pt idx="115">
                  <c:v>121.955</c:v>
                </c:pt>
                <c:pt idx="116">
                  <c:v>122.369</c:v>
                </c:pt>
                <c:pt idx="117">
                  <c:v>123.107</c:v>
                </c:pt>
                <c:pt idx="118">
                  <c:v>123.424</c:v>
                </c:pt>
                <c:pt idx="119">
                  <c:v>123.672</c:v>
                </c:pt>
                <c:pt idx="120">
                  <c:v>123.546</c:v>
                </c:pt>
                <c:pt idx="121">
                  <c:v>124.285</c:v>
                </c:pt>
                <c:pt idx="122">
                  <c:v>124.683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81.2871</c:v>
                </c:pt>
                <c:pt idx="1">
                  <c:v>81.8114</c:v>
                </c:pt>
                <c:pt idx="2">
                  <c:v>82.3468</c:v>
                </c:pt>
                <c:pt idx="3">
                  <c:v>82.8807</c:v>
                </c:pt>
                <c:pt idx="4">
                  <c:v>83.4051</c:v>
                </c:pt>
                <c:pt idx="5">
                  <c:v>83.916</c:v>
                </c:pt>
                <c:pt idx="6">
                  <c:v>84.4124</c:v>
                </c:pt>
                <c:pt idx="7">
                  <c:v>84.8941</c:v>
                </c:pt>
                <c:pt idx="8">
                  <c:v>85.3549</c:v>
                </c:pt>
                <c:pt idx="9">
                  <c:v>85.8005</c:v>
                </c:pt>
                <c:pt idx="10">
                  <c:v>86.2423</c:v>
                </c:pt>
                <c:pt idx="11">
                  <c:v>86.6613</c:v>
                </c:pt>
                <c:pt idx="12">
                  <c:v>87.0343</c:v>
                </c:pt>
                <c:pt idx="13">
                  <c:v>87.3676</c:v>
                </c:pt>
                <c:pt idx="14">
                  <c:v>87.6745</c:v>
                </c:pt>
                <c:pt idx="15">
                  <c:v>87.9603</c:v>
                </c:pt>
                <c:pt idx="16">
                  <c:v>88.2275</c:v>
                </c:pt>
                <c:pt idx="17">
                  <c:v>88.4811</c:v>
                </c:pt>
                <c:pt idx="18">
                  <c:v>88.7347</c:v>
                </c:pt>
                <c:pt idx="19">
                  <c:v>88.9976</c:v>
                </c:pt>
                <c:pt idx="20">
                  <c:v>89.2671</c:v>
                </c:pt>
                <c:pt idx="21">
                  <c:v>89.526</c:v>
                </c:pt>
                <c:pt idx="22">
                  <c:v>89.7416</c:v>
                </c:pt>
                <c:pt idx="23">
                  <c:v>89.9148</c:v>
                </c:pt>
                <c:pt idx="24">
                  <c:v>90.0645</c:v>
                </c:pt>
                <c:pt idx="25">
                  <c:v>90.1943</c:v>
                </c:pt>
                <c:pt idx="26">
                  <c:v>90.3176</c:v>
                </c:pt>
                <c:pt idx="27">
                  <c:v>90.4505</c:v>
                </c:pt>
                <c:pt idx="28">
                  <c:v>90.5978</c:v>
                </c:pt>
                <c:pt idx="29">
                  <c:v>90.7528</c:v>
                </c:pt>
                <c:pt idx="30">
                  <c:v>90.8936</c:v>
                </c:pt>
                <c:pt idx="31">
                  <c:v>91.0047</c:v>
                </c:pt>
                <c:pt idx="32">
                  <c:v>91.0976</c:v>
                </c:pt>
                <c:pt idx="33">
                  <c:v>91.191</c:v>
                </c:pt>
                <c:pt idx="34">
                  <c:v>91.3085</c:v>
                </c:pt>
                <c:pt idx="35">
                  <c:v>91.4753</c:v>
                </c:pt>
                <c:pt idx="36">
                  <c:v>91.6985</c:v>
                </c:pt>
                <c:pt idx="37">
                  <c:v>91.9486</c:v>
                </c:pt>
                <c:pt idx="38">
                  <c:v>92.1843</c:v>
                </c:pt>
                <c:pt idx="39">
                  <c:v>92.3948</c:v>
                </c:pt>
                <c:pt idx="40">
                  <c:v>92.5809</c:v>
                </c:pt>
                <c:pt idx="41">
                  <c:v>92.7519</c:v>
                </c:pt>
                <c:pt idx="42">
                  <c:v>92.9375</c:v>
                </c:pt>
                <c:pt idx="43">
                  <c:v>93.1563</c:v>
                </c:pt>
                <c:pt idx="44">
                  <c:v>93.3864</c:v>
                </c:pt>
                <c:pt idx="45">
                  <c:v>93.6098</c:v>
                </c:pt>
                <c:pt idx="46">
                  <c:v>93.8361</c:v>
                </c:pt>
                <c:pt idx="47">
                  <c:v>94.0598</c:v>
                </c:pt>
                <c:pt idx="48">
                  <c:v>94.2624</c:v>
                </c:pt>
                <c:pt idx="49">
                  <c:v>94.4452</c:v>
                </c:pt>
                <c:pt idx="50">
                  <c:v>94.6304</c:v>
                </c:pt>
                <c:pt idx="51">
                  <c:v>94.8368</c:v>
                </c:pt>
                <c:pt idx="52">
                  <c:v>95.0755</c:v>
                </c:pt>
                <c:pt idx="53">
                  <c:v>95.3594</c:v>
                </c:pt>
                <c:pt idx="54">
                  <c:v>95.6752</c:v>
                </c:pt>
                <c:pt idx="55">
                  <c:v>95.9859</c:v>
                </c:pt>
                <c:pt idx="56">
                  <c:v>96.2947</c:v>
                </c:pt>
                <c:pt idx="57">
                  <c:v>96.6184</c:v>
                </c:pt>
                <c:pt idx="58">
                  <c:v>96.9458</c:v>
                </c:pt>
                <c:pt idx="59">
                  <c:v>97.277</c:v>
                </c:pt>
                <c:pt idx="60">
                  <c:v>97.63</c:v>
                </c:pt>
                <c:pt idx="61">
                  <c:v>98.0267</c:v>
                </c:pt>
                <c:pt idx="62">
                  <c:v>98.4628</c:v>
                </c:pt>
                <c:pt idx="63">
                  <c:v>98.9051</c:v>
                </c:pt>
                <c:pt idx="64">
                  <c:v>99.3429</c:v>
                </c:pt>
                <c:pt idx="65">
                  <c:v>99.7736</c:v>
                </c:pt>
                <c:pt idx="66">
                  <c:v>100.187</c:v>
                </c:pt>
                <c:pt idx="67">
                  <c:v>100.597</c:v>
                </c:pt>
                <c:pt idx="68">
                  <c:v>101.025</c:v>
                </c:pt>
                <c:pt idx="69">
                  <c:v>101.472</c:v>
                </c:pt>
                <c:pt idx="70">
                  <c:v>101.947</c:v>
                </c:pt>
                <c:pt idx="71">
                  <c:v>102.445</c:v>
                </c:pt>
                <c:pt idx="72">
                  <c:v>102.948</c:v>
                </c:pt>
                <c:pt idx="73">
                  <c:v>103.438</c:v>
                </c:pt>
                <c:pt idx="74">
                  <c:v>103.905</c:v>
                </c:pt>
                <c:pt idx="75">
                  <c:v>104.375</c:v>
                </c:pt>
                <c:pt idx="76">
                  <c:v>104.865</c:v>
                </c:pt>
                <c:pt idx="77">
                  <c:v>105.364</c:v>
                </c:pt>
                <c:pt idx="78">
                  <c:v>105.87</c:v>
                </c:pt>
                <c:pt idx="79">
                  <c:v>106.376</c:v>
                </c:pt>
                <c:pt idx="80">
                  <c:v>106.87</c:v>
                </c:pt>
                <c:pt idx="81">
                  <c:v>107.342</c:v>
                </c:pt>
                <c:pt idx="82">
                  <c:v>107.784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109.526</c:v>
                </c:pt>
                <c:pt idx="87">
                  <c:v>109.954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111.973</c:v>
                </c:pt>
                <c:pt idx="93">
                  <c:v>112.388</c:v>
                </c:pt>
                <c:pt idx="94">
                  <c:v>112.812</c:v>
                </c:pt>
                <c:pt idx="95">
                  <c:v>113.232</c:v>
                </c:pt>
                <c:pt idx="96">
                  <c:v>113.643</c:v>
                </c:pt>
                <c:pt idx="97">
                  <c:v>114.064</c:v>
                </c:pt>
                <c:pt idx="98">
                  <c:v>114.515</c:v>
                </c:pt>
                <c:pt idx="99">
                  <c:v>114.998</c:v>
                </c:pt>
                <c:pt idx="100">
                  <c:v>115.484</c:v>
                </c:pt>
                <c:pt idx="101">
                  <c:v>115.939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117.682</c:v>
                </c:pt>
                <c:pt idx="106">
                  <c:v>118.145</c:v>
                </c:pt>
                <c:pt idx="107">
                  <c:v>118.636</c:v>
                </c:pt>
                <c:pt idx="108">
                  <c:v>119.122</c:v>
                </c:pt>
                <c:pt idx="109">
                  <c:v>119.569</c:v>
                </c:pt>
                <c:pt idx="110">
                  <c:v>119.982</c:v>
                </c:pt>
                <c:pt idx="111">
                  <c:v>120.377</c:v>
                </c:pt>
                <c:pt idx="112">
                  <c:v>120.773</c:v>
                </c:pt>
                <c:pt idx="113">
                  <c:v>121.18</c:v>
                </c:pt>
                <c:pt idx="114">
                  <c:v>121.585</c:v>
                </c:pt>
                <c:pt idx="115">
                  <c:v>121.988</c:v>
                </c:pt>
                <c:pt idx="116">
                  <c:v>122.395</c:v>
                </c:pt>
                <c:pt idx="117">
                  <c:v>122.797</c:v>
                </c:pt>
                <c:pt idx="118">
                  <c:v>123.173</c:v>
                </c:pt>
                <c:pt idx="119">
                  <c:v>123.519</c:v>
                </c:pt>
                <c:pt idx="120">
                  <c:v>123.86</c:v>
                </c:pt>
                <c:pt idx="121">
                  <c:v>124.219</c:v>
                </c:pt>
                <c:pt idx="122">
                  <c:v>124.584</c:v>
                </c:pt>
              </c:numCache>
            </c:numRef>
          </c:val>
          <c:smooth val="0"/>
        </c:ser>
        <c:axId val="27472715"/>
        <c:axId val="45927844"/>
      </c:lineChart>
      <c:catAx>
        <c:axId val="2747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927844"/>
        <c:crossesAt val="60"/>
        <c:auto val="0"/>
        <c:lblOffset val="100"/>
        <c:tickLblSkip val="6"/>
        <c:tickMarkSkip val="2"/>
        <c:noMultiLvlLbl val="0"/>
      </c:catAx>
      <c:valAx>
        <c:axId val="4592784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727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134.13</c:v>
                </c:pt>
                <c:pt idx="120">
                  <c:v>113.71</c:v>
                </c:pt>
                <c:pt idx="121">
                  <c:v>117.61</c:v>
                </c:pt>
                <c:pt idx="122">
                  <c:v>124.1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58.6049</c:v>
                </c:pt>
                <c:pt idx="1">
                  <c:v>59.1411</c:v>
                </c:pt>
                <c:pt idx="2">
                  <c:v>59.7591</c:v>
                </c:pt>
                <c:pt idx="3">
                  <c:v>60.3744</c:v>
                </c:pt>
                <c:pt idx="4">
                  <c:v>61.0111</c:v>
                </c:pt>
                <c:pt idx="5">
                  <c:v>61.6363</c:v>
                </c:pt>
                <c:pt idx="6">
                  <c:v>62.0591</c:v>
                </c:pt>
                <c:pt idx="7">
                  <c:v>62.6934</c:v>
                </c:pt>
                <c:pt idx="8">
                  <c:v>62.992</c:v>
                </c:pt>
                <c:pt idx="9">
                  <c:v>63.4102</c:v>
                </c:pt>
                <c:pt idx="10">
                  <c:v>64.0343</c:v>
                </c:pt>
                <c:pt idx="11">
                  <c:v>64.7871</c:v>
                </c:pt>
                <c:pt idx="12">
                  <c:v>65.1216</c:v>
                </c:pt>
                <c:pt idx="13">
                  <c:v>65.6912</c:v>
                </c:pt>
                <c:pt idx="14">
                  <c:v>66.3661</c:v>
                </c:pt>
                <c:pt idx="15">
                  <c:v>66.9475</c:v>
                </c:pt>
                <c:pt idx="16">
                  <c:v>67.5435</c:v>
                </c:pt>
                <c:pt idx="17">
                  <c:v>68.1004</c:v>
                </c:pt>
                <c:pt idx="18">
                  <c:v>68.9495</c:v>
                </c:pt>
                <c:pt idx="19">
                  <c:v>72.304</c:v>
                </c:pt>
                <c:pt idx="20">
                  <c:v>72.7496</c:v>
                </c:pt>
                <c:pt idx="21">
                  <c:v>73.1354</c:v>
                </c:pt>
                <c:pt idx="22">
                  <c:v>73.6433</c:v>
                </c:pt>
                <c:pt idx="23">
                  <c:v>73.9495</c:v>
                </c:pt>
                <c:pt idx="24">
                  <c:v>74.8881</c:v>
                </c:pt>
                <c:pt idx="25">
                  <c:v>75.4872</c:v>
                </c:pt>
                <c:pt idx="26">
                  <c:v>75.8845</c:v>
                </c:pt>
                <c:pt idx="27">
                  <c:v>76.607</c:v>
                </c:pt>
                <c:pt idx="28">
                  <c:v>77.3686</c:v>
                </c:pt>
                <c:pt idx="29">
                  <c:v>78.1787</c:v>
                </c:pt>
                <c:pt idx="30">
                  <c:v>78.9373</c:v>
                </c:pt>
                <c:pt idx="31">
                  <c:v>79.3719</c:v>
                </c:pt>
                <c:pt idx="32">
                  <c:v>79.9312</c:v>
                </c:pt>
                <c:pt idx="33">
                  <c:v>80.7722</c:v>
                </c:pt>
                <c:pt idx="34">
                  <c:v>81.422</c:v>
                </c:pt>
                <c:pt idx="35">
                  <c:v>82.0126</c:v>
                </c:pt>
                <c:pt idx="36">
                  <c:v>82.5819</c:v>
                </c:pt>
                <c:pt idx="37">
                  <c:v>83.4462</c:v>
                </c:pt>
                <c:pt idx="38">
                  <c:v>84.3255</c:v>
                </c:pt>
                <c:pt idx="39">
                  <c:v>85.1249</c:v>
                </c:pt>
                <c:pt idx="40">
                  <c:v>85.5704</c:v>
                </c:pt>
                <c:pt idx="41">
                  <c:v>86.3203</c:v>
                </c:pt>
                <c:pt idx="42">
                  <c:v>87.0542</c:v>
                </c:pt>
                <c:pt idx="43">
                  <c:v>87.7816</c:v>
                </c:pt>
                <c:pt idx="44">
                  <c:v>88.1811</c:v>
                </c:pt>
                <c:pt idx="45">
                  <c:v>88.7673</c:v>
                </c:pt>
                <c:pt idx="46">
                  <c:v>88.9941</c:v>
                </c:pt>
                <c:pt idx="47">
                  <c:v>89.8946</c:v>
                </c:pt>
                <c:pt idx="48">
                  <c:v>90.6301</c:v>
                </c:pt>
                <c:pt idx="49">
                  <c:v>91.0295</c:v>
                </c:pt>
                <c:pt idx="50">
                  <c:v>91.1024</c:v>
                </c:pt>
                <c:pt idx="51">
                  <c:v>91.5265</c:v>
                </c:pt>
                <c:pt idx="52">
                  <c:v>92.3221</c:v>
                </c:pt>
                <c:pt idx="53">
                  <c:v>92.4508</c:v>
                </c:pt>
                <c:pt idx="54">
                  <c:v>95.5756</c:v>
                </c:pt>
                <c:pt idx="55">
                  <c:v>93.3145</c:v>
                </c:pt>
                <c:pt idx="56">
                  <c:v>94.1325</c:v>
                </c:pt>
                <c:pt idx="57">
                  <c:v>94.7788</c:v>
                </c:pt>
                <c:pt idx="58">
                  <c:v>95.5491</c:v>
                </c:pt>
                <c:pt idx="59">
                  <c:v>95.6807</c:v>
                </c:pt>
                <c:pt idx="60">
                  <c:v>96.3308</c:v>
                </c:pt>
                <c:pt idx="61">
                  <c:v>97.1043</c:v>
                </c:pt>
                <c:pt idx="62">
                  <c:v>98.2544</c:v>
                </c:pt>
                <c:pt idx="63">
                  <c:v>98.5302</c:v>
                </c:pt>
                <c:pt idx="64">
                  <c:v>99.0014</c:v>
                </c:pt>
                <c:pt idx="65">
                  <c:v>99.8175</c:v>
                </c:pt>
                <c:pt idx="66">
                  <c:v>100.248</c:v>
                </c:pt>
                <c:pt idx="67">
                  <c:v>100.684</c:v>
                </c:pt>
                <c:pt idx="68">
                  <c:v>100.987</c:v>
                </c:pt>
                <c:pt idx="69">
                  <c:v>101.211</c:v>
                </c:pt>
                <c:pt idx="70">
                  <c:v>101.948</c:v>
                </c:pt>
                <c:pt idx="71">
                  <c:v>102.866</c:v>
                </c:pt>
                <c:pt idx="72">
                  <c:v>102.701</c:v>
                </c:pt>
                <c:pt idx="73">
                  <c:v>103.197</c:v>
                </c:pt>
                <c:pt idx="74">
                  <c:v>103.585</c:v>
                </c:pt>
                <c:pt idx="75">
                  <c:v>104.223</c:v>
                </c:pt>
                <c:pt idx="76">
                  <c:v>104.416</c:v>
                </c:pt>
                <c:pt idx="77">
                  <c:v>105.135</c:v>
                </c:pt>
                <c:pt idx="78">
                  <c:v>105.538</c:v>
                </c:pt>
                <c:pt idx="79">
                  <c:v>106.188</c:v>
                </c:pt>
                <c:pt idx="80">
                  <c:v>106.499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108.187</c:v>
                </c:pt>
                <c:pt idx="85">
                  <c:v>108.425</c:v>
                </c:pt>
                <c:pt idx="86">
                  <c:v>108.725</c:v>
                </c:pt>
                <c:pt idx="87">
                  <c:v>109.109</c:v>
                </c:pt>
                <c:pt idx="88">
                  <c:v>109.912</c:v>
                </c:pt>
                <c:pt idx="89">
                  <c:v>109.978</c:v>
                </c:pt>
                <c:pt idx="90">
                  <c:v>110.403</c:v>
                </c:pt>
                <c:pt idx="91">
                  <c:v>110.825</c:v>
                </c:pt>
                <c:pt idx="92">
                  <c:v>111.691</c:v>
                </c:pt>
                <c:pt idx="93">
                  <c:v>112.119</c:v>
                </c:pt>
                <c:pt idx="94">
                  <c:v>112.5</c:v>
                </c:pt>
                <c:pt idx="95">
                  <c:v>112.78</c:v>
                </c:pt>
                <c:pt idx="96">
                  <c:v>113.48</c:v>
                </c:pt>
                <c:pt idx="97">
                  <c:v>113.831</c:v>
                </c:pt>
                <c:pt idx="98">
                  <c:v>114.42</c:v>
                </c:pt>
                <c:pt idx="99">
                  <c:v>115.271</c:v>
                </c:pt>
                <c:pt idx="100">
                  <c:v>115.601</c:v>
                </c:pt>
                <c:pt idx="101">
                  <c:v>116.016</c:v>
                </c:pt>
                <c:pt idx="102">
                  <c:v>116.49</c:v>
                </c:pt>
                <c:pt idx="103">
                  <c:v>117.249</c:v>
                </c:pt>
                <c:pt idx="104">
                  <c:v>117.549</c:v>
                </c:pt>
                <c:pt idx="105">
                  <c:v>118.254</c:v>
                </c:pt>
                <c:pt idx="106">
                  <c:v>118.609</c:v>
                </c:pt>
                <c:pt idx="107">
                  <c:v>119.078</c:v>
                </c:pt>
                <c:pt idx="108">
                  <c:v>119.347</c:v>
                </c:pt>
                <c:pt idx="109">
                  <c:v>120.475</c:v>
                </c:pt>
                <c:pt idx="110">
                  <c:v>121.038</c:v>
                </c:pt>
                <c:pt idx="111">
                  <c:v>121.188</c:v>
                </c:pt>
                <c:pt idx="112">
                  <c:v>121.708</c:v>
                </c:pt>
                <c:pt idx="113">
                  <c:v>122.396</c:v>
                </c:pt>
                <c:pt idx="114">
                  <c:v>122.936</c:v>
                </c:pt>
                <c:pt idx="115">
                  <c:v>123.293</c:v>
                </c:pt>
                <c:pt idx="116">
                  <c:v>123.802</c:v>
                </c:pt>
                <c:pt idx="117">
                  <c:v>124.084</c:v>
                </c:pt>
                <c:pt idx="118">
                  <c:v>124.639</c:v>
                </c:pt>
                <c:pt idx="119">
                  <c:v>125.243</c:v>
                </c:pt>
                <c:pt idx="120">
                  <c:v>125.913</c:v>
                </c:pt>
                <c:pt idx="121">
                  <c:v>125.864</c:v>
                </c:pt>
                <c:pt idx="122">
                  <c:v>126.162</c:v>
                </c:pt>
                <c:pt idx="123">
                  <c:v>126.643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58.683</c:v>
                </c:pt>
                <c:pt idx="1">
                  <c:v>59.2566</c:v>
                </c:pt>
                <c:pt idx="2">
                  <c:v>59.8476</c:v>
                </c:pt>
                <c:pt idx="3">
                  <c:v>60.4492</c:v>
                </c:pt>
                <c:pt idx="4">
                  <c:v>61.0454</c:v>
                </c:pt>
                <c:pt idx="5">
                  <c:v>61.614</c:v>
                </c:pt>
                <c:pt idx="6">
                  <c:v>62.1459</c:v>
                </c:pt>
                <c:pt idx="7">
                  <c:v>62.6447</c:v>
                </c:pt>
                <c:pt idx="8">
                  <c:v>63.118</c:v>
                </c:pt>
                <c:pt idx="9">
                  <c:v>63.6089</c:v>
                </c:pt>
                <c:pt idx="10">
                  <c:v>64.1497</c:v>
                </c:pt>
                <c:pt idx="11">
                  <c:v>64.7086</c:v>
                </c:pt>
                <c:pt idx="12">
                  <c:v>65.2546</c:v>
                </c:pt>
                <c:pt idx="13">
                  <c:v>65.8146</c:v>
                </c:pt>
                <c:pt idx="14">
                  <c:v>66.4062</c:v>
                </c:pt>
                <c:pt idx="15">
                  <c:v>67.0163</c:v>
                </c:pt>
                <c:pt idx="16">
                  <c:v>67.6488</c:v>
                </c:pt>
                <c:pt idx="17">
                  <c:v>68.3369</c:v>
                </c:pt>
                <c:pt idx="18">
                  <c:v>69.1137</c:v>
                </c:pt>
                <c:pt idx="19">
                  <c:v>69.9851</c:v>
                </c:pt>
                <c:pt idx="20">
                  <c:v>70.9169</c:v>
                </c:pt>
                <c:pt idx="21">
                  <c:v>71.8388</c:v>
                </c:pt>
                <c:pt idx="22">
                  <c:v>72.7081</c:v>
                </c:pt>
                <c:pt idx="23">
                  <c:v>73.5437</c:v>
                </c:pt>
                <c:pt idx="24">
                  <c:v>74.3671</c:v>
                </c:pt>
                <c:pt idx="25">
                  <c:v>75.1416</c:v>
                </c:pt>
                <c:pt idx="26">
                  <c:v>75.8679</c:v>
                </c:pt>
                <c:pt idx="27">
                  <c:v>76.6048</c:v>
                </c:pt>
                <c:pt idx="28">
                  <c:v>77.3661</c:v>
                </c:pt>
                <c:pt idx="29">
                  <c:v>78.1206</c:v>
                </c:pt>
                <c:pt idx="30">
                  <c:v>78.8251</c:v>
                </c:pt>
                <c:pt idx="31">
                  <c:v>79.4753</c:v>
                </c:pt>
                <c:pt idx="32">
                  <c:v>80.125</c:v>
                </c:pt>
                <c:pt idx="33">
                  <c:v>80.8003</c:v>
                </c:pt>
                <c:pt idx="34">
                  <c:v>81.4746</c:v>
                </c:pt>
                <c:pt idx="35">
                  <c:v>82.1406</c:v>
                </c:pt>
                <c:pt idx="36">
                  <c:v>82.8348</c:v>
                </c:pt>
                <c:pt idx="37">
                  <c:v>83.5834</c:v>
                </c:pt>
                <c:pt idx="38">
                  <c:v>84.3524</c:v>
                </c:pt>
                <c:pt idx="39">
                  <c:v>85.083</c:v>
                </c:pt>
                <c:pt idx="40">
                  <c:v>85.7682</c:v>
                </c:pt>
                <c:pt idx="41">
                  <c:v>86.4452</c:v>
                </c:pt>
                <c:pt idx="42">
                  <c:v>87.1172</c:v>
                </c:pt>
                <c:pt idx="43">
                  <c:v>87.7436</c:v>
                </c:pt>
                <c:pt idx="44">
                  <c:v>88.3075</c:v>
                </c:pt>
                <c:pt idx="45">
                  <c:v>88.8335</c:v>
                </c:pt>
                <c:pt idx="46">
                  <c:v>89.3725</c:v>
                </c:pt>
                <c:pt idx="47">
                  <c:v>89.9561</c:v>
                </c:pt>
                <c:pt idx="48">
                  <c:v>90.515</c:v>
                </c:pt>
                <c:pt idx="49">
                  <c:v>90.973</c:v>
                </c:pt>
                <c:pt idx="50">
                  <c:v>91.364</c:v>
                </c:pt>
                <c:pt idx="51">
                  <c:v>91.78</c:v>
                </c:pt>
                <c:pt idx="52">
                  <c:v>92.2275</c:v>
                </c:pt>
                <c:pt idx="53">
                  <c:v>92.6616</c:v>
                </c:pt>
                <c:pt idx="54">
                  <c:v>93.1126</c:v>
                </c:pt>
                <c:pt idx="55">
                  <c:v>93.6307</c:v>
                </c:pt>
                <c:pt idx="56">
                  <c:v>94.2245</c:v>
                </c:pt>
                <c:pt idx="57">
                  <c:v>94.8482</c:v>
                </c:pt>
                <c:pt idx="58">
                  <c:v>95.4378</c:v>
                </c:pt>
                <c:pt idx="59">
                  <c:v>95.9997</c:v>
                </c:pt>
                <c:pt idx="60">
                  <c:v>96.617</c:v>
                </c:pt>
                <c:pt idx="61">
                  <c:v>97.321</c:v>
                </c:pt>
                <c:pt idx="62">
                  <c:v>98.0288</c:v>
                </c:pt>
                <c:pt idx="63">
                  <c:v>98.6536</c:v>
                </c:pt>
                <c:pt idx="64">
                  <c:v>99.2283</c:v>
                </c:pt>
                <c:pt idx="65">
                  <c:v>99.7904</c:v>
                </c:pt>
                <c:pt idx="66">
                  <c:v>100.3</c:v>
                </c:pt>
                <c:pt idx="67">
                  <c:v>100.743</c:v>
                </c:pt>
                <c:pt idx="68">
                  <c:v>101.153</c:v>
                </c:pt>
                <c:pt idx="69">
                  <c:v>101.592</c:v>
                </c:pt>
                <c:pt idx="70">
                  <c:v>102.098</c:v>
                </c:pt>
                <c:pt idx="71">
                  <c:v>102.584</c:v>
                </c:pt>
                <c:pt idx="72">
                  <c:v>102.984</c:v>
                </c:pt>
                <c:pt idx="73">
                  <c:v>103.372</c:v>
                </c:pt>
                <c:pt idx="74">
                  <c:v>103.8</c:v>
                </c:pt>
                <c:pt idx="75">
                  <c:v>104.252</c:v>
                </c:pt>
                <c:pt idx="76">
                  <c:v>104.715</c:v>
                </c:pt>
                <c:pt idx="77">
                  <c:v>105.204</c:v>
                </c:pt>
                <c:pt idx="78">
                  <c:v>105.703</c:v>
                </c:pt>
                <c:pt idx="79">
                  <c:v>106.183</c:v>
                </c:pt>
                <c:pt idx="80">
                  <c:v>106.621</c:v>
                </c:pt>
                <c:pt idx="81">
                  <c:v>107.021</c:v>
                </c:pt>
                <c:pt idx="82">
                  <c:v>107.396</c:v>
                </c:pt>
                <c:pt idx="83">
                  <c:v>107.778</c:v>
                </c:pt>
                <c:pt idx="84">
                  <c:v>108.176</c:v>
                </c:pt>
                <c:pt idx="85">
                  <c:v>108.558</c:v>
                </c:pt>
                <c:pt idx="86">
                  <c:v>108.938</c:v>
                </c:pt>
                <c:pt idx="87">
                  <c:v>109.358</c:v>
                </c:pt>
                <c:pt idx="88">
                  <c:v>109.794</c:v>
                </c:pt>
                <c:pt idx="89">
                  <c:v>110.204</c:v>
                </c:pt>
                <c:pt idx="90">
                  <c:v>110.628</c:v>
                </c:pt>
                <c:pt idx="91">
                  <c:v>111.119</c:v>
                </c:pt>
                <c:pt idx="92">
                  <c:v>111.652</c:v>
                </c:pt>
                <c:pt idx="93">
                  <c:v>112.154</c:v>
                </c:pt>
                <c:pt idx="94">
                  <c:v>112.608</c:v>
                </c:pt>
                <c:pt idx="95">
                  <c:v>113.065</c:v>
                </c:pt>
                <c:pt idx="96">
                  <c:v>113.556</c:v>
                </c:pt>
                <c:pt idx="97">
                  <c:v>114.076</c:v>
                </c:pt>
                <c:pt idx="98">
                  <c:v>114.633</c:v>
                </c:pt>
                <c:pt idx="99">
                  <c:v>115.199</c:v>
                </c:pt>
                <c:pt idx="100">
                  <c:v>115.718</c:v>
                </c:pt>
                <c:pt idx="101">
                  <c:v>116.211</c:v>
                </c:pt>
                <c:pt idx="102">
                  <c:v>116.725</c:v>
                </c:pt>
                <c:pt idx="103">
                  <c:v>117.255</c:v>
                </c:pt>
                <c:pt idx="104">
                  <c:v>117.775</c:v>
                </c:pt>
                <c:pt idx="105">
                  <c:v>118.281</c:v>
                </c:pt>
                <c:pt idx="106">
                  <c:v>118.77</c:v>
                </c:pt>
                <c:pt idx="107">
                  <c:v>119.259</c:v>
                </c:pt>
                <c:pt idx="108">
                  <c:v>119.805</c:v>
                </c:pt>
                <c:pt idx="109">
                  <c:v>120.409</c:v>
                </c:pt>
                <c:pt idx="110">
                  <c:v>120.971</c:v>
                </c:pt>
                <c:pt idx="111">
                  <c:v>121.461</c:v>
                </c:pt>
                <c:pt idx="112">
                  <c:v>121.96</c:v>
                </c:pt>
                <c:pt idx="113">
                  <c:v>122.487</c:v>
                </c:pt>
                <c:pt idx="114">
                  <c:v>122.996</c:v>
                </c:pt>
                <c:pt idx="115">
                  <c:v>123.466</c:v>
                </c:pt>
                <c:pt idx="116">
                  <c:v>123.914</c:v>
                </c:pt>
                <c:pt idx="117">
                  <c:v>124.366</c:v>
                </c:pt>
                <c:pt idx="118">
                  <c:v>124.846</c:v>
                </c:pt>
                <c:pt idx="119">
                  <c:v>125.337</c:v>
                </c:pt>
                <c:pt idx="120">
                  <c:v>125.766</c:v>
                </c:pt>
                <c:pt idx="121">
                  <c:v>126.108</c:v>
                </c:pt>
                <c:pt idx="122">
                  <c:v>126.435</c:v>
                </c:pt>
                <c:pt idx="123">
                  <c:v>126.796</c:v>
                </c:pt>
              </c:numCache>
            </c:numRef>
          </c:val>
          <c:smooth val="0"/>
        </c:ser>
        <c:axId val="10697413"/>
        <c:axId val="29167854"/>
      </c:lineChart>
      <c:catAx>
        <c:axId val="1069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167854"/>
        <c:crossesAt val="40"/>
        <c:auto val="0"/>
        <c:lblOffset val="100"/>
        <c:tickLblSkip val="6"/>
        <c:noMultiLvlLbl val="0"/>
      </c:catAx>
      <c:valAx>
        <c:axId val="2916785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6974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142.81</c:v>
                </c:pt>
                <c:pt idx="119">
                  <c:v>154.69</c:v>
                </c:pt>
                <c:pt idx="120">
                  <c:v>142.49</c:v>
                </c:pt>
                <c:pt idx="121">
                  <c:v>145.08</c:v>
                </c:pt>
                <c:pt idx="122">
                  <c:v>146.59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58.3296</c:v>
                </c:pt>
                <c:pt idx="1">
                  <c:v>58.9358</c:v>
                </c:pt>
                <c:pt idx="2">
                  <c:v>59.6465</c:v>
                </c:pt>
                <c:pt idx="3">
                  <c:v>60.257</c:v>
                </c:pt>
                <c:pt idx="4">
                  <c:v>60.8834</c:v>
                </c:pt>
                <c:pt idx="5">
                  <c:v>61.5569</c:v>
                </c:pt>
                <c:pt idx="6">
                  <c:v>61.982</c:v>
                </c:pt>
                <c:pt idx="7">
                  <c:v>62.4845</c:v>
                </c:pt>
                <c:pt idx="8">
                  <c:v>63.2184</c:v>
                </c:pt>
                <c:pt idx="9">
                  <c:v>63.604</c:v>
                </c:pt>
                <c:pt idx="10">
                  <c:v>64.3183</c:v>
                </c:pt>
                <c:pt idx="11">
                  <c:v>65.0239</c:v>
                </c:pt>
                <c:pt idx="12">
                  <c:v>65.4988</c:v>
                </c:pt>
                <c:pt idx="13">
                  <c:v>66.0337</c:v>
                </c:pt>
                <c:pt idx="14">
                  <c:v>66.3506</c:v>
                </c:pt>
                <c:pt idx="15">
                  <c:v>66.8568</c:v>
                </c:pt>
                <c:pt idx="16">
                  <c:v>67.3538</c:v>
                </c:pt>
                <c:pt idx="17">
                  <c:v>67.8412</c:v>
                </c:pt>
                <c:pt idx="18">
                  <c:v>68.312</c:v>
                </c:pt>
                <c:pt idx="19">
                  <c:v>68.8836</c:v>
                </c:pt>
                <c:pt idx="20">
                  <c:v>69.1582</c:v>
                </c:pt>
                <c:pt idx="21">
                  <c:v>70.2047</c:v>
                </c:pt>
                <c:pt idx="22">
                  <c:v>70.6354</c:v>
                </c:pt>
                <c:pt idx="23">
                  <c:v>71.0229</c:v>
                </c:pt>
                <c:pt idx="24">
                  <c:v>71.5182</c:v>
                </c:pt>
                <c:pt idx="25">
                  <c:v>71.928</c:v>
                </c:pt>
                <c:pt idx="26">
                  <c:v>72.6269</c:v>
                </c:pt>
                <c:pt idx="27">
                  <c:v>73.2263</c:v>
                </c:pt>
                <c:pt idx="28">
                  <c:v>73.741</c:v>
                </c:pt>
                <c:pt idx="29">
                  <c:v>74.3647</c:v>
                </c:pt>
                <c:pt idx="30">
                  <c:v>75.2013</c:v>
                </c:pt>
                <c:pt idx="31">
                  <c:v>75.9188</c:v>
                </c:pt>
                <c:pt idx="32">
                  <c:v>76.5749</c:v>
                </c:pt>
                <c:pt idx="33">
                  <c:v>76.8149</c:v>
                </c:pt>
                <c:pt idx="34">
                  <c:v>77.3574</c:v>
                </c:pt>
                <c:pt idx="35">
                  <c:v>78.061</c:v>
                </c:pt>
                <c:pt idx="36">
                  <c:v>79.1245</c:v>
                </c:pt>
                <c:pt idx="37">
                  <c:v>79.9179</c:v>
                </c:pt>
                <c:pt idx="38">
                  <c:v>80.4364</c:v>
                </c:pt>
                <c:pt idx="39">
                  <c:v>81.1822</c:v>
                </c:pt>
                <c:pt idx="40">
                  <c:v>82.1104</c:v>
                </c:pt>
                <c:pt idx="41">
                  <c:v>82.6278</c:v>
                </c:pt>
                <c:pt idx="42">
                  <c:v>83.1956</c:v>
                </c:pt>
                <c:pt idx="43">
                  <c:v>83.9962</c:v>
                </c:pt>
                <c:pt idx="44">
                  <c:v>84.7301</c:v>
                </c:pt>
                <c:pt idx="45">
                  <c:v>85.4184</c:v>
                </c:pt>
                <c:pt idx="46">
                  <c:v>86.2229</c:v>
                </c:pt>
                <c:pt idx="47">
                  <c:v>86.8807</c:v>
                </c:pt>
                <c:pt idx="48">
                  <c:v>87.619</c:v>
                </c:pt>
                <c:pt idx="49">
                  <c:v>88.2881</c:v>
                </c:pt>
                <c:pt idx="50">
                  <c:v>88.8904</c:v>
                </c:pt>
                <c:pt idx="51">
                  <c:v>89.3699</c:v>
                </c:pt>
                <c:pt idx="52">
                  <c:v>89.7016</c:v>
                </c:pt>
                <c:pt idx="53">
                  <c:v>90.4069</c:v>
                </c:pt>
                <c:pt idx="54">
                  <c:v>91.5496</c:v>
                </c:pt>
                <c:pt idx="55">
                  <c:v>92.0545</c:v>
                </c:pt>
                <c:pt idx="56">
                  <c:v>92.7219</c:v>
                </c:pt>
                <c:pt idx="57">
                  <c:v>93.5728</c:v>
                </c:pt>
                <c:pt idx="58">
                  <c:v>93.9522</c:v>
                </c:pt>
                <c:pt idx="59">
                  <c:v>94.5811</c:v>
                </c:pt>
                <c:pt idx="60">
                  <c:v>95.0309</c:v>
                </c:pt>
                <c:pt idx="61">
                  <c:v>95.8818</c:v>
                </c:pt>
                <c:pt idx="62">
                  <c:v>97.0337</c:v>
                </c:pt>
                <c:pt idx="63">
                  <c:v>97.7121</c:v>
                </c:pt>
                <c:pt idx="64">
                  <c:v>98.7977</c:v>
                </c:pt>
                <c:pt idx="65">
                  <c:v>99.5605</c:v>
                </c:pt>
                <c:pt idx="66">
                  <c:v>100.504</c:v>
                </c:pt>
                <c:pt idx="67">
                  <c:v>101.264</c:v>
                </c:pt>
                <c:pt idx="68">
                  <c:v>102.203</c:v>
                </c:pt>
                <c:pt idx="69">
                  <c:v>102.821</c:v>
                </c:pt>
                <c:pt idx="70">
                  <c:v>104.054</c:v>
                </c:pt>
                <c:pt idx="71">
                  <c:v>105.251</c:v>
                </c:pt>
                <c:pt idx="72">
                  <c:v>106.097</c:v>
                </c:pt>
                <c:pt idx="73">
                  <c:v>107.175</c:v>
                </c:pt>
                <c:pt idx="74">
                  <c:v>107.857</c:v>
                </c:pt>
                <c:pt idx="75">
                  <c:v>109.213</c:v>
                </c:pt>
                <c:pt idx="76">
                  <c:v>110.086</c:v>
                </c:pt>
                <c:pt idx="77">
                  <c:v>111.398</c:v>
                </c:pt>
                <c:pt idx="78">
                  <c:v>111.561</c:v>
                </c:pt>
                <c:pt idx="79">
                  <c:v>112.87</c:v>
                </c:pt>
                <c:pt idx="80">
                  <c:v>113.953</c:v>
                </c:pt>
                <c:pt idx="81">
                  <c:v>115.395</c:v>
                </c:pt>
                <c:pt idx="82">
                  <c:v>116.447</c:v>
                </c:pt>
                <c:pt idx="83">
                  <c:v>117.134</c:v>
                </c:pt>
                <c:pt idx="84">
                  <c:v>118.229</c:v>
                </c:pt>
                <c:pt idx="85">
                  <c:v>119.129</c:v>
                </c:pt>
                <c:pt idx="86">
                  <c:v>120.349</c:v>
                </c:pt>
                <c:pt idx="87">
                  <c:v>121.316</c:v>
                </c:pt>
                <c:pt idx="88">
                  <c:v>121.99</c:v>
                </c:pt>
                <c:pt idx="89">
                  <c:v>122.642</c:v>
                </c:pt>
                <c:pt idx="90">
                  <c:v>124.005</c:v>
                </c:pt>
                <c:pt idx="91">
                  <c:v>125.046</c:v>
                </c:pt>
                <c:pt idx="92">
                  <c:v>125.923</c:v>
                </c:pt>
                <c:pt idx="93">
                  <c:v>126.644</c:v>
                </c:pt>
                <c:pt idx="94">
                  <c:v>127.559</c:v>
                </c:pt>
                <c:pt idx="95">
                  <c:v>128.751</c:v>
                </c:pt>
                <c:pt idx="96">
                  <c:v>129.344</c:v>
                </c:pt>
                <c:pt idx="97">
                  <c:v>130.208</c:v>
                </c:pt>
                <c:pt idx="98">
                  <c:v>131.091</c:v>
                </c:pt>
                <c:pt idx="99">
                  <c:v>132.037</c:v>
                </c:pt>
                <c:pt idx="100">
                  <c:v>133.489</c:v>
                </c:pt>
                <c:pt idx="101">
                  <c:v>134.481</c:v>
                </c:pt>
                <c:pt idx="102">
                  <c:v>135.255</c:v>
                </c:pt>
                <c:pt idx="103">
                  <c:v>136.107</c:v>
                </c:pt>
                <c:pt idx="104">
                  <c:v>137.075</c:v>
                </c:pt>
                <c:pt idx="105">
                  <c:v>137.828</c:v>
                </c:pt>
                <c:pt idx="106">
                  <c:v>138.68</c:v>
                </c:pt>
                <c:pt idx="107">
                  <c:v>139.457</c:v>
                </c:pt>
                <c:pt idx="108">
                  <c:v>141.354</c:v>
                </c:pt>
                <c:pt idx="109">
                  <c:v>141.955</c:v>
                </c:pt>
                <c:pt idx="110">
                  <c:v>142.997</c:v>
                </c:pt>
                <c:pt idx="111">
                  <c:v>143.76</c:v>
                </c:pt>
                <c:pt idx="112">
                  <c:v>144.523</c:v>
                </c:pt>
                <c:pt idx="113">
                  <c:v>145.576</c:v>
                </c:pt>
                <c:pt idx="114">
                  <c:v>146.727</c:v>
                </c:pt>
                <c:pt idx="115">
                  <c:v>147.433</c:v>
                </c:pt>
                <c:pt idx="116">
                  <c:v>148.356</c:v>
                </c:pt>
                <c:pt idx="117">
                  <c:v>149.504</c:v>
                </c:pt>
                <c:pt idx="118">
                  <c:v>150.481</c:v>
                </c:pt>
                <c:pt idx="119">
                  <c:v>151.441</c:v>
                </c:pt>
                <c:pt idx="120">
                  <c:v>151.861</c:v>
                </c:pt>
                <c:pt idx="121">
                  <c:v>153.133</c:v>
                </c:pt>
                <c:pt idx="122">
                  <c:v>153.9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58.4032</c:v>
                </c:pt>
                <c:pt idx="1">
                  <c:v>59.0055</c:v>
                </c:pt>
                <c:pt idx="2">
                  <c:v>59.6202</c:v>
                </c:pt>
                <c:pt idx="3">
                  <c:v>60.2353</c:v>
                </c:pt>
                <c:pt idx="4">
                  <c:v>60.843</c:v>
                </c:pt>
                <c:pt idx="5">
                  <c:v>61.4353</c:v>
                </c:pt>
                <c:pt idx="6">
                  <c:v>62.0094</c:v>
                </c:pt>
                <c:pt idx="7">
                  <c:v>62.5802</c:v>
                </c:pt>
                <c:pt idx="8">
                  <c:v>63.1548</c:v>
                </c:pt>
                <c:pt idx="9">
                  <c:v>63.7295</c:v>
                </c:pt>
                <c:pt idx="10">
                  <c:v>64.3076</c:v>
                </c:pt>
                <c:pt idx="11">
                  <c:v>64.8761</c:v>
                </c:pt>
                <c:pt idx="12">
                  <c:v>65.4148</c:v>
                </c:pt>
                <c:pt idx="13">
                  <c:v>65.9214</c:v>
                </c:pt>
                <c:pt idx="14">
                  <c:v>66.4065</c:v>
                </c:pt>
                <c:pt idx="15">
                  <c:v>66.888</c:v>
                </c:pt>
                <c:pt idx="16">
                  <c:v>67.3745</c:v>
                </c:pt>
                <c:pt idx="17">
                  <c:v>67.8665</c:v>
                </c:pt>
                <c:pt idx="18">
                  <c:v>68.3675</c:v>
                </c:pt>
                <c:pt idx="19">
                  <c:v>68.8797</c:v>
                </c:pt>
                <c:pt idx="20">
                  <c:v>69.4131</c:v>
                </c:pt>
                <c:pt idx="21">
                  <c:v>69.9663</c:v>
                </c:pt>
                <c:pt idx="22">
                  <c:v>70.5055</c:v>
                </c:pt>
                <c:pt idx="23">
                  <c:v>71.0223</c:v>
                </c:pt>
                <c:pt idx="24">
                  <c:v>71.5394</c:v>
                </c:pt>
                <c:pt idx="25">
                  <c:v>72.0752</c:v>
                </c:pt>
                <c:pt idx="26">
                  <c:v>72.6394</c:v>
                </c:pt>
                <c:pt idx="27">
                  <c:v>73.2249</c:v>
                </c:pt>
                <c:pt idx="28">
                  <c:v>73.8277</c:v>
                </c:pt>
                <c:pt idx="29">
                  <c:v>74.4565</c:v>
                </c:pt>
                <c:pt idx="30">
                  <c:v>75.1054</c:v>
                </c:pt>
                <c:pt idx="31">
                  <c:v>75.7488</c:v>
                </c:pt>
                <c:pt idx="32">
                  <c:v>76.3655</c:v>
                </c:pt>
                <c:pt idx="33">
                  <c:v>76.9671</c:v>
                </c:pt>
                <c:pt idx="34">
                  <c:v>77.5977</c:v>
                </c:pt>
                <c:pt idx="35">
                  <c:v>78.2874</c:v>
                </c:pt>
                <c:pt idx="36">
                  <c:v>79.0215</c:v>
                </c:pt>
                <c:pt idx="37">
                  <c:v>79.758</c:v>
                </c:pt>
                <c:pt idx="38">
                  <c:v>80.4802</c:v>
                </c:pt>
                <c:pt idx="39">
                  <c:v>81.2028</c:v>
                </c:pt>
                <c:pt idx="40">
                  <c:v>81.9212</c:v>
                </c:pt>
                <c:pt idx="41">
                  <c:v>82.6198</c:v>
                </c:pt>
                <c:pt idx="42">
                  <c:v>83.3128</c:v>
                </c:pt>
                <c:pt idx="43">
                  <c:v>84.0182</c:v>
                </c:pt>
                <c:pt idx="44">
                  <c:v>84.731</c:v>
                </c:pt>
                <c:pt idx="45">
                  <c:v>85.4438</c:v>
                </c:pt>
                <c:pt idx="46">
                  <c:v>86.1514</c:v>
                </c:pt>
                <c:pt idx="47">
                  <c:v>86.8449</c:v>
                </c:pt>
                <c:pt idx="48">
                  <c:v>87.5183</c:v>
                </c:pt>
                <c:pt idx="49">
                  <c:v>88.1651</c:v>
                </c:pt>
                <c:pt idx="50">
                  <c:v>88.7815</c:v>
                </c:pt>
                <c:pt idx="51">
                  <c:v>89.3768</c:v>
                </c:pt>
                <c:pt idx="52">
                  <c:v>89.9832</c:v>
                </c:pt>
                <c:pt idx="53">
                  <c:v>90.6377</c:v>
                </c:pt>
                <c:pt idx="54">
                  <c:v>91.3275</c:v>
                </c:pt>
                <c:pt idx="55">
                  <c:v>92.0105</c:v>
                </c:pt>
                <c:pt idx="56">
                  <c:v>92.6812</c:v>
                </c:pt>
                <c:pt idx="57">
                  <c:v>93.3404</c:v>
                </c:pt>
                <c:pt idx="58">
                  <c:v>93.9845</c:v>
                </c:pt>
                <c:pt idx="59">
                  <c:v>94.6373</c:v>
                </c:pt>
                <c:pt idx="60">
                  <c:v>95.3339</c:v>
                </c:pt>
                <c:pt idx="61">
                  <c:v>96.1015</c:v>
                </c:pt>
                <c:pt idx="62">
                  <c:v>96.9286</c:v>
                </c:pt>
                <c:pt idx="63">
                  <c:v>97.7837</c:v>
                </c:pt>
                <c:pt idx="64">
                  <c:v>98.6542</c:v>
                </c:pt>
                <c:pt idx="65">
                  <c:v>99.53</c:v>
                </c:pt>
                <c:pt idx="66">
                  <c:v>100.406</c:v>
                </c:pt>
                <c:pt idx="67">
                  <c:v>101.288</c:v>
                </c:pt>
                <c:pt idx="68">
                  <c:v>102.183</c:v>
                </c:pt>
                <c:pt idx="69">
                  <c:v>103.109</c:v>
                </c:pt>
                <c:pt idx="70">
                  <c:v>104.084</c:v>
                </c:pt>
                <c:pt idx="71">
                  <c:v>105.084</c:v>
                </c:pt>
                <c:pt idx="72">
                  <c:v>106.078</c:v>
                </c:pt>
                <c:pt idx="73">
                  <c:v>107.064</c:v>
                </c:pt>
                <c:pt idx="74">
                  <c:v>108.056</c:v>
                </c:pt>
                <c:pt idx="75">
                  <c:v>109.062</c:v>
                </c:pt>
                <c:pt idx="76">
                  <c:v>110.066</c:v>
                </c:pt>
                <c:pt idx="77">
                  <c:v>111.044</c:v>
                </c:pt>
                <c:pt idx="78">
                  <c:v>112.012</c:v>
                </c:pt>
                <c:pt idx="79">
                  <c:v>113.023</c:v>
                </c:pt>
                <c:pt idx="80">
                  <c:v>114.088</c:v>
                </c:pt>
                <c:pt idx="81">
                  <c:v>115.165</c:v>
                </c:pt>
                <c:pt idx="82">
                  <c:v>116.211</c:v>
                </c:pt>
                <c:pt idx="83">
                  <c:v>117.217</c:v>
                </c:pt>
                <c:pt idx="84">
                  <c:v>118.212</c:v>
                </c:pt>
                <c:pt idx="85">
                  <c:v>119.204</c:v>
                </c:pt>
                <c:pt idx="86">
                  <c:v>120.186</c:v>
                </c:pt>
                <c:pt idx="87">
                  <c:v>121.137</c:v>
                </c:pt>
                <c:pt idx="88">
                  <c:v>122.054</c:v>
                </c:pt>
                <c:pt idx="89">
                  <c:v>122.98</c:v>
                </c:pt>
                <c:pt idx="90">
                  <c:v>123.937</c:v>
                </c:pt>
                <c:pt idx="91">
                  <c:v>124.893</c:v>
                </c:pt>
                <c:pt idx="92">
                  <c:v>125.818</c:v>
                </c:pt>
                <c:pt idx="93">
                  <c:v>126.723</c:v>
                </c:pt>
                <c:pt idx="94">
                  <c:v>127.631</c:v>
                </c:pt>
                <c:pt idx="95">
                  <c:v>128.539</c:v>
                </c:pt>
                <c:pt idx="96">
                  <c:v>129.434</c:v>
                </c:pt>
                <c:pt idx="97">
                  <c:v>130.338</c:v>
                </c:pt>
                <c:pt idx="98">
                  <c:v>131.275</c:v>
                </c:pt>
                <c:pt idx="99">
                  <c:v>132.257</c:v>
                </c:pt>
                <c:pt idx="100">
                  <c:v>133.265</c:v>
                </c:pt>
                <c:pt idx="101">
                  <c:v>134.249</c:v>
                </c:pt>
                <c:pt idx="102">
                  <c:v>135.19</c:v>
                </c:pt>
                <c:pt idx="103">
                  <c:v>136.11</c:v>
                </c:pt>
                <c:pt idx="104">
                  <c:v>137.023</c:v>
                </c:pt>
                <c:pt idx="105">
                  <c:v>137.938</c:v>
                </c:pt>
                <c:pt idx="106">
                  <c:v>138.877</c:v>
                </c:pt>
                <c:pt idx="107">
                  <c:v>139.87</c:v>
                </c:pt>
                <c:pt idx="108">
                  <c:v>140.896</c:v>
                </c:pt>
                <c:pt idx="109">
                  <c:v>141.891</c:v>
                </c:pt>
                <c:pt idx="110">
                  <c:v>142.841</c:v>
                </c:pt>
                <c:pt idx="111">
                  <c:v>143.768</c:v>
                </c:pt>
                <c:pt idx="112">
                  <c:v>144.691</c:v>
                </c:pt>
                <c:pt idx="113">
                  <c:v>145.634</c:v>
                </c:pt>
                <c:pt idx="114">
                  <c:v>146.583</c:v>
                </c:pt>
                <c:pt idx="115">
                  <c:v>147.521</c:v>
                </c:pt>
                <c:pt idx="116">
                  <c:v>148.465</c:v>
                </c:pt>
                <c:pt idx="117">
                  <c:v>149.417</c:v>
                </c:pt>
                <c:pt idx="118">
                  <c:v>150.354</c:v>
                </c:pt>
                <c:pt idx="119">
                  <c:v>151.258</c:v>
                </c:pt>
                <c:pt idx="120">
                  <c:v>152.147</c:v>
                </c:pt>
                <c:pt idx="121">
                  <c:v>153.049</c:v>
                </c:pt>
                <c:pt idx="122">
                  <c:v>153.96</c:v>
                </c:pt>
              </c:numCache>
            </c:numRef>
          </c:val>
          <c:smooth val="0"/>
        </c:ser>
        <c:axId val="61184095"/>
        <c:axId val="13785944"/>
      </c:lineChart>
      <c:catAx>
        <c:axId val="6118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785944"/>
        <c:crossesAt val="40"/>
        <c:auto val="0"/>
        <c:lblOffset val="100"/>
        <c:tickLblSkip val="6"/>
        <c:noMultiLvlLbl val="0"/>
      </c:catAx>
      <c:valAx>
        <c:axId val="13785944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1840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116.4</c:v>
                </c:pt>
                <c:pt idx="121">
                  <c:v>118.8</c:v>
                </c:pt>
                <c:pt idx="122">
                  <c:v>125.5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110.9</c:v>
                </c:pt>
                <c:pt idx="86">
                  <c:v>112.7</c:v>
                </c:pt>
                <c:pt idx="87">
                  <c:v>111.3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119.4</c:v>
                </c:pt>
                <c:pt idx="112">
                  <c:v>120.5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123.8</c:v>
                </c:pt>
                <c:pt idx="120">
                  <c:v>125.4</c:v>
                </c:pt>
                <c:pt idx="121">
                  <c:v>125.6</c:v>
                </c:pt>
                <c:pt idx="122">
                  <c:v>126.2</c:v>
                </c:pt>
                <c:pt idx="12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126.2</c:v>
                </c:pt>
                <c:pt idx="123">
                  <c:v>126.9</c:v>
                </c:pt>
              </c:numCache>
            </c:numRef>
          </c:val>
          <c:smooth val="0"/>
        </c:ser>
        <c:axId val="56964633"/>
        <c:axId val="42919650"/>
      </c:lineChart>
      <c:catAx>
        <c:axId val="5696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19650"/>
        <c:crossesAt val="40"/>
        <c:auto val="0"/>
        <c:lblOffset val="100"/>
        <c:tickLblSkip val="6"/>
        <c:noMultiLvlLbl val="0"/>
      </c:catAx>
      <c:valAx>
        <c:axId val="4291965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9646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H21" sqref="H2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2-4/04 - </v>
      </c>
      <c r="E2" s="96" t="str">
        <f>IF($I$5&lt;3,IF($I$5=2,12,11),$I$5-2)&amp;IF($I$5&lt;3,"/"&amp;RIGHT($I$4-3,2),)&amp;"-"&amp;$I$5&amp;"/"&amp;RIGHT($I$4-2,2)&amp;" - "</f>
        <v>2-4/03 - </v>
      </c>
      <c r="F2" s="25"/>
      <c r="G2" s="29"/>
    </row>
    <row r="3" spans="1:7" ht="13.5" thickBot="1">
      <c r="A3" s="27"/>
      <c r="B3" s="33"/>
      <c r="C3" s="67" t="str">
        <f>I5&amp;"/"&amp;I4</f>
        <v>4/2005</v>
      </c>
      <c r="D3" s="102" t="str">
        <f>IF($I$5&lt;3,IF($I$5=2,12,11),$I$5-2)&amp;IF($I$5&lt;3,"/"&amp;RIGHT($I$4-1,2),)&amp;"-"&amp;$I$5&amp;"/"&amp;RIGHT($I$4,2)</f>
        <v>2-4/05</v>
      </c>
      <c r="E3" s="100" t="str">
        <f>IF($I$5&lt;3,IF($I$5=2,12,11),$I$5-2)&amp;IF($I$5&lt;3,"/"&amp;RIGHT($I$4-2,2),)&amp;"-"&amp;$I$5&amp;"/"&amp;RIGHT($I$4-1,2)</f>
        <v>2-4/04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122.5</v>
      </c>
      <c r="D4" s="103">
        <f>LOOKUP(100000000,Muutos!C:C)</f>
        <v>5.312317571511963</v>
      </c>
      <c r="E4" s="106">
        <f>INDEX(Muutos!C:C,MATCH(LOOKUP(100000000,Muutos!C:C),Muutos!C:C,0)-12)</f>
        <v>5.382959089510919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117.07</v>
      </c>
      <c r="D5" s="104">
        <f>LOOKUP(100000000,Muutos!F:F)</f>
        <v>5.6031222581914015</v>
      </c>
      <c r="E5" s="107">
        <f>INDEX(Muutos!F:F,MATCH(LOOKUP(100000000,Muutos!F:F),Muutos!F:F,0)-12)</f>
        <v>6.413186954702025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119.2</v>
      </c>
      <c r="D6" s="105">
        <f>LOOKUP(100000000,Muutos!I:I)</f>
        <v>7.4228791773779</v>
      </c>
      <c r="E6" s="108">
        <f>INDEX(Muutos!I:I,MATCH(LOOKUP(100000000,Muutos!I:I),Muutos!I:I,0)-12)</f>
        <v>6.721536351165969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125.3</v>
      </c>
      <c r="D7" s="105">
        <f>LOOKUP(100000000,Muutos!L:L)</f>
        <v>6.121867881548975</v>
      </c>
      <c r="E7" s="108">
        <f>INDEX(Muutos!L:L,MATCH(LOOKUP(100000000,Muutos!L:L),Muutos!L:L,0)-12)</f>
        <v>5.497146290177234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122.16</v>
      </c>
      <c r="D8" s="105">
        <f>LOOKUP(100000000,Muutos!O:O)</f>
        <v>2.3611391056465743</v>
      </c>
      <c r="E8" s="108">
        <f>INDEX(Muutos!O:O,MATCH(LOOKUP(100000000,Muutos!O:O),Muutos!O:O,0)-12)</f>
        <v>3.2249435263345685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122.46</v>
      </c>
      <c r="D9" s="105">
        <f>LOOKUP(100000000,Muutos!R:R)</f>
        <v>4.0144404332129895</v>
      </c>
      <c r="E9" s="108">
        <f>INDEX(Muutos!R:R,MATCH(LOOKUP(100000000,Muutos!R:R),Muutos!R:R,0)-12)</f>
        <v>5.1824174488897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125.4</v>
      </c>
      <c r="D10" s="105">
        <f>LOOKUP(100000000,Muutos!U:U)</f>
        <v>4.360803934388956</v>
      </c>
      <c r="E10" s="108">
        <f>INDEX(Muutos!U:U,MATCH(LOOKUP(100000000,Muutos!U:U),Muutos!U:U,0)-12)</f>
        <v>5.633464460526708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154.09</v>
      </c>
      <c r="D11" s="105">
        <f>LOOKUP(100000000,Muutos!X:X)</f>
        <v>8.6061989895064</v>
      </c>
      <c r="E11" s="108">
        <f>INDEX(Muutos!X:X,MATCH(LOOKUP(100000000,Muutos!X:X),Muutos!X:X,0)-12)</f>
        <v>9.358480541904639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125.4</v>
      </c>
      <c r="D12" s="105">
        <f>LOOKUP(100000000,Muutos!AA:AA)</f>
        <v>6.052782558806661</v>
      </c>
      <c r="E12" s="108">
        <f>INDEX(Muutos!AA:AA,MATCH(LOOKUP(100000000,Muutos!AA:AA),Muutos!AA:AA,0)-12)</f>
        <v>3.9046199701937474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T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29" sqref="AF2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74.0185</v>
      </c>
      <c r="F3" s="39">
        <v>74.1798</v>
      </c>
      <c r="G3" s="39"/>
      <c r="H3" s="61">
        <v>69.24</v>
      </c>
      <c r="I3" s="61">
        <v>73.9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68.7823</v>
      </c>
      <c r="R3" s="39">
        <v>68.7705</v>
      </c>
      <c r="S3" s="39"/>
      <c r="T3" s="39">
        <v>84.74</v>
      </c>
      <c r="U3" s="39">
        <v>85.9693</v>
      </c>
      <c r="V3" s="39">
        <v>87.1199</v>
      </c>
      <c r="W3" s="39"/>
      <c r="X3" s="39">
        <v>75.17</v>
      </c>
      <c r="Y3" s="39">
        <v>81.1303</v>
      </c>
      <c r="Z3" s="39">
        <v>81.2753</v>
      </c>
      <c r="AA3" s="39"/>
      <c r="AB3" s="39">
        <v>51.67</v>
      </c>
      <c r="AC3" s="39">
        <v>58.6049</v>
      </c>
      <c r="AD3" s="39">
        <v>58.683</v>
      </c>
      <c r="AE3" s="39"/>
      <c r="AF3" s="39">
        <v>54.65</v>
      </c>
      <c r="AG3" s="39">
        <v>58.3455</v>
      </c>
      <c r="AH3" s="39">
        <v>58.4227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74.6235</v>
      </c>
      <c r="F4" s="34">
        <v>74.5966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56.6</v>
      </c>
      <c r="N4" s="34">
        <v>56.7</v>
      </c>
      <c r="O4" s="34"/>
      <c r="P4" s="34">
        <v>67.9</v>
      </c>
      <c r="Q4" s="34">
        <v>69.3089</v>
      </c>
      <c r="R4" s="34">
        <v>69.1857</v>
      </c>
      <c r="T4" s="34">
        <v>84.97</v>
      </c>
      <c r="U4" s="34">
        <v>86.627</v>
      </c>
      <c r="V4" s="34">
        <v>87.1627</v>
      </c>
      <c r="W4" s="34"/>
      <c r="X4" s="34">
        <v>77.64</v>
      </c>
      <c r="Y4" s="34">
        <v>81.7337</v>
      </c>
      <c r="Z4" s="34">
        <v>81.8013</v>
      </c>
      <c r="AA4" s="34"/>
      <c r="AB4" s="34">
        <v>55.86</v>
      </c>
      <c r="AC4" s="34">
        <v>59.1411</v>
      </c>
      <c r="AD4" s="34">
        <v>59.2566</v>
      </c>
      <c r="AE4" s="34"/>
      <c r="AF4" s="34">
        <v>55.78</v>
      </c>
      <c r="AG4" s="34">
        <v>58.9511</v>
      </c>
      <c r="AH4" s="34">
        <v>59.0192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71.0977</v>
      </c>
      <c r="F5" s="34">
        <v>75.0567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69.5244</v>
      </c>
      <c r="R5" s="34">
        <v>69.6021</v>
      </c>
      <c r="T5" s="34">
        <v>85.51</v>
      </c>
      <c r="U5" s="34">
        <v>86.3119</v>
      </c>
      <c r="V5" s="34">
        <v>87.2631</v>
      </c>
      <c r="W5" s="34"/>
      <c r="X5" s="34">
        <v>75.16</v>
      </c>
      <c r="Y5" s="34">
        <v>77.3566</v>
      </c>
      <c r="Z5" s="34">
        <v>82.3385</v>
      </c>
      <c r="AA5" s="34"/>
      <c r="AB5" s="34">
        <v>58.42</v>
      </c>
      <c r="AC5" s="34">
        <v>59.7591</v>
      </c>
      <c r="AD5" s="34">
        <v>59.8476</v>
      </c>
      <c r="AE5" s="34"/>
      <c r="AF5" s="34">
        <v>57.4</v>
      </c>
      <c r="AG5" s="34">
        <v>59.6537</v>
      </c>
      <c r="AH5" s="34">
        <v>59.6287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75.6808</v>
      </c>
      <c r="F6" s="34">
        <v>75.4902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70.1163</v>
      </c>
      <c r="R6" s="34">
        <v>70.023</v>
      </c>
      <c r="T6" s="34">
        <v>87.01</v>
      </c>
      <c r="U6" s="34">
        <v>86.9719</v>
      </c>
      <c r="V6" s="34">
        <v>87.4041</v>
      </c>
      <c r="W6" s="34"/>
      <c r="X6" s="34">
        <v>79.92</v>
      </c>
      <c r="Y6" s="34">
        <v>82.9509</v>
      </c>
      <c r="Z6" s="34">
        <v>82.8744</v>
      </c>
      <c r="AA6" s="34"/>
      <c r="AB6" s="34">
        <v>58.78</v>
      </c>
      <c r="AC6" s="34">
        <v>60.3744</v>
      </c>
      <c r="AD6" s="34">
        <v>60.4492</v>
      </c>
      <c r="AE6" s="34"/>
      <c r="AF6" s="34">
        <v>57.96</v>
      </c>
      <c r="AG6" s="34">
        <v>60.2605</v>
      </c>
      <c r="AH6" s="34">
        <v>60.2392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75.8985</v>
      </c>
      <c r="F7" s="34">
        <v>75.8635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56.6</v>
      </c>
      <c r="N7" s="34">
        <v>58</v>
      </c>
      <c r="O7" s="34"/>
      <c r="P7" s="34">
        <v>72.3</v>
      </c>
      <c r="Q7" s="34">
        <v>70.4758</v>
      </c>
      <c r="R7" s="34">
        <v>70.4463</v>
      </c>
      <c r="T7" s="34">
        <v>92.86</v>
      </c>
      <c r="U7" s="34">
        <v>86.9669</v>
      </c>
      <c r="V7" s="34">
        <v>87.5609</v>
      </c>
      <c r="W7" s="34"/>
      <c r="X7" s="34">
        <v>81.51</v>
      </c>
      <c r="Y7" s="34">
        <v>83.4849</v>
      </c>
      <c r="Z7" s="34">
        <v>83.4006</v>
      </c>
      <c r="AA7" s="34"/>
      <c r="AB7" s="34">
        <v>61.45</v>
      </c>
      <c r="AC7" s="34">
        <v>61.0111</v>
      </c>
      <c r="AD7" s="34">
        <v>61.0454</v>
      </c>
      <c r="AE7" s="34"/>
      <c r="AF7" s="34">
        <v>61.71</v>
      </c>
      <c r="AG7" s="34">
        <v>60.8818</v>
      </c>
      <c r="AH7" s="34">
        <v>60.8432</v>
      </c>
      <c r="AI7" s="34"/>
      <c r="AJ7" s="116">
        <v>70.5</v>
      </c>
      <c r="AK7" s="116">
        <v>68.8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76.3413</v>
      </c>
      <c r="F8" s="34">
        <v>76.1808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61.3</v>
      </c>
      <c r="N8" s="34">
        <v>58.6</v>
      </c>
      <c r="O8" s="34"/>
      <c r="P8" s="34">
        <v>83.5</v>
      </c>
      <c r="Q8" s="34">
        <v>70.9597</v>
      </c>
      <c r="R8" s="34">
        <v>70.8692</v>
      </c>
      <c r="T8" s="34">
        <v>109.81</v>
      </c>
      <c r="U8" s="34">
        <v>88.5041</v>
      </c>
      <c r="V8" s="34">
        <v>87.6542</v>
      </c>
      <c r="W8" s="34"/>
      <c r="X8" s="34">
        <v>93.04</v>
      </c>
      <c r="Y8" s="34">
        <v>84.0071</v>
      </c>
      <c r="Z8" s="34">
        <v>83.9128</v>
      </c>
      <c r="AA8" s="34"/>
      <c r="AB8" s="34">
        <v>72.39</v>
      </c>
      <c r="AC8" s="34">
        <v>61.6363</v>
      </c>
      <c r="AD8" s="34">
        <v>61.614</v>
      </c>
      <c r="AE8" s="34"/>
      <c r="AF8" s="34">
        <v>73.03</v>
      </c>
      <c r="AG8" s="34">
        <v>61.556</v>
      </c>
      <c r="AH8" s="34">
        <v>61.4328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76.3759</v>
      </c>
      <c r="F9" s="34">
        <v>76.4742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58</v>
      </c>
      <c r="N9" s="34">
        <v>59</v>
      </c>
      <c r="O9" s="34"/>
      <c r="P9" s="34">
        <v>72.3</v>
      </c>
      <c r="Q9" s="34">
        <v>71.238</v>
      </c>
      <c r="R9" s="34">
        <v>71.294</v>
      </c>
      <c r="T9" s="34">
        <v>88.27</v>
      </c>
      <c r="U9" s="34">
        <v>86.4025</v>
      </c>
      <c r="V9" s="34">
        <v>87.6526</v>
      </c>
      <c r="W9" s="34"/>
      <c r="X9" s="34">
        <v>103.01</v>
      </c>
      <c r="Y9" s="34">
        <v>84.4274</v>
      </c>
      <c r="Z9" s="34">
        <v>84.4105</v>
      </c>
      <c r="AA9" s="34"/>
      <c r="AB9" s="34">
        <v>67.28</v>
      </c>
      <c r="AC9" s="34">
        <v>62.0591</v>
      </c>
      <c r="AD9" s="34">
        <v>62.1459</v>
      </c>
      <c r="AE9" s="34"/>
      <c r="AF9" s="34">
        <v>63.77</v>
      </c>
      <c r="AG9" s="34">
        <v>61.9791</v>
      </c>
      <c r="AH9" s="34">
        <v>62.005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76.7647</v>
      </c>
      <c r="F10" s="34">
        <v>76.811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71.7102</v>
      </c>
      <c r="R10" s="34">
        <v>71.726</v>
      </c>
      <c r="T10" s="34">
        <v>81.66</v>
      </c>
      <c r="U10" s="34">
        <v>88.0327</v>
      </c>
      <c r="V10" s="34">
        <v>87.6034</v>
      </c>
      <c r="W10" s="34"/>
      <c r="X10" s="34">
        <v>86.44</v>
      </c>
      <c r="Y10" s="34">
        <v>85.0089</v>
      </c>
      <c r="Z10" s="34">
        <v>84.8932</v>
      </c>
      <c r="AA10" s="34"/>
      <c r="AB10" s="34">
        <v>58.39</v>
      </c>
      <c r="AC10" s="34">
        <v>62.6934</v>
      </c>
      <c r="AD10" s="34">
        <v>62.6447</v>
      </c>
      <c r="AE10" s="34"/>
      <c r="AF10" s="34">
        <v>67.66</v>
      </c>
      <c r="AG10" s="34">
        <v>62.4751</v>
      </c>
      <c r="AH10" s="34">
        <v>62.5743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77.2093</v>
      </c>
      <c r="F11" s="34">
        <v>77.2144</v>
      </c>
      <c r="G11" s="34"/>
      <c r="H11" s="60">
        <v>76.36</v>
      </c>
      <c r="I11" s="60">
        <v>77.6</v>
      </c>
      <c r="J11" s="60">
        <v>77.5</v>
      </c>
      <c r="K11" s="34"/>
      <c r="L11" s="34">
        <v>68.5</v>
      </c>
      <c r="M11" s="34">
        <v>62.5</v>
      </c>
      <c r="N11" s="34">
        <v>59.7</v>
      </c>
      <c r="O11" s="34"/>
      <c r="P11" s="34">
        <v>69</v>
      </c>
      <c r="Q11" s="34">
        <v>72.4115</v>
      </c>
      <c r="R11" s="34">
        <v>72.1597</v>
      </c>
      <c r="T11" s="34">
        <v>79.72</v>
      </c>
      <c r="U11" s="34">
        <v>87.0781</v>
      </c>
      <c r="V11" s="34">
        <v>87.4861</v>
      </c>
      <c r="W11" s="34"/>
      <c r="X11" s="34">
        <v>79.66</v>
      </c>
      <c r="Y11" s="34">
        <v>85.4957</v>
      </c>
      <c r="Z11" s="34">
        <v>85.3547</v>
      </c>
      <c r="AA11" s="34"/>
      <c r="AB11" s="34">
        <v>59.6</v>
      </c>
      <c r="AC11" s="34">
        <v>62.992</v>
      </c>
      <c r="AD11" s="34">
        <v>63.118</v>
      </c>
      <c r="AE11" s="34"/>
      <c r="AF11" s="34">
        <v>59.75</v>
      </c>
      <c r="AG11" s="34">
        <v>63.2145</v>
      </c>
      <c r="AH11" s="34">
        <v>63.1479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77.6995</v>
      </c>
      <c r="F12" s="34">
        <v>77.6472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72.5322</v>
      </c>
      <c r="R12" s="34">
        <v>72.5875</v>
      </c>
      <c r="T12" s="34">
        <v>80.85</v>
      </c>
      <c r="U12" s="34">
        <v>86.8353</v>
      </c>
      <c r="V12" s="34">
        <v>87.3031</v>
      </c>
      <c r="W12" s="34"/>
      <c r="X12" s="34">
        <v>80.83</v>
      </c>
      <c r="Y12" s="34">
        <v>85.5598</v>
      </c>
      <c r="Z12" s="34">
        <v>85.8008</v>
      </c>
      <c r="AA12" s="34"/>
      <c r="AB12" s="34">
        <v>61.83</v>
      </c>
      <c r="AC12" s="34">
        <v>63.4102</v>
      </c>
      <c r="AD12" s="34">
        <v>63.6089</v>
      </c>
      <c r="AE12" s="34"/>
      <c r="AF12" s="34">
        <v>59.52</v>
      </c>
      <c r="AG12" s="34">
        <v>63.5924</v>
      </c>
      <c r="AH12" s="34">
        <v>63.722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78.1824</v>
      </c>
      <c r="F13" s="34">
        <v>78.0663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73.0123</v>
      </c>
      <c r="R13" s="34">
        <v>73.0175</v>
      </c>
      <c r="T13" s="34">
        <v>82.53</v>
      </c>
      <c r="U13" s="34">
        <v>86.9687</v>
      </c>
      <c r="V13" s="34">
        <v>87.0832</v>
      </c>
      <c r="W13" s="34"/>
      <c r="X13" s="34">
        <v>82.92</v>
      </c>
      <c r="Y13" s="34">
        <v>86.3145</v>
      </c>
      <c r="Z13" s="34">
        <v>86.2438</v>
      </c>
      <c r="AA13" s="34"/>
      <c r="AB13" s="34">
        <v>64.32</v>
      </c>
      <c r="AC13" s="34">
        <v>64.0343</v>
      </c>
      <c r="AD13" s="34">
        <v>64.1497</v>
      </c>
      <c r="AE13" s="34"/>
      <c r="AF13" s="34">
        <v>61.46</v>
      </c>
      <c r="AG13" s="34">
        <v>64.3146</v>
      </c>
      <c r="AH13" s="34">
        <v>64.2998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78.6298</v>
      </c>
      <c r="F14" s="34">
        <v>78.4155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63.6</v>
      </c>
      <c r="N14" s="34">
        <v>61.1</v>
      </c>
      <c r="O14" s="34"/>
      <c r="P14" s="34">
        <v>78.7</v>
      </c>
      <c r="Q14" s="34">
        <v>75.6042</v>
      </c>
      <c r="R14" s="34">
        <v>73.4542</v>
      </c>
      <c r="T14" s="34">
        <v>85.11</v>
      </c>
      <c r="U14" s="34">
        <v>86.4326</v>
      </c>
      <c r="V14" s="34">
        <v>86.8105</v>
      </c>
      <c r="W14" s="34"/>
      <c r="X14" s="34">
        <v>88.36</v>
      </c>
      <c r="Y14" s="34">
        <v>87.0654</v>
      </c>
      <c r="Z14" s="34">
        <v>86.6638</v>
      </c>
      <c r="AA14" s="34"/>
      <c r="AB14" s="34">
        <v>72.18</v>
      </c>
      <c r="AC14" s="34">
        <v>64.7871</v>
      </c>
      <c r="AD14" s="34">
        <v>64.7086</v>
      </c>
      <c r="AE14" s="34"/>
      <c r="AF14" s="34">
        <v>67.77</v>
      </c>
      <c r="AG14" s="34">
        <v>65.0175</v>
      </c>
      <c r="AH14" s="34">
        <v>64.8681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78.8101</v>
      </c>
      <c r="F15" s="39">
        <v>78.6545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61.5</v>
      </c>
      <c r="O15" s="39">
        <v>7.9</v>
      </c>
      <c r="P15" s="39">
        <v>71</v>
      </c>
      <c r="Q15" s="39">
        <v>73.9712</v>
      </c>
      <c r="R15" s="39">
        <v>73.8927</v>
      </c>
      <c r="S15" s="39">
        <v>10.93</v>
      </c>
      <c r="T15" s="39">
        <v>94</v>
      </c>
      <c r="U15" s="39">
        <v>93.6412</v>
      </c>
      <c r="V15" s="39">
        <v>86.4995</v>
      </c>
      <c r="W15" s="39">
        <v>8.87</v>
      </c>
      <c r="X15" s="39">
        <v>81.83</v>
      </c>
      <c r="Y15" s="39">
        <v>87.1743</v>
      </c>
      <c r="Z15" s="39">
        <v>87.0366</v>
      </c>
      <c r="AA15" s="39">
        <v>11.89</v>
      </c>
      <c r="AB15" s="39">
        <v>57.81</v>
      </c>
      <c r="AC15" s="39">
        <v>65.1216</v>
      </c>
      <c r="AD15" s="39">
        <v>65.2546</v>
      </c>
      <c r="AE15" s="39">
        <v>13.24</v>
      </c>
      <c r="AF15" s="39">
        <v>61.88</v>
      </c>
      <c r="AG15" s="39">
        <v>65.4935</v>
      </c>
      <c r="AH15" s="39">
        <v>65.4067</v>
      </c>
      <c r="AI15" s="115">
        <v>9.1</v>
      </c>
      <c r="AJ15" s="115">
        <v>67.4</v>
      </c>
      <c r="AK15" s="115">
        <v>71.4</v>
      </c>
      <c r="AL15" s="115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78.7627</v>
      </c>
      <c r="F16" s="34">
        <v>78.8302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61.6</v>
      </c>
      <c r="N16" s="34">
        <v>62.1</v>
      </c>
      <c r="O16" s="34">
        <v>6.6</v>
      </c>
      <c r="P16" s="34">
        <v>72.4</v>
      </c>
      <c r="Q16" s="34">
        <v>74.3027</v>
      </c>
      <c r="R16" s="34">
        <v>74.3325</v>
      </c>
      <c r="S16" s="34">
        <v>-0.63</v>
      </c>
      <c r="T16" s="34">
        <v>84.43</v>
      </c>
      <c r="U16" s="34">
        <v>85.3422</v>
      </c>
      <c r="V16" s="34">
        <v>86.1906</v>
      </c>
      <c r="W16" s="34">
        <v>7.54</v>
      </c>
      <c r="X16" s="34">
        <v>83.49</v>
      </c>
      <c r="Y16" s="34">
        <v>87.4623</v>
      </c>
      <c r="Z16" s="34">
        <v>87.3693</v>
      </c>
      <c r="AA16" s="34">
        <v>11.98</v>
      </c>
      <c r="AB16" s="34">
        <v>62.55</v>
      </c>
      <c r="AC16" s="34">
        <v>65.6912</v>
      </c>
      <c r="AD16" s="34">
        <v>65.8146</v>
      </c>
      <c r="AE16" s="34">
        <v>13.31</v>
      </c>
      <c r="AF16" s="34">
        <v>63.21</v>
      </c>
      <c r="AG16" s="34">
        <v>66.0228</v>
      </c>
      <c r="AH16" s="34">
        <v>65.9137</v>
      </c>
      <c r="AI16" s="116">
        <v>7.3</v>
      </c>
      <c r="AJ16" s="116">
        <v>67.9</v>
      </c>
      <c r="AK16" s="116">
        <v>71.8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78.925</v>
      </c>
      <c r="F17" s="34">
        <v>79.0545</v>
      </c>
      <c r="G17" s="68">
        <v>6.249145357582398</v>
      </c>
      <c r="H17" s="60">
        <v>77.7</v>
      </c>
      <c r="I17" s="60">
        <v>79.6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75.0056</v>
      </c>
      <c r="R17" s="34">
        <v>74.7712</v>
      </c>
      <c r="S17" s="34">
        <v>0.92</v>
      </c>
      <c r="T17" s="34">
        <v>86.29</v>
      </c>
      <c r="U17" s="34">
        <v>86.6326</v>
      </c>
      <c r="V17" s="34">
        <v>85.8515</v>
      </c>
      <c r="W17" s="34">
        <v>12.76</v>
      </c>
      <c r="X17" s="34">
        <v>84.75</v>
      </c>
      <c r="Y17" s="34">
        <v>87.7133</v>
      </c>
      <c r="Z17" s="34">
        <v>87.6756</v>
      </c>
      <c r="AA17" s="34">
        <v>9.94</v>
      </c>
      <c r="AB17" s="34">
        <v>64.23</v>
      </c>
      <c r="AC17" s="34">
        <v>66.3661</v>
      </c>
      <c r="AD17" s="34">
        <v>66.4062</v>
      </c>
      <c r="AE17" s="34">
        <v>9.97</v>
      </c>
      <c r="AF17" s="34">
        <v>63.12</v>
      </c>
      <c r="AG17" s="34">
        <v>66.343</v>
      </c>
      <c r="AH17" s="34">
        <v>66.3998</v>
      </c>
      <c r="AI17" s="116">
        <v>6.9</v>
      </c>
      <c r="AJ17" s="116">
        <v>70.9</v>
      </c>
      <c r="AK17" s="116">
        <v>72.8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79.4063</v>
      </c>
      <c r="F18" s="34">
        <v>79.3624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62.7</v>
      </c>
      <c r="N18" s="34">
        <v>64</v>
      </c>
      <c r="O18" s="34">
        <v>7.3</v>
      </c>
      <c r="P18" s="34">
        <v>72.4</v>
      </c>
      <c r="Q18" s="34">
        <v>75.0542</v>
      </c>
      <c r="R18" s="34">
        <v>75.208</v>
      </c>
      <c r="S18" s="34">
        <v>-2.57</v>
      </c>
      <c r="T18" s="34">
        <v>84.78</v>
      </c>
      <c r="U18" s="34">
        <v>84.5452</v>
      </c>
      <c r="V18" s="34">
        <v>85.4311</v>
      </c>
      <c r="W18" s="34">
        <v>6.64</v>
      </c>
      <c r="X18" s="34">
        <v>85.23</v>
      </c>
      <c r="Y18" s="34">
        <v>88.043</v>
      </c>
      <c r="Z18" s="34">
        <v>87.9608</v>
      </c>
      <c r="AA18" s="34">
        <v>11.19</v>
      </c>
      <c r="AB18" s="34">
        <v>65.36</v>
      </c>
      <c r="AC18" s="34">
        <v>66.9475</v>
      </c>
      <c r="AD18" s="34">
        <v>67.0163</v>
      </c>
      <c r="AE18" s="34">
        <v>11.65</v>
      </c>
      <c r="AF18" s="34">
        <v>64.72</v>
      </c>
      <c r="AG18" s="34">
        <v>66.8549</v>
      </c>
      <c r="AH18" s="34">
        <v>66.8825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79.7926</v>
      </c>
      <c r="F19" s="34">
        <v>79.6855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75.7283</v>
      </c>
      <c r="R19" s="34">
        <v>75.6503</v>
      </c>
      <c r="S19" s="34">
        <v>-2.36</v>
      </c>
      <c r="T19" s="34">
        <v>90.67</v>
      </c>
      <c r="U19" s="34">
        <v>85.3599</v>
      </c>
      <c r="V19" s="34">
        <v>84.9537</v>
      </c>
      <c r="W19" s="34">
        <v>5.57</v>
      </c>
      <c r="X19" s="34">
        <v>86.05</v>
      </c>
      <c r="Y19" s="34">
        <v>88.2549</v>
      </c>
      <c r="Z19" s="34">
        <v>88.2273</v>
      </c>
      <c r="AA19" s="34">
        <v>9.7</v>
      </c>
      <c r="AB19" s="34">
        <v>67.41</v>
      </c>
      <c r="AC19" s="34">
        <v>67.5435</v>
      </c>
      <c r="AD19" s="34">
        <v>67.6488</v>
      </c>
      <c r="AE19" s="34">
        <v>10.86</v>
      </c>
      <c r="AF19" s="34">
        <v>68.41</v>
      </c>
      <c r="AG19" s="34">
        <v>67.3505</v>
      </c>
      <c r="AH19" s="34">
        <v>67.3698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80.1225</v>
      </c>
      <c r="F20" s="34">
        <v>79.9521</v>
      </c>
      <c r="G20" s="68">
        <v>-1.0054064308071728</v>
      </c>
      <c r="H20" s="60">
        <v>104.37</v>
      </c>
      <c r="I20" s="60">
        <v>80.7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76.1831</v>
      </c>
      <c r="R20" s="34">
        <v>76.0961</v>
      </c>
      <c r="S20" s="34">
        <v>-8.52</v>
      </c>
      <c r="T20" s="34">
        <v>100.45</v>
      </c>
      <c r="U20" s="34">
        <v>82.6741</v>
      </c>
      <c r="V20" s="34">
        <v>84.4851</v>
      </c>
      <c r="W20" s="34">
        <v>4.26</v>
      </c>
      <c r="X20" s="34">
        <v>97.01</v>
      </c>
      <c r="Y20" s="34">
        <v>88.4791</v>
      </c>
      <c r="Z20" s="34">
        <v>88.4801</v>
      </c>
      <c r="AA20" s="34">
        <v>7.75</v>
      </c>
      <c r="AB20" s="34">
        <v>78</v>
      </c>
      <c r="AC20" s="34">
        <v>68.1004</v>
      </c>
      <c r="AD20" s="34">
        <v>68.3369</v>
      </c>
      <c r="AE20" s="34">
        <v>7.87</v>
      </c>
      <c r="AF20" s="34">
        <v>78.78</v>
      </c>
      <c r="AG20" s="34">
        <v>67.838</v>
      </c>
      <c r="AH20" s="34">
        <v>67.8621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80.0571</v>
      </c>
      <c r="F21" s="34">
        <v>80.1825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v>15.841584158415845</v>
      </c>
      <c r="L21" s="34">
        <v>70.2</v>
      </c>
      <c r="M21" s="34">
        <v>64.4</v>
      </c>
      <c r="N21" s="34">
        <v>65.8</v>
      </c>
      <c r="O21" s="34">
        <v>8.7</v>
      </c>
      <c r="P21" s="34">
        <v>78.6</v>
      </c>
      <c r="Q21" s="34">
        <v>76.5528</v>
      </c>
      <c r="R21" s="34">
        <v>76.5403</v>
      </c>
      <c r="S21" s="34">
        <v>-1.99</v>
      </c>
      <c r="T21" s="34">
        <v>86.52</v>
      </c>
      <c r="U21" s="34">
        <v>84.0745</v>
      </c>
      <c r="V21" s="34">
        <v>84.0926</v>
      </c>
      <c r="W21" s="34">
        <v>5.91</v>
      </c>
      <c r="X21" s="34">
        <v>109.1</v>
      </c>
      <c r="Y21" s="34">
        <v>88.4506</v>
      </c>
      <c r="Z21" s="34">
        <v>88.7333</v>
      </c>
      <c r="AA21" s="34">
        <v>11.72</v>
      </c>
      <c r="AB21" s="34">
        <v>75.16</v>
      </c>
      <c r="AC21" s="34">
        <v>68.9495</v>
      </c>
      <c r="AD21" s="34">
        <v>69.1137</v>
      </c>
      <c r="AE21" s="34">
        <v>11.54</v>
      </c>
      <c r="AF21" s="34">
        <v>71.13</v>
      </c>
      <c r="AG21" s="34">
        <v>68.3006</v>
      </c>
      <c r="AH21" s="34">
        <v>68.3635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80.3925</v>
      </c>
      <c r="F22" s="34">
        <v>80.4722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67.9</v>
      </c>
      <c r="N22" s="34">
        <v>66</v>
      </c>
      <c r="O22" s="34">
        <v>7.6</v>
      </c>
      <c r="P22" s="34">
        <v>76</v>
      </c>
      <c r="Q22" s="34">
        <v>76.9937</v>
      </c>
      <c r="R22" s="34">
        <v>76.9869</v>
      </c>
      <c r="S22" s="34">
        <v>-7.82</v>
      </c>
      <c r="T22" s="34">
        <v>75.27</v>
      </c>
      <c r="U22" s="34">
        <v>82.4582</v>
      </c>
      <c r="V22" s="34">
        <v>83.7761</v>
      </c>
      <c r="W22" s="34">
        <v>4.13</v>
      </c>
      <c r="X22" s="34">
        <v>90.01</v>
      </c>
      <c r="Y22" s="34">
        <v>89.0404</v>
      </c>
      <c r="Z22" s="34">
        <v>88.9965</v>
      </c>
      <c r="AA22" s="34">
        <v>13.22</v>
      </c>
      <c r="AB22" s="34">
        <v>66.11</v>
      </c>
      <c r="AC22" s="34">
        <v>72.304</v>
      </c>
      <c r="AD22" s="34">
        <v>69.9851</v>
      </c>
      <c r="AE22" s="34">
        <v>11.1</v>
      </c>
      <c r="AF22" s="34">
        <v>75.17</v>
      </c>
      <c r="AG22" s="34">
        <v>68.8894</v>
      </c>
      <c r="AH22" s="34">
        <v>68.8762</v>
      </c>
      <c r="AI22" s="116">
        <v>6.6</v>
      </c>
      <c r="AJ22" s="116">
        <v>73.3</v>
      </c>
      <c r="AK22" s="116">
        <v>73.4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80.7357</v>
      </c>
      <c r="F23" s="34">
        <v>80.8738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77.2617</v>
      </c>
      <c r="R23" s="34">
        <v>77.4431</v>
      </c>
      <c r="S23" s="34">
        <v>-5.13</v>
      </c>
      <c r="T23" s="34">
        <v>75.63</v>
      </c>
      <c r="U23" s="34">
        <v>82.9144</v>
      </c>
      <c r="V23" s="34">
        <v>83.5433</v>
      </c>
      <c r="W23" s="34">
        <v>3.45</v>
      </c>
      <c r="X23" s="34">
        <v>82.41</v>
      </c>
      <c r="Y23" s="34">
        <v>89.0114</v>
      </c>
      <c r="Z23" s="34">
        <v>89.2672</v>
      </c>
      <c r="AA23" s="34">
        <v>14.94</v>
      </c>
      <c r="AB23" s="34">
        <v>68.51</v>
      </c>
      <c r="AC23" s="34">
        <v>72.7496</v>
      </c>
      <c r="AD23" s="34">
        <v>70.9169</v>
      </c>
      <c r="AE23" s="34">
        <v>8.17</v>
      </c>
      <c r="AF23" s="34">
        <v>64.64</v>
      </c>
      <c r="AG23" s="34">
        <v>69.1439</v>
      </c>
      <c r="AH23" s="34">
        <v>69.4098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81.4337</v>
      </c>
      <c r="F24" s="34">
        <v>81.3611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v>14.193548387096769</v>
      </c>
      <c r="L24" s="34">
        <v>70.8</v>
      </c>
      <c r="M24" s="34">
        <v>65.9</v>
      </c>
      <c r="N24" s="34">
        <v>67.2</v>
      </c>
      <c r="O24" s="34">
        <v>8.4</v>
      </c>
      <c r="P24" s="34">
        <v>73.6</v>
      </c>
      <c r="Q24" s="34">
        <v>78.1295</v>
      </c>
      <c r="R24" s="34">
        <v>77.908</v>
      </c>
      <c r="S24" s="34">
        <v>-4.61</v>
      </c>
      <c r="T24" s="34">
        <v>77.12</v>
      </c>
      <c r="U24" s="34">
        <v>83.0274</v>
      </c>
      <c r="V24" s="34">
        <v>83.3787</v>
      </c>
      <c r="W24" s="34">
        <v>6.37</v>
      </c>
      <c r="X24" s="34">
        <v>85.99</v>
      </c>
      <c r="Y24" s="34">
        <v>90.0643</v>
      </c>
      <c r="Z24" s="34">
        <v>89.5275</v>
      </c>
      <c r="AA24" s="34">
        <v>16.49</v>
      </c>
      <c r="AB24" s="34">
        <v>72.02</v>
      </c>
      <c r="AC24" s="34">
        <v>73.1354</v>
      </c>
      <c r="AD24" s="34">
        <v>71.8388</v>
      </c>
      <c r="AE24" s="34">
        <v>12.06</v>
      </c>
      <c r="AF24" s="34">
        <v>66.69</v>
      </c>
      <c r="AG24" s="34">
        <v>70.2122</v>
      </c>
      <c r="AH24" s="34">
        <v>69.963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82.0931</v>
      </c>
      <c r="F25" s="34">
        <v>81.8246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</v>
      </c>
      <c r="N25" s="34">
        <v>68.2</v>
      </c>
      <c r="O25" s="34">
        <v>7.5</v>
      </c>
      <c r="P25" s="34">
        <v>75.8</v>
      </c>
      <c r="Q25" s="34">
        <v>78.6788</v>
      </c>
      <c r="R25" s="34">
        <v>78.3616</v>
      </c>
      <c r="S25" s="34">
        <v>-5.45</v>
      </c>
      <c r="T25" s="34">
        <v>78.04</v>
      </c>
      <c r="U25" s="34">
        <v>82.75</v>
      </c>
      <c r="V25" s="34">
        <v>83.2318</v>
      </c>
      <c r="W25" s="34">
        <v>3.48</v>
      </c>
      <c r="X25" s="34">
        <v>85.81</v>
      </c>
      <c r="Y25" s="34">
        <v>90.0229</v>
      </c>
      <c r="Z25" s="34">
        <v>89.7435</v>
      </c>
      <c r="AA25" s="34">
        <v>15.43</v>
      </c>
      <c r="AB25" s="34">
        <v>74.24</v>
      </c>
      <c r="AC25" s="34">
        <v>73.6433</v>
      </c>
      <c r="AD25" s="34">
        <v>72.7081</v>
      </c>
      <c r="AE25" s="34">
        <v>9.07</v>
      </c>
      <c r="AF25" s="34">
        <v>67.04</v>
      </c>
      <c r="AG25" s="34">
        <v>70.6255</v>
      </c>
      <c r="AH25" s="34">
        <v>70.5023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82.2442</v>
      </c>
      <c r="F26" s="34">
        <v>82.1861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79.0014</v>
      </c>
      <c r="R26" s="34">
        <v>78.7901</v>
      </c>
      <c r="S26" s="34">
        <v>-4.32</v>
      </c>
      <c r="T26" s="34">
        <v>81.43</v>
      </c>
      <c r="U26" s="34">
        <v>82.5468</v>
      </c>
      <c r="V26" s="34">
        <v>83.1059</v>
      </c>
      <c r="W26" s="34">
        <v>1.65</v>
      </c>
      <c r="X26" s="34">
        <v>89.81</v>
      </c>
      <c r="Y26" s="34">
        <v>89.8728</v>
      </c>
      <c r="Z26" s="34">
        <v>89.9161</v>
      </c>
      <c r="AA26" s="34">
        <v>13.08</v>
      </c>
      <c r="AB26" s="34">
        <v>81.62</v>
      </c>
      <c r="AC26" s="34">
        <v>73.9495</v>
      </c>
      <c r="AD26" s="34">
        <v>73.5437</v>
      </c>
      <c r="AE26" s="34">
        <v>7.85</v>
      </c>
      <c r="AF26" s="34">
        <v>73.09</v>
      </c>
      <c r="AG26" s="34">
        <v>71.0219</v>
      </c>
      <c r="AH26" s="34">
        <v>71.0199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82.8214</v>
      </c>
      <c r="F27" s="39">
        <v>82.4217</v>
      </c>
      <c r="G27" s="39">
        <v>10.705628871532436</v>
      </c>
      <c r="H27" s="61">
        <v>82.21</v>
      </c>
      <c r="I27" s="61">
        <v>83.7</v>
      </c>
      <c r="J27" s="61">
        <v>83</v>
      </c>
      <c r="K27" s="39">
        <v>19.246861924686197</v>
      </c>
      <c r="L27" s="39">
        <v>57</v>
      </c>
      <c r="M27" s="39">
        <v>69</v>
      </c>
      <c r="N27" s="39">
        <v>69.1</v>
      </c>
      <c r="O27" s="39">
        <v>6.9</v>
      </c>
      <c r="P27" s="39">
        <v>75.9</v>
      </c>
      <c r="Q27" s="39">
        <v>79.1358</v>
      </c>
      <c r="R27" s="39">
        <v>79.2047</v>
      </c>
      <c r="S27" s="39">
        <v>-9.48</v>
      </c>
      <c r="T27" s="39">
        <v>85.09</v>
      </c>
      <c r="U27" s="39">
        <v>83.4274</v>
      </c>
      <c r="V27" s="39">
        <v>82.9683</v>
      </c>
      <c r="W27" s="39">
        <v>4.28</v>
      </c>
      <c r="X27" s="39">
        <v>85.34</v>
      </c>
      <c r="Y27" s="39">
        <v>90.3486</v>
      </c>
      <c r="Z27" s="39">
        <v>90.0652</v>
      </c>
      <c r="AA27" s="39">
        <v>16.36</v>
      </c>
      <c r="AB27" s="39">
        <v>67.27</v>
      </c>
      <c r="AC27" s="39">
        <v>74.8881</v>
      </c>
      <c r="AD27" s="39">
        <v>74.3671</v>
      </c>
      <c r="AE27" s="39">
        <v>9.7</v>
      </c>
      <c r="AF27" s="39">
        <v>67.88</v>
      </c>
      <c r="AG27" s="39">
        <v>71.5185</v>
      </c>
      <c r="AH27" s="39">
        <v>71.5379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82.4392</v>
      </c>
      <c r="F28" s="34">
        <v>82.5352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79.5786</v>
      </c>
      <c r="R28" s="34">
        <v>79.6237</v>
      </c>
      <c r="S28" s="34">
        <v>-1.8</v>
      </c>
      <c r="T28" s="34">
        <v>82.91</v>
      </c>
      <c r="U28" s="34">
        <v>83.0622</v>
      </c>
      <c r="V28" s="34">
        <v>82.7372</v>
      </c>
      <c r="W28" s="34">
        <v>3.2</v>
      </c>
      <c r="X28" s="34">
        <v>86.16</v>
      </c>
      <c r="Y28" s="34">
        <v>90.1148</v>
      </c>
      <c r="Z28" s="34">
        <v>90.1941</v>
      </c>
      <c r="AA28" s="34">
        <v>16.56</v>
      </c>
      <c r="AB28" s="34">
        <v>72.91</v>
      </c>
      <c r="AC28" s="34">
        <v>75.4872</v>
      </c>
      <c r="AD28" s="34">
        <v>75.1416</v>
      </c>
      <c r="AE28" s="34">
        <v>8.03</v>
      </c>
      <c r="AF28" s="34">
        <v>68.29</v>
      </c>
      <c r="AG28" s="34">
        <v>71.9278</v>
      </c>
      <c r="AH28" s="34">
        <v>72.0741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82.5973</v>
      </c>
      <c r="F29" s="34">
        <v>82.6449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68</v>
      </c>
      <c r="N29" s="34">
        <v>69</v>
      </c>
      <c r="O29" s="34">
        <v>3.1</v>
      </c>
      <c r="P29" s="34">
        <v>77.5</v>
      </c>
      <c r="Q29" s="34">
        <v>77.7754</v>
      </c>
      <c r="R29" s="34">
        <v>80.0528</v>
      </c>
      <c r="S29" s="34">
        <v>-6.63</v>
      </c>
      <c r="T29" s="34">
        <v>80.57</v>
      </c>
      <c r="U29" s="34">
        <v>81.1886</v>
      </c>
      <c r="V29" s="34">
        <v>82.4556</v>
      </c>
      <c r="W29" s="34">
        <v>2.75</v>
      </c>
      <c r="X29" s="34">
        <v>87.08</v>
      </c>
      <c r="Y29" s="34">
        <v>90.2959</v>
      </c>
      <c r="Z29" s="34">
        <v>90.3167</v>
      </c>
      <c r="AA29" s="34">
        <v>14</v>
      </c>
      <c r="AB29" s="34">
        <v>73.21</v>
      </c>
      <c r="AC29" s="34">
        <v>75.8845</v>
      </c>
      <c r="AD29" s="34">
        <v>75.8679</v>
      </c>
      <c r="AE29" s="34">
        <v>8.62</v>
      </c>
      <c r="AF29" s="34">
        <v>68.56</v>
      </c>
      <c r="AG29" s="34">
        <v>72.6242</v>
      </c>
      <c r="AH29" s="34">
        <v>72.6382</v>
      </c>
      <c r="AI29" s="116">
        <v>4.1</v>
      </c>
      <c r="AJ29" s="116">
        <v>73.8</v>
      </c>
      <c r="AK29" s="116">
        <v>76.2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82.5314</v>
      </c>
      <c r="F30" s="34">
        <v>82.8912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68.4</v>
      </c>
      <c r="N30" s="34">
        <v>69.2</v>
      </c>
      <c r="O30" s="34">
        <v>6.6</v>
      </c>
      <c r="P30" s="34">
        <v>77.2</v>
      </c>
      <c r="Q30" s="34">
        <v>79.0392</v>
      </c>
      <c r="R30" s="34">
        <v>80.4837</v>
      </c>
      <c r="S30" s="34">
        <v>-2.86</v>
      </c>
      <c r="T30" s="34">
        <v>82.35</v>
      </c>
      <c r="U30" s="34">
        <v>80.9631</v>
      </c>
      <c r="V30" s="34">
        <v>82.2826</v>
      </c>
      <c r="W30" s="34">
        <v>3.2</v>
      </c>
      <c r="X30" s="34">
        <v>87.96</v>
      </c>
      <c r="Y30" s="34">
        <v>90.2356</v>
      </c>
      <c r="Z30" s="34">
        <v>90.4494</v>
      </c>
      <c r="AA30" s="34">
        <v>16.82</v>
      </c>
      <c r="AB30" s="34">
        <v>76.35</v>
      </c>
      <c r="AC30" s="34">
        <v>76.607</v>
      </c>
      <c r="AD30" s="34">
        <v>76.6048</v>
      </c>
      <c r="AE30" s="34">
        <v>10.53</v>
      </c>
      <c r="AF30" s="34">
        <v>71.53</v>
      </c>
      <c r="AG30" s="34">
        <v>73.2233</v>
      </c>
      <c r="AH30" s="34">
        <v>73.2235</v>
      </c>
      <c r="AI30" s="116">
        <v>8.9</v>
      </c>
      <c r="AJ30" s="116">
        <v>76.6</v>
      </c>
      <c r="AK30" s="116">
        <v>77.6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83.3335</v>
      </c>
      <c r="F31" s="34">
        <v>83.3144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v>8.201892744479489</v>
      </c>
      <c r="L31" s="34">
        <v>68.6</v>
      </c>
      <c r="M31" s="34">
        <v>71.8</v>
      </c>
      <c r="N31" s="34">
        <v>69.7</v>
      </c>
      <c r="O31" s="34">
        <v>5.1</v>
      </c>
      <c r="P31" s="34">
        <v>81.7</v>
      </c>
      <c r="Q31" s="34">
        <v>79.7485</v>
      </c>
      <c r="R31" s="34">
        <v>80.9122</v>
      </c>
      <c r="S31" s="34">
        <v>-5.65</v>
      </c>
      <c r="T31" s="34">
        <v>85.54</v>
      </c>
      <c r="U31" s="34">
        <v>81.319</v>
      </c>
      <c r="V31" s="34">
        <v>82.2821</v>
      </c>
      <c r="W31" s="34">
        <v>2.94</v>
      </c>
      <c r="X31" s="34">
        <v>88.58</v>
      </c>
      <c r="Y31" s="34">
        <v>90.6157</v>
      </c>
      <c r="Z31" s="34">
        <v>90.5974</v>
      </c>
      <c r="AA31" s="34">
        <v>14.73</v>
      </c>
      <c r="AB31" s="34">
        <v>77.34</v>
      </c>
      <c r="AC31" s="34">
        <v>77.3686</v>
      </c>
      <c r="AD31" s="34">
        <v>77.3661</v>
      </c>
      <c r="AE31" s="34">
        <v>9.2</v>
      </c>
      <c r="AF31" s="34">
        <v>74.7</v>
      </c>
      <c r="AG31" s="34">
        <v>73.7393</v>
      </c>
      <c r="AH31" s="34">
        <v>73.8263</v>
      </c>
      <c r="AI31" s="116">
        <v>6.7</v>
      </c>
      <c r="AJ31" s="116">
        <v>79.8</v>
      </c>
      <c r="AK31" s="116">
        <v>77.7</v>
      </c>
      <c r="AL31" s="116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83.7481</v>
      </c>
      <c r="F32" s="34">
        <v>83.8524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68.4</v>
      </c>
      <c r="N32" s="34">
        <v>70.5</v>
      </c>
      <c r="O32" s="34">
        <v>5.3</v>
      </c>
      <c r="P32" s="34">
        <v>93.6</v>
      </c>
      <c r="Q32" s="34">
        <v>80.4452</v>
      </c>
      <c r="R32" s="34">
        <v>81.3483</v>
      </c>
      <c r="S32" s="34">
        <v>-1.03</v>
      </c>
      <c r="T32" s="34">
        <v>99.42</v>
      </c>
      <c r="U32" s="34">
        <v>82.4905</v>
      </c>
      <c r="V32" s="34">
        <v>82.3748</v>
      </c>
      <c r="W32" s="34">
        <v>2.44</v>
      </c>
      <c r="X32" s="34">
        <v>99.38</v>
      </c>
      <c r="Y32" s="34">
        <v>90.7501</v>
      </c>
      <c r="Z32" s="34">
        <v>90.7535</v>
      </c>
      <c r="AA32" s="34">
        <v>15.18</v>
      </c>
      <c r="AB32" s="34">
        <v>89.84</v>
      </c>
      <c r="AC32" s="34">
        <v>78.1787</v>
      </c>
      <c r="AD32" s="34">
        <v>78.1206</v>
      </c>
      <c r="AE32" s="34">
        <v>9.33</v>
      </c>
      <c r="AF32" s="34">
        <v>86.13</v>
      </c>
      <c r="AG32" s="34">
        <v>74.3625</v>
      </c>
      <c r="AH32" s="34">
        <v>74.455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84.5931</v>
      </c>
      <c r="F33" s="34">
        <v>84.4266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81.2611</v>
      </c>
      <c r="R33" s="34">
        <v>81.7995</v>
      </c>
      <c r="S33" s="34">
        <v>-1.31</v>
      </c>
      <c r="T33" s="34">
        <v>85.39</v>
      </c>
      <c r="U33" s="34">
        <v>82.0725</v>
      </c>
      <c r="V33" s="34">
        <v>82.4682</v>
      </c>
      <c r="W33" s="34">
        <v>5.45</v>
      </c>
      <c r="X33" s="34">
        <v>115.04</v>
      </c>
      <c r="Y33" s="34">
        <v>91.4301</v>
      </c>
      <c r="Z33" s="34">
        <v>90.895</v>
      </c>
      <c r="AA33" s="34">
        <v>15.97</v>
      </c>
      <c r="AB33" s="34">
        <v>87.17</v>
      </c>
      <c r="AC33" s="34">
        <v>78.9373</v>
      </c>
      <c r="AD33" s="34">
        <v>78.8251</v>
      </c>
      <c r="AE33" s="34">
        <v>11.1</v>
      </c>
      <c r="AF33" s="34">
        <v>79.02</v>
      </c>
      <c r="AG33" s="34">
        <v>75.2022</v>
      </c>
      <c r="AH33" s="34">
        <v>75.1035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85.2101</v>
      </c>
      <c r="F34" s="34">
        <v>84.9331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75.3</v>
      </c>
      <c r="N34" s="34">
        <v>73.4</v>
      </c>
      <c r="O34" s="34">
        <v>7.1</v>
      </c>
      <c r="P34" s="34">
        <v>81.4</v>
      </c>
      <c r="Q34" s="34">
        <v>81.9947</v>
      </c>
      <c r="R34" s="34">
        <v>82.2592</v>
      </c>
      <c r="S34" s="34">
        <v>-0.89</v>
      </c>
      <c r="T34" s="34">
        <v>74.61</v>
      </c>
      <c r="U34" s="34">
        <v>82.0725</v>
      </c>
      <c r="V34" s="34">
        <v>82.5637</v>
      </c>
      <c r="W34" s="34">
        <v>0.53</v>
      </c>
      <c r="X34" s="34">
        <v>90.49</v>
      </c>
      <c r="Y34" s="34">
        <v>91.0265</v>
      </c>
      <c r="Z34" s="34">
        <v>91.0058</v>
      </c>
      <c r="AA34" s="34">
        <v>9.09</v>
      </c>
      <c r="AB34" s="34">
        <v>72.11</v>
      </c>
      <c r="AC34" s="34">
        <v>79.3719</v>
      </c>
      <c r="AD34" s="34">
        <v>79.4753</v>
      </c>
      <c r="AE34" s="34">
        <v>10.06</v>
      </c>
      <c r="AF34" s="34">
        <v>82.74</v>
      </c>
      <c r="AG34" s="34">
        <v>75.9137</v>
      </c>
      <c r="AH34" s="34">
        <v>75.7468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85.5563</v>
      </c>
      <c r="F35" s="34">
        <v>85.2721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v>13.27561327561328</v>
      </c>
      <c r="L35" s="34">
        <v>78.5</v>
      </c>
      <c r="M35" s="34">
        <v>73.5</v>
      </c>
      <c r="N35" s="34">
        <v>74.5</v>
      </c>
      <c r="O35" s="34">
        <v>6.6</v>
      </c>
      <c r="P35" s="34">
        <v>77.4</v>
      </c>
      <c r="Q35" s="34">
        <v>82.4011</v>
      </c>
      <c r="R35" s="34">
        <v>82.7239</v>
      </c>
      <c r="S35" s="34">
        <v>-0.85</v>
      </c>
      <c r="T35" s="34">
        <v>74.98</v>
      </c>
      <c r="U35" s="34">
        <v>81.9698</v>
      </c>
      <c r="V35" s="34">
        <v>82.7051</v>
      </c>
      <c r="W35" s="34">
        <v>4.24</v>
      </c>
      <c r="X35" s="34">
        <v>85.9</v>
      </c>
      <c r="Y35" s="34">
        <v>91.3121</v>
      </c>
      <c r="Z35" s="34">
        <v>91.0974</v>
      </c>
      <c r="AA35" s="34">
        <v>9.44</v>
      </c>
      <c r="AB35" s="34">
        <v>74.97</v>
      </c>
      <c r="AC35" s="34">
        <v>79.9312</v>
      </c>
      <c r="AD35" s="34">
        <v>80.125</v>
      </c>
      <c r="AE35" s="34">
        <v>12.2</v>
      </c>
      <c r="AF35" s="34">
        <v>72.53</v>
      </c>
      <c r="AG35" s="34">
        <v>76.5806</v>
      </c>
      <c r="AH35" s="34">
        <v>76.3637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85.4156</v>
      </c>
      <c r="F36" s="34">
        <v>85.4878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</v>
      </c>
      <c r="N36" s="34">
        <v>75</v>
      </c>
      <c r="O36" s="34">
        <v>5.7</v>
      </c>
      <c r="P36" s="34">
        <v>77.8</v>
      </c>
      <c r="Q36" s="34">
        <v>82.9491</v>
      </c>
      <c r="R36" s="34">
        <v>83.2014</v>
      </c>
      <c r="S36" s="34">
        <v>-1.22</v>
      </c>
      <c r="T36" s="34">
        <v>76.17</v>
      </c>
      <c r="U36" s="34">
        <v>82.2293</v>
      </c>
      <c r="V36" s="34">
        <v>82.9175</v>
      </c>
      <c r="W36" s="34">
        <v>0.16</v>
      </c>
      <c r="X36" s="34">
        <v>86.12</v>
      </c>
      <c r="Y36" s="34">
        <v>91.0335</v>
      </c>
      <c r="Z36" s="34">
        <v>91.1894</v>
      </c>
      <c r="AA36" s="34">
        <v>10.69</v>
      </c>
      <c r="AB36" s="34">
        <v>79.72</v>
      </c>
      <c r="AC36" s="34">
        <v>80.7722</v>
      </c>
      <c r="AD36" s="34">
        <v>80.8003</v>
      </c>
      <c r="AE36" s="34">
        <v>8.91</v>
      </c>
      <c r="AF36" s="34">
        <v>72.63</v>
      </c>
      <c r="AG36" s="34">
        <v>76.8071</v>
      </c>
      <c r="AH36" s="34">
        <v>76.9657</v>
      </c>
      <c r="AI36" s="116">
        <v>9</v>
      </c>
      <c r="AJ36" s="116">
        <v>77.7</v>
      </c>
      <c r="AK36" s="116">
        <v>80.9</v>
      </c>
      <c r="AL36" s="116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85.4026</v>
      </c>
      <c r="F37" s="34">
        <v>85.7793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83.3904</v>
      </c>
      <c r="R37" s="34">
        <v>83.7012</v>
      </c>
      <c r="S37" s="34">
        <v>-1.06</v>
      </c>
      <c r="T37" s="34">
        <v>77.21</v>
      </c>
      <c r="U37" s="34">
        <v>82.8078</v>
      </c>
      <c r="V37" s="34">
        <v>83.1936</v>
      </c>
      <c r="W37" s="34">
        <v>0.16</v>
      </c>
      <c r="X37" s="34">
        <v>85.95</v>
      </c>
      <c r="Y37" s="34">
        <v>91.0562</v>
      </c>
      <c r="Z37" s="34">
        <v>91.3056</v>
      </c>
      <c r="AA37" s="34">
        <v>7.96</v>
      </c>
      <c r="AB37" s="34">
        <v>80.16</v>
      </c>
      <c r="AC37" s="34">
        <v>81.422</v>
      </c>
      <c r="AD37" s="34">
        <v>81.4746</v>
      </c>
      <c r="AE37" s="34">
        <v>8.9</v>
      </c>
      <c r="AF37" s="34">
        <v>73.01</v>
      </c>
      <c r="AG37" s="34">
        <v>77.3575</v>
      </c>
      <c r="AH37" s="34">
        <v>77.5965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86.0734</v>
      </c>
      <c r="F38" s="34">
        <v>86.3119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72.7</v>
      </c>
      <c r="N38" s="34">
        <v>75.6</v>
      </c>
      <c r="O38" s="34">
        <v>5.5</v>
      </c>
      <c r="P38" s="34">
        <v>86.7</v>
      </c>
      <c r="Q38" s="34">
        <v>83.8669</v>
      </c>
      <c r="R38" s="34">
        <v>84.2326</v>
      </c>
      <c r="S38" s="34">
        <v>0</v>
      </c>
      <c r="T38" s="34">
        <v>81.42</v>
      </c>
      <c r="U38" s="34">
        <v>82.5331</v>
      </c>
      <c r="V38" s="34">
        <v>83.5309</v>
      </c>
      <c r="W38" s="34">
        <v>0.73</v>
      </c>
      <c r="X38" s="34">
        <v>90.47</v>
      </c>
      <c r="Y38" s="34">
        <v>91.0431</v>
      </c>
      <c r="Z38" s="34">
        <v>91.4723</v>
      </c>
      <c r="AA38" s="34">
        <v>10.26</v>
      </c>
      <c r="AB38" s="34">
        <v>90</v>
      </c>
      <c r="AC38" s="34">
        <v>82.0126</v>
      </c>
      <c r="AD38" s="34">
        <v>82.1406</v>
      </c>
      <c r="AE38" s="34">
        <v>9.53</v>
      </c>
      <c r="AF38" s="34">
        <v>80.05</v>
      </c>
      <c r="AG38" s="34">
        <v>78.055</v>
      </c>
      <c r="AH38" s="34">
        <v>78.2862</v>
      </c>
      <c r="AI38" s="116">
        <v>11.4</v>
      </c>
      <c r="AJ38" s="116">
        <v>84.1</v>
      </c>
      <c r="AK38" s="116">
        <v>82.4</v>
      </c>
      <c r="AL38" s="116">
        <v>82.2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87.134</v>
      </c>
      <c r="F39" s="39">
        <v>87.0261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84.9689</v>
      </c>
      <c r="R39" s="39">
        <v>84.7895</v>
      </c>
      <c r="S39" s="39">
        <v>-0.01</v>
      </c>
      <c r="T39" s="39">
        <v>85.08</v>
      </c>
      <c r="U39" s="39">
        <v>84.0162</v>
      </c>
      <c r="V39" s="39">
        <v>83.9202</v>
      </c>
      <c r="W39" s="39">
        <v>0.41</v>
      </c>
      <c r="X39" s="39">
        <v>85.68</v>
      </c>
      <c r="Y39" s="39">
        <v>91.4897</v>
      </c>
      <c r="Z39" s="39">
        <v>91.6971</v>
      </c>
      <c r="AA39" s="39">
        <v>9.08</v>
      </c>
      <c r="AB39" s="39">
        <v>73.37</v>
      </c>
      <c r="AC39" s="39">
        <v>82.5819</v>
      </c>
      <c r="AD39" s="39">
        <v>82.8348</v>
      </c>
      <c r="AE39" s="39">
        <v>9.84</v>
      </c>
      <c r="AF39" s="39">
        <v>74.56</v>
      </c>
      <c r="AG39" s="39">
        <v>79.1238</v>
      </c>
      <c r="AH39" s="39">
        <v>79.02</v>
      </c>
      <c r="AI39" s="115">
        <v>8.4</v>
      </c>
      <c r="AJ39" s="115">
        <v>78</v>
      </c>
      <c r="AK39" s="115">
        <v>82.8</v>
      </c>
      <c r="AL39" s="115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88.0254</v>
      </c>
      <c r="F40" s="34">
        <v>87.7207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85.5166</v>
      </c>
      <c r="R40" s="34">
        <v>85.3457</v>
      </c>
      <c r="S40" s="34">
        <v>0.43</v>
      </c>
      <c r="T40" s="34">
        <v>83.27</v>
      </c>
      <c r="U40" s="34">
        <v>83.8641</v>
      </c>
      <c r="V40" s="34">
        <v>84.3124</v>
      </c>
      <c r="W40" s="34">
        <v>3.19</v>
      </c>
      <c r="X40" s="34">
        <v>88.91</v>
      </c>
      <c r="Y40" s="34">
        <v>92.3891</v>
      </c>
      <c r="Z40" s="34">
        <v>91.9492</v>
      </c>
      <c r="AA40" s="34">
        <v>9.89</v>
      </c>
      <c r="AB40" s="34">
        <v>80.12</v>
      </c>
      <c r="AC40" s="34">
        <v>83.4462</v>
      </c>
      <c r="AD40" s="34">
        <v>83.5834</v>
      </c>
      <c r="AE40" s="34">
        <v>11.52</v>
      </c>
      <c r="AF40" s="34">
        <v>76.15</v>
      </c>
      <c r="AG40" s="34">
        <v>79.9164</v>
      </c>
      <c r="AH40" s="34">
        <v>79.7566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88.4816</v>
      </c>
      <c r="F41" s="34">
        <v>88.2654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v>15.318416523235797</v>
      </c>
      <c r="L41" s="34">
        <v>67</v>
      </c>
      <c r="M41" s="34">
        <v>76.5</v>
      </c>
      <c r="N41" s="34">
        <v>78.8</v>
      </c>
      <c r="O41" s="34">
        <v>10.5</v>
      </c>
      <c r="P41" s="34">
        <v>85.6</v>
      </c>
      <c r="Q41" s="34">
        <v>85.8487</v>
      </c>
      <c r="R41" s="34">
        <v>85.8931</v>
      </c>
      <c r="S41" s="34">
        <v>2.84</v>
      </c>
      <c r="T41" s="34">
        <v>82.86</v>
      </c>
      <c r="U41" s="34">
        <v>82.9017</v>
      </c>
      <c r="V41" s="34">
        <v>84.7706</v>
      </c>
      <c r="W41" s="34">
        <v>2.88</v>
      </c>
      <c r="X41" s="34">
        <v>89.59</v>
      </c>
      <c r="Y41" s="34">
        <v>92.3398</v>
      </c>
      <c r="Z41" s="34">
        <v>92.1861</v>
      </c>
      <c r="AA41" s="34">
        <v>12.76</v>
      </c>
      <c r="AB41" s="34">
        <v>82.56</v>
      </c>
      <c r="AC41" s="34">
        <v>84.3255</v>
      </c>
      <c r="AD41" s="34">
        <v>84.3524</v>
      </c>
      <c r="AE41" s="34">
        <v>11.9</v>
      </c>
      <c r="AF41" s="34">
        <v>76.72</v>
      </c>
      <c r="AG41" s="34">
        <v>80.4401</v>
      </c>
      <c r="AH41" s="34">
        <v>80.4788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88.8242</v>
      </c>
      <c r="F42" s="34">
        <v>88.666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v>24.69775474956823</v>
      </c>
      <c r="L42" s="34">
        <v>72.2</v>
      </c>
      <c r="M42" s="34">
        <v>82.8</v>
      </c>
      <c r="N42" s="34">
        <v>79.3</v>
      </c>
      <c r="O42" s="34">
        <v>9.2</v>
      </c>
      <c r="P42" s="34">
        <v>84.3</v>
      </c>
      <c r="Q42" s="34">
        <v>86.4451</v>
      </c>
      <c r="R42" s="34">
        <v>86.4425</v>
      </c>
      <c r="S42" s="34">
        <v>8.5</v>
      </c>
      <c r="T42" s="34">
        <v>89.35</v>
      </c>
      <c r="U42" s="34">
        <v>85.681</v>
      </c>
      <c r="V42" s="34">
        <v>85.3489</v>
      </c>
      <c r="W42" s="34">
        <v>2.96</v>
      </c>
      <c r="X42" s="34">
        <v>90.56</v>
      </c>
      <c r="Y42" s="34">
        <v>92.7367</v>
      </c>
      <c r="Z42" s="34">
        <v>92.3967</v>
      </c>
      <c r="AA42" s="34">
        <v>10.68</v>
      </c>
      <c r="AB42" s="34">
        <v>84.51</v>
      </c>
      <c r="AC42" s="34">
        <v>85.1249</v>
      </c>
      <c r="AD42" s="34">
        <v>85.083</v>
      </c>
      <c r="AE42" s="34">
        <v>10.2</v>
      </c>
      <c r="AF42" s="34">
        <v>78.83</v>
      </c>
      <c r="AG42" s="34">
        <v>81.1785</v>
      </c>
      <c r="AH42" s="34">
        <v>81.201</v>
      </c>
      <c r="AI42" s="116">
        <v>11.9</v>
      </c>
      <c r="AJ42" s="116">
        <v>85.7</v>
      </c>
      <c r="AK42" s="116">
        <v>86.6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89.0148</v>
      </c>
      <c r="F43" s="34">
        <v>88.9878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79.7</v>
      </c>
      <c r="O43" s="34">
        <v>9.2</v>
      </c>
      <c r="P43" s="34">
        <v>89.2</v>
      </c>
      <c r="Q43" s="34">
        <v>87.1212</v>
      </c>
      <c r="R43" s="34">
        <v>86.9941</v>
      </c>
      <c r="S43" s="34">
        <v>4.78</v>
      </c>
      <c r="T43" s="34">
        <v>89.63</v>
      </c>
      <c r="U43" s="34">
        <v>86.1826</v>
      </c>
      <c r="V43" s="34">
        <v>85.9097</v>
      </c>
      <c r="W43" s="34">
        <v>1.62</v>
      </c>
      <c r="X43" s="34">
        <v>90.02</v>
      </c>
      <c r="Y43" s="34">
        <v>92.7713</v>
      </c>
      <c r="Z43" s="34">
        <v>92.582</v>
      </c>
      <c r="AA43" s="34">
        <v>10.92</v>
      </c>
      <c r="AB43" s="34">
        <v>85.78</v>
      </c>
      <c r="AC43" s="34">
        <v>85.5704</v>
      </c>
      <c r="AD43" s="34">
        <v>85.7682</v>
      </c>
      <c r="AE43" s="34">
        <v>11.38</v>
      </c>
      <c r="AF43" s="34">
        <v>83.2</v>
      </c>
      <c r="AG43" s="34">
        <v>82.1069</v>
      </c>
      <c r="AH43" s="34">
        <v>81.9193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89.148</v>
      </c>
      <c r="F44" s="34">
        <v>89.3361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76.8</v>
      </c>
      <c r="N44" s="34">
        <v>80.3</v>
      </c>
      <c r="O44" s="34">
        <v>9.3</v>
      </c>
      <c r="P44" s="34">
        <v>102.3</v>
      </c>
      <c r="Q44" s="34">
        <v>87.5519</v>
      </c>
      <c r="R44" s="34">
        <v>87.5427</v>
      </c>
      <c r="S44" s="34">
        <v>2.12</v>
      </c>
      <c r="T44" s="34">
        <v>101.53</v>
      </c>
      <c r="U44" s="34">
        <v>84.1164</v>
      </c>
      <c r="V44" s="34">
        <v>86.4732</v>
      </c>
      <c r="W44" s="34">
        <v>3.31</v>
      </c>
      <c r="X44" s="34">
        <v>102.67</v>
      </c>
      <c r="Y44" s="34">
        <v>92.7674</v>
      </c>
      <c r="Z44" s="34">
        <v>92.7516</v>
      </c>
      <c r="AA44" s="34">
        <v>11.52</v>
      </c>
      <c r="AB44" s="34">
        <v>100.2</v>
      </c>
      <c r="AC44" s="34">
        <v>86.3203</v>
      </c>
      <c r="AD44" s="34">
        <v>86.4452</v>
      </c>
      <c r="AE44" s="34">
        <v>10.9</v>
      </c>
      <c r="AF44" s="34">
        <v>95.51</v>
      </c>
      <c r="AG44" s="34">
        <v>82.6267</v>
      </c>
      <c r="AH44" s="34">
        <v>82.6183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89.9186</v>
      </c>
      <c r="F45" s="34">
        <v>89.7528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v>24.03965303593555</v>
      </c>
      <c r="L45" s="34">
        <v>100.1</v>
      </c>
      <c r="M45" s="34">
        <v>84.4</v>
      </c>
      <c r="N45" s="34">
        <v>81.2</v>
      </c>
      <c r="O45" s="34">
        <v>9.9</v>
      </c>
      <c r="P45" s="34">
        <v>92.9</v>
      </c>
      <c r="Q45" s="34">
        <v>88.2139</v>
      </c>
      <c r="R45" s="34">
        <v>88.0878</v>
      </c>
      <c r="S45" s="34">
        <v>6.97</v>
      </c>
      <c r="T45" s="34">
        <v>91.34</v>
      </c>
      <c r="U45" s="34">
        <v>87.8473</v>
      </c>
      <c r="V45" s="34">
        <v>87.142</v>
      </c>
      <c r="W45" s="34">
        <v>1.63</v>
      </c>
      <c r="X45" s="34">
        <v>116.92</v>
      </c>
      <c r="Y45" s="34">
        <v>92.5271</v>
      </c>
      <c r="Z45" s="34">
        <v>92.9365</v>
      </c>
      <c r="AA45" s="34">
        <v>10.38</v>
      </c>
      <c r="AB45" s="34">
        <v>96.21</v>
      </c>
      <c r="AC45" s="34">
        <v>87.0542</v>
      </c>
      <c r="AD45" s="34">
        <v>87.1172</v>
      </c>
      <c r="AE45" s="34">
        <v>11.25</v>
      </c>
      <c r="AF45" s="34">
        <v>87.91</v>
      </c>
      <c r="AG45" s="34">
        <v>83.1977</v>
      </c>
      <c r="AH45" s="34">
        <v>83.3117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90.2059</v>
      </c>
      <c r="F46" s="34">
        <v>90.1661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88.7059</v>
      </c>
      <c r="R46" s="34">
        <v>88.627</v>
      </c>
      <c r="S46" s="34">
        <v>6.29</v>
      </c>
      <c r="T46" s="34">
        <v>79.3</v>
      </c>
      <c r="U46" s="34">
        <v>87.1275</v>
      </c>
      <c r="V46" s="34">
        <v>87.8152</v>
      </c>
      <c r="W46" s="34">
        <v>2.36</v>
      </c>
      <c r="X46" s="34">
        <v>92.63</v>
      </c>
      <c r="Y46" s="34">
        <v>93.1973</v>
      </c>
      <c r="Z46" s="34">
        <v>93.1558</v>
      </c>
      <c r="AA46" s="34">
        <v>11.14</v>
      </c>
      <c r="AB46" s="34">
        <v>80.15</v>
      </c>
      <c r="AC46" s="34">
        <v>87.7816</v>
      </c>
      <c r="AD46" s="34">
        <v>87.7436</v>
      </c>
      <c r="AE46" s="34">
        <v>10.58</v>
      </c>
      <c r="AF46" s="34">
        <v>91.5</v>
      </c>
      <c r="AG46" s="34">
        <v>83.9928</v>
      </c>
      <c r="AH46" s="34">
        <v>84.0171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90.6194</v>
      </c>
      <c r="F47" s="34">
        <v>90.5494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89.1955</v>
      </c>
      <c r="R47" s="34">
        <v>89.1606</v>
      </c>
      <c r="S47" s="34">
        <v>8.24</v>
      </c>
      <c r="T47" s="34">
        <v>81.16</v>
      </c>
      <c r="U47" s="34">
        <v>88.263</v>
      </c>
      <c r="V47" s="34">
        <v>88.4496</v>
      </c>
      <c r="W47" s="34">
        <v>2.81</v>
      </c>
      <c r="X47" s="34">
        <v>88.31</v>
      </c>
      <c r="Y47" s="34">
        <v>93.6739</v>
      </c>
      <c r="Z47" s="34">
        <v>93.3867</v>
      </c>
      <c r="AA47" s="34">
        <v>10.71</v>
      </c>
      <c r="AB47" s="34">
        <v>83</v>
      </c>
      <c r="AC47" s="34">
        <v>88.1811</v>
      </c>
      <c r="AD47" s="34">
        <v>88.3075</v>
      </c>
      <c r="AE47" s="34">
        <v>11.1</v>
      </c>
      <c r="AF47" s="34">
        <v>80.57</v>
      </c>
      <c r="AG47" s="34">
        <v>84.7282</v>
      </c>
      <c r="AH47" s="34">
        <v>84.7299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90.9612</v>
      </c>
      <c r="F48" s="34">
        <v>90.9218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85.8</v>
      </c>
      <c r="N48" s="34">
        <v>84.1</v>
      </c>
      <c r="O48" s="34">
        <v>8</v>
      </c>
      <c r="P48" s="34">
        <v>84</v>
      </c>
      <c r="Q48" s="34">
        <v>89.7639</v>
      </c>
      <c r="R48" s="34">
        <v>89.6909</v>
      </c>
      <c r="S48" s="34">
        <v>7.87</v>
      </c>
      <c r="T48" s="34">
        <v>82.17</v>
      </c>
      <c r="U48" s="34">
        <v>89.0055</v>
      </c>
      <c r="V48" s="34">
        <v>89.0521</v>
      </c>
      <c r="W48" s="34">
        <v>2.41</v>
      </c>
      <c r="X48" s="34">
        <v>88.2</v>
      </c>
      <c r="Y48" s="34">
        <v>93.5168</v>
      </c>
      <c r="Z48" s="34">
        <v>93.6104</v>
      </c>
      <c r="AA48" s="34">
        <v>9.75</v>
      </c>
      <c r="AB48" s="34">
        <v>87.5</v>
      </c>
      <c r="AC48" s="34">
        <v>88.7673</v>
      </c>
      <c r="AD48" s="34">
        <v>88.8335</v>
      </c>
      <c r="AE48" s="34">
        <v>10.95</v>
      </c>
      <c r="AF48" s="34">
        <v>80.58</v>
      </c>
      <c r="AG48" s="34">
        <v>85.4167</v>
      </c>
      <c r="AH48" s="34">
        <v>85.4428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91.3747</v>
      </c>
      <c r="F49" s="34">
        <v>91.278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84.2</v>
      </c>
      <c r="N49" s="34">
        <v>84.8</v>
      </c>
      <c r="O49" s="34">
        <v>7.8</v>
      </c>
      <c r="P49" s="34">
        <v>85.2</v>
      </c>
      <c r="Q49" s="34">
        <v>90.2319</v>
      </c>
      <c r="R49" s="34">
        <v>90.2185</v>
      </c>
      <c r="S49" s="34">
        <v>6.06</v>
      </c>
      <c r="T49" s="34">
        <v>81.89</v>
      </c>
      <c r="U49" s="34">
        <v>88.8585</v>
      </c>
      <c r="V49" s="34">
        <v>89.6152</v>
      </c>
      <c r="W49" s="34">
        <v>3.15</v>
      </c>
      <c r="X49" s="34">
        <v>88.66</v>
      </c>
      <c r="Y49" s="34">
        <v>93.9133</v>
      </c>
      <c r="Z49" s="34">
        <v>93.8371</v>
      </c>
      <c r="AA49" s="34">
        <v>8.76</v>
      </c>
      <c r="AB49" s="34">
        <v>87.18</v>
      </c>
      <c r="AC49" s="34">
        <v>88.9941</v>
      </c>
      <c r="AD49" s="34">
        <v>89.3725</v>
      </c>
      <c r="AE49" s="34">
        <v>11.79</v>
      </c>
      <c r="AF49" s="34">
        <v>81.62</v>
      </c>
      <c r="AG49" s="34">
        <v>86.2237</v>
      </c>
      <c r="AH49" s="34">
        <v>86.1506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91.8356</v>
      </c>
      <c r="F50" s="34">
        <v>91.5677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90.9409</v>
      </c>
      <c r="R50" s="34">
        <v>90.7403</v>
      </c>
      <c r="S50" s="34">
        <v>9.95</v>
      </c>
      <c r="T50" s="34">
        <v>89.53</v>
      </c>
      <c r="U50" s="34">
        <v>90.5688</v>
      </c>
      <c r="V50" s="34">
        <v>90.1408</v>
      </c>
      <c r="W50" s="34">
        <v>3.99</v>
      </c>
      <c r="X50" s="34">
        <v>94.08</v>
      </c>
      <c r="Y50" s="34">
        <v>94.3409</v>
      </c>
      <c r="Z50" s="34">
        <v>94.0615</v>
      </c>
      <c r="AA50" s="34">
        <v>9.92</v>
      </c>
      <c r="AB50" s="34">
        <v>98.92</v>
      </c>
      <c r="AC50" s="34">
        <v>89.8946</v>
      </c>
      <c r="AD50" s="34">
        <v>89.9561</v>
      </c>
      <c r="AE50" s="34">
        <v>11.76</v>
      </c>
      <c r="AF50" s="34">
        <v>89.47</v>
      </c>
      <c r="AG50" s="34">
        <v>86.8777</v>
      </c>
      <c r="AH50" s="34">
        <v>86.8444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91.6381</v>
      </c>
      <c r="F51" s="39">
        <v>91.7951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91.4164</v>
      </c>
      <c r="R51" s="39">
        <v>91.2485</v>
      </c>
      <c r="S51" s="39">
        <v>4.96</v>
      </c>
      <c r="T51" s="39">
        <v>89.3</v>
      </c>
      <c r="U51" s="39">
        <v>89.981</v>
      </c>
      <c r="V51" s="39">
        <v>90.5981</v>
      </c>
      <c r="W51" s="39">
        <v>3.2</v>
      </c>
      <c r="X51" s="39">
        <v>88.43</v>
      </c>
      <c r="Y51" s="39">
        <v>94.5901</v>
      </c>
      <c r="Z51" s="39">
        <v>94.2639</v>
      </c>
      <c r="AA51" s="39">
        <v>9.21</v>
      </c>
      <c r="AB51" s="39">
        <v>80.13</v>
      </c>
      <c r="AC51" s="39">
        <v>90.6301</v>
      </c>
      <c r="AD51" s="39">
        <v>90.515</v>
      </c>
      <c r="AE51" s="39">
        <v>9.78</v>
      </c>
      <c r="AF51" s="39">
        <v>81.85</v>
      </c>
      <c r="AG51" s="39">
        <v>87.6195</v>
      </c>
      <c r="AH51" s="39">
        <v>87.5185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92.0868</v>
      </c>
      <c r="F52" s="34">
        <v>92.0573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91.7364</v>
      </c>
      <c r="R52" s="34">
        <v>91.7448</v>
      </c>
      <c r="S52" s="34">
        <v>6.48</v>
      </c>
      <c r="T52" s="34">
        <v>88.67</v>
      </c>
      <c r="U52" s="34">
        <v>89.7116</v>
      </c>
      <c r="V52" s="34">
        <v>91.0609</v>
      </c>
      <c r="W52" s="34">
        <v>1.29</v>
      </c>
      <c r="X52" s="34">
        <v>90.06</v>
      </c>
      <c r="Y52" s="34">
        <v>94.481</v>
      </c>
      <c r="Z52" s="34">
        <v>94.4456</v>
      </c>
      <c r="AA52" s="34">
        <v>8.81</v>
      </c>
      <c r="AB52" s="34">
        <v>87.18</v>
      </c>
      <c r="AC52" s="34">
        <v>91.0295</v>
      </c>
      <c r="AD52" s="34">
        <v>90.973</v>
      </c>
      <c r="AE52" s="34">
        <v>10.11</v>
      </c>
      <c r="AF52" s="34">
        <v>83.85</v>
      </c>
      <c r="AG52" s="34">
        <v>88.2992</v>
      </c>
      <c r="AH52" s="34">
        <v>88.1658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92.4466</v>
      </c>
      <c r="F53" s="34">
        <v>92.3519</v>
      </c>
      <c r="G53" s="68">
        <v>5.893060295790662</v>
      </c>
      <c r="H53" s="60">
        <v>93.08</v>
      </c>
      <c r="I53" s="60">
        <v>92.5</v>
      </c>
      <c r="J53" s="60">
        <v>92.6</v>
      </c>
      <c r="K53" s="68">
        <v>14.328358208955216</v>
      </c>
      <c r="L53" s="34">
        <v>76.6</v>
      </c>
      <c r="M53" s="34">
        <v>85.5</v>
      </c>
      <c r="N53" s="34">
        <v>86.4</v>
      </c>
      <c r="O53" s="34">
        <v>7.4</v>
      </c>
      <c r="P53" s="34">
        <v>91.9</v>
      </c>
      <c r="Q53" s="34">
        <v>92.1161</v>
      </c>
      <c r="R53" s="34">
        <v>92.2435</v>
      </c>
      <c r="S53" s="34">
        <v>13.87</v>
      </c>
      <c r="T53" s="34">
        <v>94.36</v>
      </c>
      <c r="U53" s="34">
        <v>91.5706</v>
      </c>
      <c r="V53" s="34">
        <v>91.5832</v>
      </c>
      <c r="W53" s="34">
        <v>3.1</v>
      </c>
      <c r="X53" s="34">
        <v>92.36</v>
      </c>
      <c r="Y53" s="34">
        <v>94.5613</v>
      </c>
      <c r="Z53" s="34">
        <v>94.6297</v>
      </c>
      <c r="AA53" s="34">
        <v>9.76</v>
      </c>
      <c r="AB53" s="34">
        <v>90.62</v>
      </c>
      <c r="AC53" s="34">
        <v>91.1024</v>
      </c>
      <c r="AD53" s="34">
        <v>91.364</v>
      </c>
      <c r="AE53" s="34">
        <v>11.33</v>
      </c>
      <c r="AF53" s="34">
        <v>85.41</v>
      </c>
      <c r="AG53" s="34">
        <v>88.891</v>
      </c>
      <c r="AH53" s="34">
        <v>88.7818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92.6208</v>
      </c>
      <c r="F54" s="34">
        <v>92.6385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v>9.141274238227139</v>
      </c>
      <c r="L54" s="34">
        <v>78.8</v>
      </c>
      <c r="M54" s="34">
        <v>89.4</v>
      </c>
      <c r="N54" s="34">
        <v>87.1</v>
      </c>
      <c r="O54" s="34">
        <v>7.4</v>
      </c>
      <c r="P54" s="34">
        <v>90.5</v>
      </c>
      <c r="Q54" s="34">
        <v>92.9375</v>
      </c>
      <c r="R54" s="34">
        <v>92.7479</v>
      </c>
      <c r="S54" s="34">
        <v>9.97</v>
      </c>
      <c r="T54" s="34">
        <v>98.26</v>
      </c>
      <c r="U54" s="34">
        <v>93.0079</v>
      </c>
      <c r="V54" s="34">
        <v>92.0294</v>
      </c>
      <c r="W54" s="34">
        <v>2.03</v>
      </c>
      <c r="X54" s="34">
        <v>92.39</v>
      </c>
      <c r="Y54" s="34">
        <v>94.7624</v>
      </c>
      <c r="Z54" s="34">
        <v>94.8352</v>
      </c>
      <c r="AA54" s="34">
        <v>6.98</v>
      </c>
      <c r="AB54" s="34">
        <v>90.4</v>
      </c>
      <c r="AC54" s="34">
        <v>91.5265</v>
      </c>
      <c r="AD54" s="34">
        <v>91.78</v>
      </c>
      <c r="AE54" s="34">
        <v>10.46</v>
      </c>
      <c r="AF54" s="34">
        <v>87.08</v>
      </c>
      <c r="AG54" s="34">
        <v>89.3679</v>
      </c>
      <c r="AH54" s="34">
        <v>89.3766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92.8342</v>
      </c>
      <c r="F55" s="34">
        <v>92.9723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93.1832</v>
      </c>
      <c r="R55" s="34">
        <v>93.2513</v>
      </c>
      <c r="S55" s="34">
        <v>4.21</v>
      </c>
      <c r="T55" s="34">
        <v>93.4</v>
      </c>
      <c r="U55" s="34">
        <v>90.8283</v>
      </c>
      <c r="V55" s="34">
        <v>92.3611</v>
      </c>
      <c r="W55" s="34">
        <v>2.42</v>
      </c>
      <c r="X55" s="34">
        <v>92.19</v>
      </c>
      <c r="Y55" s="34">
        <v>94.844</v>
      </c>
      <c r="Z55" s="34">
        <v>95.0736</v>
      </c>
      <c r="AA55" s="34">
        <v>8.68</v>
      </c>
      <c r="AB55" s="34">
        <v>93.22</v>
      </c>
      <c r="AC55" s="34">
        <v>92.3221</v>
      </c>
      <c r="AD55" s="34">
        <v>92.2275</v>
      </c>
      <c r="AE55" s="34">
        <v>9.24</v>
      </c>
      <c r="AF55" s="34">
        <v>90.89</v>
      </c>
      <c r="AG55" s="34">
        <v>89.6996</v>
      </c>
      <c r="AH55" s="34">
        <v>89.9824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93.1742</v>
      </c>
      <c r="F56" s="34">
        <v>93.4515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v>15.231788079470213</v>
      </c>
      <c r="L56" s="34">
        <v>104.4</v>
      </c>
      <c r="M56" s="34">
        <v>86.8</v>
      </c>
      <c r="N56" s="34">
        <v>88.8</v>
      </c>
      <c r="O56" s="34">
        <v>7.6</v>
      </c>
      <c r="P56" s="34">
        <v>110.1</v>
      </c>
      <c r="Q56" s="34">
        <v>93.6895</v>
      </c>
      <c r="R56" s="34">
        <v>93.7593</v>
      </c>
      <c r="S56" s="34">
        <v>13.28</v>
      </c>
      <c r="T56" s="34">
        <v>115.02</v>
      </c>
      <c r="U56" s="34">
        <v>93.6396</v>
      </c>
      <c r="V56" s="34">
        <v>92.6491</v>
      </c>
      <c r="W56" s="34">
        <v>2.97</v>
      </c>
      <c r="X56" s="34">
        <v>105.72</v>
      </c>
      <c r="Y56" s="34">
        <v>95.0629</v>
      </c>
      <c r="Z56" s="34">
        <v>95.3584</v>
      </c>
      <c r="AA56" s="34">
        <v>7.53</v>
      </c>
      <c r="AB56" s="34">
        <v>107.74</v>
      </c>
      <c r="AC56" s="34">
        <v>92.4508</v>
      </c>
      <c r="AD56" s="34">
        <v>92.6616</v>
      </c>
      <c r="AE56" s="34">
        <v>9.53</v>
      </c>
      <c r="AF56" s="34">
        <v>104.61</v>
      </c>
      <c r="AG56" s="34">
        <v>90.399</v>
      </c>
      <c r="AH56" s="34">
        <v>90.6361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94.4398</v>
      </c>
      <c r="F57" s="34">
        <v>94.0194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</v>
      </c>
      <c r="N57" s="34">
        <v>89.8</v>
      </c>
      <c r="O57" s="34">
        <v>7.5</v>
      </c>
      <c r="P57" s="34">
        <v>99.9</v>
      </c>
      <c r="Q57" s="34">
        <v>94.4696</v>
      </c>
      <c r="R57" s="34">
        <v>94.2717</v>
      </c>
      <c r="S57" s="34">
        <v>2.87</v>
      </c>
      <c r="T57" s="34">
        <v>93.96</v>
      </c>
      <c r="U57" s="34">
        <v>91.2317</v>
      </c>
      <c r="V57" s="34">
        <v>92.9014</v>
      </c>
      <c r="W57" s="34">
        <v>4.53</v>
      </c>
      <c r="X57" s="34">
        <v>122.21</v>
      </c>
      <c r="Y57" s="34">
        <v>96.1085</v>
      </c>
      <c r="Z57" s="34">
        <v>95.6755</v>
      </c>
      <c r="AA57" s="34">
        <v>8.44</v>
      </c>
      <c r="AB57" s="34">
        <v>104.33</v>
      </c>
      <c r="AC57" s="34">
        <v>95.5756</v>
      </c>
      <c r="AD57" s="34">
        <v>93.1126</v>
      </c>
      <c r="AE57" s="34">
        <v>10.52</v>
      </c>
      <c r="AF57" s="34">
        <v>97.16</v>
      </c>
      <c r="AG57" s="34">
        <v>91.5506</v>
      </c>
      <c r="AH57" s="34">
        <v>91.3251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94.5893</v>
      </c>
      <c r="F58" s="34">
        <v>94.4917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v>6.712962962962959</v>
      </c>
      <c r="L58" s="34">
        <v>92.2</v>
      </c>
      <c r="M58" s="34">
        <v>88.6</v>
      </c>
      <c r="N58" s="34">
        <v>90.5</v>
      </c>
      <c r="O58" s="34">
        <v>7</v>
      </c>
      <c r="P58" s="34">
        <v>94.5</v>
      </c>
      <c r="Q58" s="34">
        <v>94.8015</v>
      </c>
      <c r="R58" s="34">
        <v>94.7784</v>
      </c>
      <c r="S58" s="34">
        <v>6.76</v>
      </c>
      <c r="T58" s="34">
        <v>84.67</v>
      </c>
      <c r="U58" s="34">
        <v>92.7205</v>
      </c>
      <c r="V58" s="34">
        <v>93.1945</v>
      </c>
      <c r="W58" s="34">
        <v>3.06</v>
      </c>
      <c r="X58" s="34">
        <v>95.46</v>
      </c>
      <c r="Y58" s="34">
        <v>96.2053</v>
      </c>
      <c r="Z58" s="34">
        <v>95.9866</v>
      </c>
      <c r="AA58" s="34">
        <v>6.55</v>
      </c>
      <c r="AB58" s="34">
        <v>85.4</v>
      </c>
      <c r="AC58" s="34">
        <v>93.3145</v>
      </c>
      <c r="AD58" s="34">
        <v>93.6307</v>
      </c>
      <c r="AE58" s="34">
        <v>9.13</v>
      </c>
      <c r="AF58" s="34">
        <v>99.85</v>
      </c>
      <c r="AG58" s="34">
        <v>92.0507</v>
      </c>
      <c r="AH58" s="34">
        <v>92.0075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94.8914</v>
      </c>
      <c r="F59" s="34">
        <v>94.8716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89.7</v>
      </c>
      <c r="N59" s="34">
        <v>91.1</v>
      </c>
      <c r="O59" s="34">
        <v>7.7</v>
      </c>
      <c r="P59" s="34">
        <v>90.8</v>
      </c>
      <c r="Q59" s="34">
        <v>95.4546</v>
      </c>
      <c r="R59" s="34">
        <v>95.2774</v>
      </c>
      <c r="S59" s="34">
        <v>5.55</v>
      </c>
      <c r="T59" s="34">
        <v>85.67</v>
      </c>
      <c r="U59" s="34">
        <v>92.9653</v>
      </c>
      <c r="V59" s="34">
        <v>93.5479</v>
      </c>
      <c r="W59" s="34">
        <v>1.83</v>
      </c>
      <c r="X59" s="34">
        <v>89.93</v>
      </c>
      <c r="Y59" s="34">
        <v>96.0713</v>
      </c>
      <c r="Z59" s="34">
        <v>96.2951</v>
      </c>
      <c r="AA59" s="34">
        <v>7.46</v>
      </c>
      <c r="AB59" s="34">
        <v>89.19</v>
      </c>
      <c r="AC59" s="34">
        <v>94.1325</v>
      </c>
      <c r="AD59" s="34">
        <v>94.2245</v>
      </c>
      <c r="AE59" s="34">
        <v>9.54</v>
      </c>
      <c r="AF59" s="34">
        <v>88.26</v>
      </c>
      <c r="AG59" s="34">
        <v>92.7197</v>
      </c>
      <c r="AH59" s="34">
        <v>92.6777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95.2861</v>
      </c>
      <c r="F60" s="34">
        <v>95.2505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v>5.168776371308023</v>
      </c>
      <c r="L60" s="34">
        <v>99.7</v>
      </c>
      <c r="M60" s="34">
        <v>93.9</v>
      </c>
      <c r="N60" s="34">
        <v>91.8</v>
      </c>
      <c r="O60" s="34">
        <v>6.5</v>
      </c>
      <c r="P60" s="34">
        <v>89.5</v>
      </c>
      <c r="Q60" s="34">
        <v>95.9596</v>
      </c>
      <c r="R60" s="34">
        <v>95.7645</v>
      </c>
      <c r="S60" s="34">
        <v>3.88</v>
      </c>
      <c r="T60" s="34">
        <v>85.36</v>
      </c>
      <c r="U60" s="34">
        <v>93.2283</v>
      </c>
      <c r="V60" s="34">
        <v>93.9235</v>
      </c>
      <c r="W60" s="34">
        <v>3.95</v>
      </c>
      <c r="X60" s="34">
        <v>91.68</v>
      </c>
      <c r="Y60" s="34">
        <v>96.9324</v>
      </c>
      <c r="Z60" s="34">
        <v>96.6189</v>
      </c>
      <c r="AA60" s="34">
        <v>5.05</v>
      </c>
      <c r="AB60" s="34">
        <v>91.92</v>
      </c>
      <c r="AC60" s="34">
        <v>94.7788</v>
      </c>
      <c r="AD60" s="34">
        <v>94.8482</v>
      </c>
      <c r="AE60" s="34">
        <v>9.47</v>
      </c>
      <c r="AF60" s="34">
        <v>88.22</v>
      </c>
      <c r="AG60" s="34">
        <v>93.5731</v>
      </c>
      <c r="AH60" s="34">
        <v>93.3365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95.6771</v>
      </c>
      <c r="F61" s="34">
        <v>95.6366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v>8.54392298435621</v>
      </c>
      <c r="L61" s="34">
        <v>90.2</v>
      </c>
      <c r="M61" s="34">
        <v>91.4</v>
      </c>
      <c r="N61" s="34">
        <v>92.6</v>
      </c>
      <c r="O61" s="34">
        <v>6.9</v>
      </c>
      <c r="P61" s="34">
        <v>91.1</v>
      </c>
      <c r="Q61" s="34">
        <v>96.3193</v>
      </c>
      <c r="R61" s="34">
        <v>96.2382</v>
      </c>
      <c r="S61" s="34">
        <v>4.23</v>
      </c>
      <c r="T61" s="34">
        <v>85.35</v>
      </c>
      <c r="U61" s="34">
        <v>93.3362</v>
      </c>
      <c r="V61" s="34">
        <v>94.3531</v>
      </c>
      <c r="W61" s="34">
        <v>3.14</v>
      </c>
      <c r="X61" s="34">
        <v>91.44</v>
      </c>
      <c r="Y61" s="34">
        <v>97.0166</v>
      </c>
      <c r="Z61" s="34">
        <v>96.946</v>
      </c>
      <c r="AA61" s="34">
        <v>7.75</v>
      </c>
      <c r="AB61" s="34">
        <v>93.93</v>
      </c>
      <c r="AC61" s="34">
        <v>95.5491</v>
      </c>
      <c r="AD61" s="34">
        <v>95.4378</v>
      </c>
      <c r="AE61" s="34">
        <v>8.98</v>
      </c>
      <c r="AF61" s="34">
        <v>88.94</v>
      </c>
      <c r="AG61" s="34">
        <v>93.9447</v>
      </c>
      <c r="AH61" s="34">
        <v>93.9803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96.0388</v>
      </c>
      <c r="F62" s="34">
        <v>96.0315</v>
      </c>
      <c r="G62" s="68">
        <v>4.473953013278851</v>
      </c>
      <c r="H62" s="60">
        <v>102.28</v>
      </c>
      <c r="I62" s="60">
        <v>96.5</v>
      </c>
      <c r="J62" s="60">
        <v>96.4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96.6386</v>
      </c>
      <c r="R62" s="34">
        <v>96.7091</v>
      </c>
      <c r="S62" s="34">
        <v>2.77</v>
      </c>
      <c r="T62" s="34">
        <v>92.01</v>
      </c>
      <c r="U62" s="34">
        <v>93.3485</v>
      </c>
      <c r="V62" s="34">
        <v>94.8972</v>
      </c>
      <c r="W62" s="34">
        <v>3.22</v>
      </c>
      <c r="X62" s="34">
        <v>97.12</v>
      </c>
      <c r="Y62" s="34">
        <v>97.3199</v>
      </c>
      <c r="Z62" s="34">
        <v>97.2763</v>
      </c>
      <c r="AA62" s="34">
        <v>5.72</v>
      </c>
      <c r="AB62" s="34">
        <v>104.57</v>
      </c>
      <c r="AC62" s="34">
        <v>95.6807</v>
      </c>
      <c r="AD62" s="34">
        <v>95.9997</v>
      </c>
      <c r="AE62" s="34">
        <v>9.37</v>
      </c>
      <c r="AF62" s="34">
        <v>97.86</v>
      </c>
      <c r="AG62" s="34">
        <v>94.5891</v>
      </c>
      <c r="AH62" s="34">
        <v>94.6323</v>
      </c>
      <c r="AI62" s="116">
        <v>5.6</v>
      </c>
      <c r="AJ62" s="116">
        <v>98.7</v>
      </c>
      <c r="AK62" s="116">
        <v>94.7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96.2643</v>
      </c>
      <c r="F63" s="39">
        <v>96.4945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v>10.355029585798817</v>
      </c>
      <c r="L63" s="39">
        <v>74.6</v>
      </c>
      <c r="M63" s="39">
        <v>94.4</v>
      </c>
      <c r="N63" s="39">
        <v>94.4</v>
      </c>
      <c r="O63" s="39">
        <v>4.9</v>
      </c>
      <c r="P63" s="39">
        <v>91.2</v>
      </c>
      <c r="Q63" s="39">
        <v>96.9274</v>
      </c>
      <c r="R63" s="39">
        <v>97.1949</v>
      </c>
      <c r="S63" s="39">
        <v>3.17</v>
      </c>
      <c r="T63" s="39">
        <v>92.14</v>
      </c>
      <c r="U63" s="39">
        <v>94.9971</v>
      </c>
      <c r="V63" s="39">
        <v>95.5753</v>
      </c>
      <c r="W63" s="39">
        <v>3.12</v>
      </c>
      <c r="X63" s="39">
        <v>91.19</v>
      </c>
      <c r="Y63" s="39">
        <v>97.4113</v>
      </c>
      <c r="Z63" s="39">
        <v>97.6284</v>
      </c>
      <c r="AA63" s="39">
        <v>5.78</v>
      </c>
      <c r="AB63" s="39">
        <v>84.76</v>
      </c>
      <c r="AC63" s="39">
        <v>96.3308</v>
      </c>
      <c r="AD63" s="39">
        <v>96.617</v>
      </c>
      <c r="AE63" s="39">
        <v>7.82</v>
      </c>
      <c r="AF63" s="39">
        <v>88.26</v>
      </c>
      <c r="AG63" s="39">
        <v>95.0192</v>
      </c>
      <c r="AH63" s="39">
        <v>95.3268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97.1306</v>
      </c>
      <c r="F64" s="34">
        <v>97.0699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94.6</v>
      </c>
      <c r="N64" s="34">
        <v>95.5</v>
      </c>
      <c r="O64" s="34">
        <v>6.1</v>
      </c>
      <c r="P64" s="34">
        <v>94.1</v>
      </c>
      <c r="Q64" s="34">
        <v>97.5872</v>
      </c>
      <c r="R64" s="34">
        <v>97.7073</v>
      </c>
      <c r="S64" s="34">
        <v>7.53</v>
      </c>
      <c r="T64" s="34">
        <v>95.34</v>
      </c>
      <c r="U64" s="34">
        <v>96.2813</v>
      </c>
      <c r="V64" s="34">
        <v>96.2943</v>
      </c>
      <c r="W64" s="34">
        <v>2.67</v>
      </c>
      <c r="X64" s="34">
        <v>92.47</v>
      </c>
      <c r="Y64" s="34">
        <v>97.6511</v>
      </c>
      <c r="Z64" s="34">
        <v>98.0254</v>
      </c>
      <c r="AA64" s="34">
        <v>4.96</v>
      </c>
      <c r="AB64" s="34">
        <v>91.5</v>
      </c>
      <c r="AC64" s="34">
        <v>97.1043</v>
      </c>
      <c r="AD64" s="34">
        <v>97.321</v>
      </c>
      <c r="AE64" s="34">
        <v>8.4</v>
      </c>
      <c r="AF64" s="34">
        <v>90.89</v>
      </c>
      <c r="AG64" s="34">
        <v>95.8486</v>
      </c>
      <c r="AH64" s="34">
        <v>96.0926</v>
      </c>
      <c r="AI64" s="116">
        <v>7.3</v>
      </c>
      <c r="AJ64" s="116">
        <v>91.7</v>
      </c>
      <c r="AK64" s="116">
        <v>96.6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97.6675</v>
      </c>
      <c r="F65" s="34">
        <v>97.7121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98.2</v>
      </c>
      <c r="N65" s="34">
        <v>96.8</v>
      </c>
      <c r="O65" s="34">
        <v>7.7</v>
      </c>
      <c r="P65" s="34">
        <v>99</v>
      </c>
      <c r="Q65" s="34">
        <v>98.6252</v>
      </c>
      <c r="R65" s="34">
        <v>98.2293</v>
      </c>
      <c r="S65" s="34">
        <v>22.21</v>
      </c>
      <c r="T65" s="34">
        <v>115.31</v>
      </c>
      <c r="U65" s="34">
        <v>108.72</v>
      </c>
      <c r="V65" s="34">
        <v>96.9765</v>
      </c>
      <c r="W65" s="34">
        <v>4.71</v>
      </c>
      <c r="X65" s="34">
        <v>96.72</v>
      </c>
      <c r="Y65" s="34">
        <v>98.7847</v>
      </c>
      <c r="Z65" s="34">
        <v>98.4627</v>
      </c>
      <c r="AA65" s="34">
        <v>9</v>
      </c>
      <c r="AB65" s="34">
        <v>98.77</v>
      </c>
      <c r="AC65" s="34">
        <v>98.2544</v>
      </c>
      <c r="AD65" s="34">
        <v>98.0288</v>
      </c>
      <c r="AE65" s="34">
        <v>9.62</v>
      </c>
      <c r="AF65" s="34">
        <v>93.62</v>
      </c>
      <c r="AG65" s="34">
        <v>97.0309</v>
      </c>
      <c r="AH65" s="34">
        <v>96.92</v>
      </c>
      <c r="AI65" s="116">
        <v>7.2</v>
      </c>
      <c r="AJ65" s="116">
        <v>97.4</v>
      </c>
      <c r="AK65" s="116">
        <v>97.7</v>
      </c>
      <c r="AL65" s="116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98.4261</v>
      </c>
      <c r="F66" s="34">
        <v>98.3899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v>7.4873096446700576</v>
      </c>
      <c r="L66" s="34">
        <v>84.7</v>
      </c>
      <c r="M66" s="34">
        <v>97.3</v>
      </c>
      <c r="N66" s="34">
        <v>98</v>
      </c>
      <c r="O66" s="34">
        <v>5.2</v>
      </c>
      <c r="P66" s="34">
        <v>95.2</v>
      </c>
      <c r="Q66" s="34">
        <v>98.625</v>
      </c>
      <c r="R66" s="34">
        <v>98.7419</v>
      </c>
      <c r="S66" s="34">
        <v>2.73</v>
      </c>
      <c r="T66" s="34">
        <v>100.94</v>
      </c>
      <c r="U66" s="34">
        <v>96.7775</v>
      </c>
      <c r="V66" s="34">
        <v>97.6551</v>
      </c>
      <c r="W66" s="34">
        <v>3.65</v>
      </c>
      <c r="X66" s="34">
        <v>95.77</v>
      </c>
      <c r="Y66" s="34">
        <v>99.0051</v>
      </c>
      <c r="Z66" s="34">
        <v>98.906</v>
      </c>
      <c r="AA66" s="34">
        <v>7.36</v>
      </c>
      <c r="AB66" s="34">
        <v>97.05</v>
      </c>
      <c r="AC66" s="34">
        <v>98.5302</v>
      </c>
      <c r="AD66" s="34">
        <v>98.6536</v>
      </c>
      <c r="AE66" s="34">
        <v>8.52</v>
      </c>
      <c r="AF66" s="34">
        <v>94.49</v>
      </c>
      <c r="AG66" s="34">
        <v>97.6979</v>
      </c>
      <c r="AH66" s="34">
        <v>97.7767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99.1521</v>
      </c>
      <c r="F67" s="34">
        <v>99.0875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v>14.426633785450067</v>
      </c>
      <c r="L67" s="34">
        <v>92.8</v>
      </c>
      <c r="M67" s="34">
        <v>97.7</v>
      </c>
      <c r="N67" s="34">
        <v>99.1</v>
      </c>
      <c r="O67" s="34">
        <v>7.2</v>
      </c>
      <c r="P67" s="34">
        <v>102.2</v>
      </c>
      <c r="Q67" s="34">
        <v>99.434</v>
      </c>
      <c r="R67" s="34">
        <v>99.25</v>
      </c>
      <c r="S67" s="34">
        <v>7.44</v>
      </c>
      <c r="T67" s="34">
        <v>100.35</v>
      </c>
      <c r="U67" s="34">
        <v>98.5841</v>
      </c>
      <c r="V67" s="34">
        <v>98.3306</v>
      </c>
      <c r="W67" s="34">
        <v>5.63</v>
      </c>
      <c r="X67" s="34">
        <v>97.38</v>
      </c>
      <c r="Y67" s="34">
        <v>99.4531</v>
      </c>
      <c r="Z67" s="34">
        <v>99.3443</v>
      </c>
      <c r="AA67" s="34">
        <v>7.15</v>
      </c>
      <c r="AB67" s="34">
        <v>99.89</v>
      </c>
      <c r="AC67" s="34">
        <v>99.0014</v>
      </c>
      <c r="AD67" s="34">
        <v>99.2283</v>
      </c>
      <c r="AE67" s="34">
        <v>11.14</v>
      </c>
      <c r="AF67" s="34">
        <v>101.01</v>
      </c>
      <c r="AG67" s="34">
        <v>98.8109</v>
      </c>
      <c r="AH67" s="34">
        <v>98.6483</v>
      </c>
      <c r="AI67" s="116">
        <v>8.7</v>
      </c>
      <c r="AJ67" s="116">
        <v>100</v>
      </c>
      <c r="AK67" s="116">
        <v>98.6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100.041</v>
      </c>
      <c r="F68" s="34">
        <v>99.7292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v>26.245210727969354</v>
      </c>
      <c r="L68" s="34">
        <v>131.8</v>
      </c>
      <c r="M68" s="34">
        <v>104.4</v>
      </c>
      <c r="N68" s="34">
        <v>99.8</v>
      </c>
      <c r="O68" s="34">
        <v>7.6</v>
      </c>
      <c r="P68" s="34">
        <v>118.5</v>
      </c>
      <c r="Q68" s="34">
        <v>100.08</v>
      </c>
      <c r="R68" s="34">
        <v>99.7467</v>
      </c>
      <c r="S68" s="34">
        <v>6.14</v>
      </c>
      <c r="T68" s="34">
        <v>122.08</v>
      </c>
      <c r="U68" s="34">
        <v>98.6444</v>
      </c>
      <c r="V68" s="34">
        <v>98.936</v>
      </c>
      <c r="W68" s="34">
        <v>6.89</v>
      </c>
      <c r="X68" s="34">
        <v>113</v>
      </c>
      <c r="Y68" s="34">
        <v>100.108</v>
      </c>
      <c r="Z68" s="34">
        <v>99.7751</v>
      </c>
      <c r="AA68" s="34">
        <v>10.32</v>
      </c>
      <c r="AB68" s="34">
        <v>118.86</v>
      </c>
      <c r="AC68" s="34">
        <v>99.8175</v>
      </c>
      <c r="AD68" s="34">
        <v>99.7904</v>
      </c>
      <c r="AE68" s="34">
        <v>11.18</v>
      </c>
      <c r="AF68" s="34">
        <v>116.3</v>
      </c>
      <c r="AG68" s="34">
        <v>99.5458</v>
      </c>
      <c r="AH68" s="34">
        <v>99.5245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100.282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100.235</v>
      </c>
      <c r="R69" s="34">
        <v>100.224</v>
      </c>
      <c r="S69" s="34">
        <v>8.18</v>
      </c>
      <c r="T69" s="34">
        <v>101.65</v>
      </c>
      <c r="U69" s="34">
        <v>98.4705</v>
      </c>
      <c r="V69" s="34">
        <v>99.4998</v>
      </c>
      <c r="W69" s="34">
        <v>4.1</v>
      </c>
      <c r="X69" s="34">
        <v>127.22</v>
      </c>
      <c r="Y69" s="34">
        <v>100.381</v>
      </c>
      <c r="Z69" s="34">
        <v>100.188</v>
      </c>
      <c r="AA69" s="34">
        <v>3.99</v>
      </c>
      <c r="AB69" s="34">
        <v>108.5</v>
      </c>
      <c r="AC69" s="34">
        <v>100.248</v>
      </c>
      <c r="AD69" s="34">
        <v>100.3</v>
      </c>
      <c r="AE69" s="34">
        <v>8.46</v>
      </c>
      <c r="AF69" s="34">
        <v>105.38</v>
      </c>
      <c r="AG69" s="34">
        <v>100.507</v>
      </c>
      <c r="AH69" s="34">
        <v>100.401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97.7</v>
      </c>
      <c r="N70" s="34">
        <v>100.7</v>
      </c>
      <c r="O70" s="34">
        <v>6.5</v>
      </c>
      <c r="P70" s="34">
        <v>100.6</v>
      </c>
      <c r="Q70" s="34">
        <v>100.565</v>
      </c>
      <c r="R70" s="34">
        <v>100.7</v>
      </c>
      <c r="S70" s="34">
        <v>8.2</v>
      </c>
      <c r="T70" s="34">
        <v>91.61</v>
      </c>
      <c r="U70" s="34">
        <v>99.5587</v>
      </c>
      <c r="V70" s="34">
        <v>100.09</v>
      </c>
      <c r="W70" s="34">
        <v>3.93</v>
      </c>
      <c r="X70" s="34">
        <v>99.21</v>
      </c>
      <c r="Y70" s="34">
        <v>100.369</v>
      </c>
      <c r="Z70" s="34">
        <v>100.597</v>
      </c>
      <c r="AA70" s="34">
        <v>9.43</v>
      </c>
      <c r="AB70" s="34">
        <v>93.46</v>
      </c>
      <c r="AC70" s="34">
        <v>100.684</v>
      </c>
      <c r="AD70" s="34">
        <v>100.743</v>
      </c>
      <c r="AE70" s="34">
        <v>10.12</v>
      </c>
      <c r="AF70" s="34">
        <v>109.96</v>
      </c>
      <c r="AG70" s="34">
        <v>101.25</v>
      </c>
      <c r="AH70" s="34">
        <v>101.283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</v>
      </c>
      <c r="F71" s="34">
        <v>101.453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106.9</v>
      </c>
      <c r="N71" s="34">
        <v>101.6</v>
      </c>
      <c r="O71" s="34">
        <v>5.8</v>
      </c>
      <c r="P71" s="34">
        <v>96.1</v>
      </c>
      <c r="Q71" s="34">
        <v>101.266</v>
      </c>
      <c r="R71" s="34">
        <v>101.187</v>
      </c>
      <c r="S71" s="34">
        <v>8.63</v>
      </c>
      <c r="T71" s="34">
        <v>93.06</v>
      </c>
      <c r="U71" s="34">
        <v>100.577</v>
      </c>
      <c r="V71" s="34">
        <v>100.674</v>
      </c>
      <c r="W71" s="34">
        <v>5.28</v>
      </c>
      <c r="X71" s="34">
        <v>94.68</v>
      </c>
      <c r="Y71" s="34">
        <v>101.187</v>
      </c>
      <c r="Z71" s="34">
        <v>101.024</v>
      </c>
      <c r="AA71" s="34">
        <v>9.02</v>
      </c>
      <c r="AB71" s="34">
        <v>97.24</v>
      </c>
      <c r="AC71" s="34">
        <v>100.987</v>
      </c>
      <c r="AD71" s="34">
        <v>101.153</v>
      </c>
      <c r="AE71" s="34">
        <v>9.97</v>
      </c>
      <c r="AF71" s="34">
        <v>97.07</v>
      </c>
      <c r="AG71" s="34">
        <v>102.206</v>
      </c>
      <c r="AH71" s="34">
        <v>102.179</v>
      </c>
      <c r="AI71" s="116">
        <v>10</v>
      </c>
      <c r="AJ71" s="116">
        <v>98.4</v>
      </c>
      <c r="AK71" s="116">
        <v>102.5</v>
      </c>
      <c r="AL71" s="116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102.088</v>
      </c>
      <c r="F72" s="34">
        <v>102.093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100.5</v>
      </c>
      <c r="N72" s="34">
        <v>102.7</v>
      </c>
      <c r="O72" s="34">
        <v>5.3</v>
      </c>
      <c r="P72" s="34">
        <v>94.2</v>
      </c>
      <c r="Q72" s="34">
        <v>101.532</v>
      </c>
      <c r="R72" s="34">
        <v>101.683</v>
      </c>
      <c r="S72" s="34">
        <v>7.36</v>
      </c>
      <c r="T72" s="34">
        <v>91.64</v>
      </c>
      <c r="U72" s="34">
        <v>99.9942</v>
      </c>
      <c r="V72" s="34">
        <v>101.238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101.211</v>
      </c>
      <c r="AD72" s="34">
        <v>101.592</v>
      </c>
      <c r="AE72" s="34">
        <v>9.35</v>
      </c>
      <c r="AF72" s="34">
        <v>96.46</v>
      </c>
      <c r="AG72" s="34">
        <v>102.811</v>
      </c>
      <c r="AH72" s="34">
        <v>103.105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102.622</v>
      </c>
      <c r="F73" s="34">
        <v>102.799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102.085</v>
      </c>
      <c r="R73" s="34">
        <v>102.194</v>
      </c>
      <c r="S73" s="34">
        <v>9.22</v>
      </c>
      <c r="T73" s="34">
        <v>93.22</v>
      </c>
      <c r="U73" s="34">
        <v>101.295</v>
      </c>
      <c r="V73" s="34">
        <v>101.833</v>
      </c>
      <c r="W73" s="34">
        <v>5.19</v>
      </c>
      <c r="X73" s="34">
        <v>96.18</v>
      </c>
      <c r="Y73" s="34">
        <v>101.885</v>
      </c>
      <c r="Z73" s="34">
        <v>101.946</v>
      </c>
      <c r="AA73" s="34">
        <v>7.04</v>
      </c>
      <c r="AB73" s="34">
        <v>100.55</v>
      </c>
      <c r="AC73" s="34">
        <v>101.948</v>
      </c>
      <c r="AD73" s="34">
        <v>102.098</v>
      </c>
      <c r="AE73" s="34">
        <v>11.51</v>
      </c>
      <c r="AF73" s="34">
        <v>99.18</v>
      </c>
      <c r="AG73" s="34">
        <v>104.048</v>
      </c>
      <c r="AH73" s="34">
        <v>104.08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103.627</v>
      </c>
      <c r="F74" s="34">
        <v>103.615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103.086</v>
      </c>
      <c r="R74" s="34">
        <v>102.709</v>
      </c>
      <c r="S74" s="34">
        <v>11.56</v>
      </c>
      <c r="T74" s="34">
        <v>102.65</v>
      </c>
      <c r="U74" s="34">
        <v>104.263</v>
      </c>
      <c r="V74" s="34">
        <v>102.334</v>
      </c>
      <c r="W74" s="34">
        <v>3.56</v>
      </c>
      <c r="X74" s="34">
        <v>100.58</v>
      </c>
      <c r="Y74" s="34">
        <v>102.557</v>
      </c>
      <c r="Z74" s="34">
        <v>102.445</v>
      </c>
      <c r="AA74" s="34">
        <v>6.69</v>
      </c>
      <c r="AB74" s="34">
        <v>111.57</v>
      </c>
      <c r="AC74" s="34">
        <v>102.866</v>
      </c>
      <c r="AD74" s="34">
        <v>102.584</v>
      </c>
      <c r="AE74" s="34">
        <v>9.73</v>
      </c>
      <c r="AF74" s="34">
        <v>107.38</v>
      </c>
      <c r="AG74" s="34">
        <v>105.243</v>
      </c>
      <c r="AH74" s="34">
        <v>105.08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104.588</v>
      </c>
      <c r="F75" s="39">
        <v>104.484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v>15.41554959785523</v>
      </c>
      <c r="L75" s="39">
        <v>86.1</v>
      </c>
      <c r="M75" s="39">
        <v>105.9</v>
      </c>
      <c r="N75" s="39">
        <v>107.1</v>
      </c>
      <c r="O75" s="39">
        <v>7.2</v>
      </c>
      <c r="P75" s="39">
        <v>97.8</v>
      </c>
      <c r="Q75" s="39">
        <v>103.177</v>
      </c>
      <c r="R75" s="39">
        <v>103.212</v>
      </c>
      <c r="S75" s="39">
        <v>4.83</v>
      </c>
      <c r="T75" s="39">
        <v>96.59</v>
      </c>
      <c r="U75" s="39">
        <v>100.783</v>
      </c>
      <c r="V75" s="39">
        <v>102.656</v>
      </c>
      <c r="W75" s="39">
        <v>6.24</v>
      </c>
      <c r="X75" s="39">
        <v>96.88</v>
      </c>
      <c r="Y75" s="39">
        <v>102.991</v>
      </c>
      <c r="Z75" s="39">
        <v>102.949</v>
      </c>
      <c r="AA75" s="39">
        <v>5.88</v>
      </c>
      <c r="AB75" s="39">
        <v>89.74</v>
      </c>
      <c r="AC75" s="39">
        <v>102.701</v>
      </c>
      <c r="AD75" s="39">
        <v>102.984</v>
      </c>
      <c r="AE75" s="39">
        <v>12.59</v>
      </c>
      <c r="AF75" s="39">
        <v>99.37</v>
      </c>
      <c r="AG75" s="39">
        <v>106.091</v>
      </c>
      <c r="AH75" s="39">
        <v>106.076</v>
      </c>
      <c r="AI75" s="115">
        <v>11.6</v>
      </c>
      <c r="AJ75" s="115">
        <v>98.7</v>
      </c>
      <c r="AK75" s="115">
        <v>105.2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105.833</v>
      </c>
      <c r="F76" s="34">
        <v>105.236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v>12.907268170426061</v>
      </c>
      <c r="L76" s="34">
        <v>90.1</v>
      </c>
      <c r="M76" s="34">
        <v>107.2</v>
      </c>
      <c r="N76" s="34">
        <v>108</v>
      </c>
      <c r="O76" s="34">
        <v>6.9</v>
      </c>
      <c r="P76" s="34">
        <v>100.6</v>
      </c>
      <c r="Q76" s="34">
        <v>104.04</v>
      </c>
      <c r="R76" s="34">
        <v>103.701</v>
      </c>
      <c r="S76" s="34">
        <v>24.33</v>
      </c>
      <c r="T76" s="34">
        <v>118.54</v>
      </c>
      <c r="U76" s="34">
        <v>120.047</v>
      </c>
      <c r="V76" s="34">
        <v>102.934</v>
      </c>
      <c r="W76" s="34">
        <v>6.81</v>
      </c>
      <c r="X76" s="34">
        <v>98.77</v>
      </c>
      <c r="Y76" s="34">
        <v>103.997</v>
      </c>
      <c r="Z76" s="34">
        <v>103.439</v>
      </c>
      <c r="AA76" s="34">
        <v>6.01</v>
      </c>
      <c r="AB76" s="34">
        <v>97</v>
      </c>
      <c r="AC76" s="34">
        <v>103.197</v>
      </c>
      <c r="AD76" s="34">
        <v>103.372</v>
      </c>
      <c r="AE76" s="34">
        <v>11.39</v>
      </c>
      <c r="AF76" s="34">
        <v>101.25</v>
      </c>
      <c r="AG76" s="34">
        <v>107.198</v>
      </c>
      <c r="AH76" s="34">
        <v>107.064</v>
      </c>
      <c r="AI76" s="116">
        <v>10.8</v>
      </c>
      <c r="AJ76" s="116">
        <v>101.7</v>
      </c>
      <c r="AK76" s="116">
        <v>107.2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105.935</v>
      </c>
      <c r="F77" s="34">
        <v>105.733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v>15.342163355408395</v>
      </c>
      <c r="L77" s="34">
        <v>104.5</v>
      </c>
      <c r="M77" s="34">
        <v>111.6</v>
      </c>
      <c r="N77" s="34">
        <v>108.3</v>
      </c>
      <c r="O77" s="34">
        <v>4.6</v>
      </c>
      <c r="P77" s="34">
        <v>103.6</v>
      </c>
      <c r="Q77" s="34">
        <v>104.134</v>
      </c>
      <c r="R77" s="34">
        <v>104.176</v>
      </c>
      <c r="S77" s="34">
        <v>7.91</v>
      </c>
      <c r="T77" s="34">
        <v>124.43</v>
      </c>
      <c r="U77" s="34">
        <v>114.666</v>
      </c>
      <c r="V77" s="34">
        <v>103.163</v>
      </c>
      <c r="W77" s="34">
        <v>3.73</v>
      </c>
      <c r="X77" s="34">
        <v>100.33</v>
      </c>
      <c r="Y77" s="34">
        <v>103.748</v>
      </c>
      <c r="Z77" s="34">
        <v>103.906</v>
      </c>
      <c r="AA77" s="34">
        <v>3.85</v>
      </c>
      <c r="AB77" s="34">
        <v>102.58</v>
      </c>
      <c r="AC77" s="34">
        <v>103.585</v>
      </c>
      <c r="AD77" s="34">
        <v>103.8</v>
      </c>
      <c r="AE77" s="34">
        <v>10.39</v>
      </c>
      <c r="AF77" s="34">
        <v>103.35</v>
      </c>
      <c r="AG77" s="34">
        <v>107.842</v>
      </c>
      <c r="AH77" s="34">
        <v>108.056</v>
      </c>
      <c r="AI77" s="116">
        <v>9.6</v>
      </c>
      <c r="AJ77" s="116">
        <v>106.8</v>
      </c>
      <c r="AK77" s="116">
        <v>106.9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106.231</v>
      </c>
      <c r="F78" s="34">
        <v>106.032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104.775</v>
      </c>
      <c r="R78" s="34">
        <v>104.644</v>
      </c>
      <c r="S78" s="34">
        <v>11.25</v>
      </c>
      <c r="T78" s="34">
        <v>112.3</v>
      </c>
      <c r="U78" s="34">
        <v>108.703</v>
      </c>
      <c r="V78" s="34">
        <v>103.385</v>
      </c>
      <c r="W78" s="34">
        <v>6.07</v>
      </c>
      <c r="X78" s="34">
        <v>101.58</v>
      </c>
      <c r="Y78" s="34">
        <v>104.307</v>
      </c>
      <c r="Z78" s="34">
        <v>104.375</v>
      </c>
      <c r="AA78" s="34">
        <v>5.5</v>
      </c>
      <c r="AB78" s="34">
        <v>102.39</v>
      </c>
      <c r="AC78" s="34">
        <v>104.223</v>
      </c>
      <c r="AD78" s="34">
        <v>104.252</v>
      </c>
      <c r="AE78" s="34">
        <v>13.06</v>
      </c>
      <c r="AF78" s="34">
        <v>106.83</v>
      </c>
      <c r="AG78" s="34">
        <v>109.229</v>
      </c>
      <c r="AH78" s="34">
        <v>109.06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105.959</v>
      </c>
      <c r="F79" s="34">
        <v>106.322</v>
      </c>
      <c r="G79" s="68">
        <v>8.394273354619417</v>
      </c>
      <c r="H79" s="60">
        <v>105.24</v>
      </c>
      <c r="I79" s="60">
        <v>105.7</v>
      </c>
      <c r="J79" s="60">
        <v>105.8</v>
      </c>
      <c r="K79" s="68">
        <v>9.80603448275863</v>
      </c>
      <c r="L79" s="34">
        <v>101.9</v>
      </c>
      <c r="M79" s="34">
        <v>106.8</v>
      </c>
      <c r="N79" s="34">
        <v>108.4</v>
      </c>
      <c r="O79" s="34">
        <v>5.1</v>
      </c>
      <c r="P79" s="34">
        <v>107.4</v>
      </c>
      <c r="Q79" s="34">
        <v>104.845</v>
      </c>
      <c r="R79" s="34">
        <v>105.117</v>
      </c>
      <c r="S79" s="34">
        <v>7.81</v>
      </c>
      <c r="T79" s="34">
        <v>108.19</v>
      </c>
      <c r="U79" s="34">
        <v>107.511</v>
      </c>
      <c r="V79" s="34">
        <v>103.808</v>
      </c>
      <c r="W79" s="34">
        <v>5.19</v>
      </c>
      <c r="X79" s="34">
        <v>102.44</v>
      </c>
      <c r="Y79" s="34">
        <v>104.787</v>
      </c>
      <c r="Z79" s="34">
        <v>104.864</v>
      </c>
      <c r="AA79" s="34">
        <v>4.8</v>
      </c>
      <c r="AB79" s="34">
        <v>104.69</v>
      </c>
      <c r="AC79" s="34">
        <v>104.416</v>
      </c>
      <c r="AD79" s="34">
        <v>104.715</v>
      </c>
      <c r="AE79" s="34">
        <v>10.84</v>
      </c>
      <c r="AF79" s="34">
        <v>111.96</v>
      </c>
      <c r="AG79" s="34">
        <v>110.058</v>
      </c>
      <c r="AH79" s="34">
        <v>110.063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107.001</v>
      </c>
      <c r="F80" s="34">
        <v>106.695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v>8.042488619119874</v>
      </c>
      <c r="L80" s="34">
        <v>142.4</v>
      </c>
      <c r="M80" s="34">
        <v>111.2</v>
      </c>
      <c r="N80" s="34">
        <v>108.8</v>
      </c>
      <c r="O80" s="34">
        <v>5.2</v>
      </c>
      <c r="P80" s="34">
        <v>124.7</v>
      </c>
      <c r="Q80" s="34">
        <v>105.495</v>
      </c>
      <c r="R80" s="34">
        <v>105.608</v>
      </c>
      <c r="S80" s="34">
        <v>8.31</v>
      </c>
      <c r="T80" s="34">
        <v>132.22</v>
      </c>
      <c r="U80" s="34">
        <v>107.345</v>
      </c>
      <c r="V80" s="34">
        <v>104.443</v>
      </c>
      <c r="W80" s="34">
        <v>6.8</v>
      </c>
      <c r="X80" s="34">
        <v>120.69</v>
      </c>
      <c r="Y80" s="34">
        <v>105.489</v>
      </c>
      <c r="Z80" s="34">
        <v>105.364</v>
      </c>
      <c r="AA80" s="34">
        <v>4.91</v>
      </c>
      <c r="AB80" s="34">
        <v>124.69</v>
      </c>
      <c r="AC80" s="34">
        <v>105.135</v>
      </c>
      <c r="AD80" s="34">
        <v>105.204</v>
      </c>
      <c r="AE80" s="34">
        <v>12.97</v>
      </c>
      <c r="AF80" s="34">
        <v>131.39</v>
      </c>
      <c r="AG80" s="34">
        <v>111.42</v>
      </c>
      <c r="AH80" s="34">
        <v>111.042</v>
      </c>
      <c r="AI80" s="116">
        <v>9.6</v>
      </c>
      <c r="AJ80" s="116">
        <v>129.3</v>
      </c>
      <c r="AK80" s="116">
        <v>108.7</v>
      </c>
      <c r="AL80" s="116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107.014</v>
      </c>
      <c r="F81" s="34">
        <v>107.069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107.8</v>
      </c>
      <c r="N81" s="34">
        <v>109.1</v>
      </c>
      <c r="O81" s="34">
        <v>5.9</v>
      </c>
      <c r="P81" s="34">
        <v>111.8</v>
      </c>
      <c r="Q81" s="34">
        <v>106.135</v>
      </c>
      <c r="R81" s="34">
        <v>106.115</v>
      </c>
      <c r="S81" s="34">
        <v>10.43</v>
      </c>
      <c r="T81" s="34">
        <v>112.26</v>
      </c>
      <c r="U81" s="34">
        <v>107.812</v>
      </c>
      <c r="V81" s="34">
        <v>105.139</v>
      </c>
      <c r="W81" s="34">
        <v>4.48</v>
      </c>
      <c r="X81" s="34">
        <v>132.92</v>
      </c>
      <c r="Y81" s="34">
        <v>105.697</v>
      </c>
      <c r="Z81" s="34">
        <v>105.87</v>
      </c>
      <c r="AA81" s="34">
        <v>4.95</v>
      </c>
      <c r="AB81" s="34">
        <v>113.87</v>
      </c>
      <c r="AC81" s="34">
        <v>105.538</v>
      </c>
      <c r="AD81" s="34">
        <v>105.703</v>
      </c>
      <c r="AE81" s="34">
        <v>10.32</v>
      </c>
      <c r="AF81" s="34">
        <v>116.26</v>
      </c>
      <c r="AG81" s="34">
        <v>111.537</v>
      </c>
      <c r="AH81" s="34">
        <v>112.01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107.623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106.881</v>
      </c>
      <c r="R82" s="34">
        <v>106.619</v>
      </c>
      <c r="S82" s="34">
        <v>8.41</v>
      </c>
      <c r="T82" s="34">
        <v>99.31</v>
      </c>
      <c r="U82" s="34">
        <v>107.86</v>
      </c>
      <c r="V82" s="34">
        <v>105.761</v>
      </c>
      <c r="W82" s="34">
        <v>6.55</v>
      </c>
      <c r="X82" s="34">
        <v>105.71</v>
      </c>
      <c r="Y82" s="34">
        <v>106.694</v>
      </c>
      <c r="Z82" s="34">
        <v>106.377</v>
      </c>
      <c r="AA82" s="34">
        <v>6.89</v>
      </c>
      <c r="AB82" s="34">
        <v>99.89</v>
      </c>
      <c r="AC82" s="34">
        <v>106.188</v>
      </c>
      <c r="AD82" s="34">
        <v>106.183</v>
      </c>
      <c r="AE82" s="34">
        <v>11.46</v>
      </c>
      <c r="AF82" s="34">
        <v>122.56</v>
      </c>
      <c r="AG82" s="34">
        <v>112.885</v>
      </c>
      <c r="AH82" s="34">
        <v>113.021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107.605</v>
      </c>
      <c r="F83" s="34">
        <v>107.71</v>
      </c>
      <c r="G83" s="68">
        <v>0.2698920431827229</v>
      </c>
      <c r="H83" s="60">
        <v>100.31</v>
      </c>
      <c r="I83" s="60">
        <v>105.9</v>
      </c>
      <c r="J83" s="60">
        <v>106.1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107.21</v>
      </c>
      <c r="R83" s="34">
        <v>107.104</v>
      </c>
      <c r="S83" s="34">
        <v>5.95</v>
      </c>
      <c r="T83" s="34">
        <v>98.6</v>
      </c>
      <c r="U83" s="34">
        <v>106.989</v>
      </c>
      <c r="V83" s="34">
        <v>106.278</v>
      </c>
      <c r="W83" s="34">
        <v>4.65</v>
      </c>
      <c r="X83" s="34">
        <v>99.08</v>
      </c>
      <c r="Y83" s="34">
        <v>106.872</v>
      </c>
      <c r="Z83" s="34">
        <v>106.872</v>
      </c>
      <c r="AA83" s="34">
        <v>5.7</v>
      </c>
      <c r="AB83" s="34">
        <v>102.78</v>
      </c>
      <c r="AC83" s="34">
        <v>106.499</v>
      </c>
      <c r="AD83" s="34">
        <v>106.621</v>
      </c>
      <c r="AE83" s="34">
        <v>10.45</v>
      </c>
      <c r="AF83" s="34">
        <v>107.21</v>
      </c>
      <c r="AG83" s="34">
        <v>113.935</v>
      </c>
      <c r="AH83" s="34">
        <v>114.085</v>
      </c>
      <c r="AI83" s="116">
        <v>4.8</v>
      </c>
      <c r="AJ83" s="116">
        <v>103.1</v>
      </c>
      <c r="AK83" s="116">
        <v>109.6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108.217</v>
      </c>
      <c r="F84" s="34">
        <v>108.017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106.8</v>
      </c>
      <c r="N84" s="34">
        <v>108.9</v>
      </c>
      <c r="O84" s="34">
        <v>6.3</v>
      </c>
      <c r="P84" s="34">
        <v>100.1</v>
      </c>
      <c r="Q84" s="34">
        <v>107.742</v>
      </c>
      <c r="R84" s="34">
        <v>107.571</v>
      </c>
      <c r="S84" s="34">
        <v>7.77</v>
      </c>
      <c r="T84" s="34">
        <v>98.76</v>
      </c>
      <c r="U84" s="34">
        <v>107.132</v>
      </c>
      <c r="V84" s="34">
        <v>106.747</v>
      </c>
      <c r="W84" s="34">
        <v>7.25</v>
      </c>
      <c r="X84" s="34">
        <v>102.53</v>
      </c>
      <c r="Y84" s="34">
        <v>107.748</v>
      </c>
      <c r="Z84" s="34">
        <v>107.344</v>
      </c>
      <c r="AA84" s="34">
        <v>7.25</v>
      </c>
      <c r="AB84" s="34">
        <v>104.95</v>
      </c>
      <c r="AC84" s="34">
        <v>106.96</v>
      </c>
      <c r="AD84" s="34">
        <v>107.021</v>
      </c>
      <c r="AE84" s="34">
        <v>12.5</v>
      </c>
      <c r="AF84" s="34">
        <v>108.52</v>
      </c>
      <c r="AG84" s="34">
        <v>115.397</v>
      </c>
      <c r="AH84" s="34">
        <v>115.163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108.593</v>
      </c>
      <c r="F85" s="34">
        <v>108.235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113.1</v>
      </c>
      <c r="N85" s="34">
        <v>108.7</v>
      </c>
      <c r="O85" s="34">
        <v>6.6</v>
      </c>
      <c r="P85" s="34">
        <v>103</v>
      </c>
      <c r="Q85" s="34">
        <v>108.305</v>
      </c>
      <c r="R85" s="34">
        <v>108.015</v>
      </c>
      <c r="S85" s="34">
        <v>6.62</v>
      </c>
      <c r="T85" s="34">
        <v>99.39</v>
      </c>
      <c r="U85" s="34">
        <v>107.914</v>
      </c>
      <c r="V85" s="34">
        <v>107.168</v>
      </c>
      <c r="W85" s="34">
        <v>6.14</v>
      </c>
      <c r="X85" s="34">
        <v>102.09</v>
      </c>
      <c r="Y85" s="34">
        <v>107.967</v>
      </c>
      <c r="Z85" s="34">
        <v>107.785</v>
      </c>
      <c r="AA85" s="34">
        <v>5.92</v>
      </c>
      <c r="AB85" s="34">
        <v>106.5</v>
      </c>
      <c r="AC85" s="34">
        <v>107.26</v>
      </c>
      <c r="AD85" s="34">
        <v>107.396</v>
      </c>
      <c r="AE85" s="34">
        <v>12.15</v>
      </c>
      <c r="AF85" s="34">
        <v>111.23</v>
      </c>
      <c r="AG85" s="34">
        <v>116.451</v>
      </c>
      <c r="AH85" s="34">
        <v>116.208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108.207</v>
      </c>
      <c r="F86" s="34">
        <v>108.336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108.404</v>
      </c>
      <c r="R86" s="34">
        <v>108.437</v>
      </c>
      <c r="S86" s="34">
        <v>-0.29</v>
      </c>
      <c r="T86" s="34">
        <v>102.34</v>
      </c>
      <c r="U86" s="34">
        <v>106.45</v>
      </c>
      <c r="V86" s="34">
        <v>107.554</v>
      </c>
      <c r="W86" s="34">
        <v>4.69</v>
      </c>
      <c r="X86" s="34">
        <v>105.29</v>
      </c>
      <c r="Y86" s="34">
        <v>107.928</v>
      </c>
      <c r="Z86" s="34">
        <v>108.21</v>
      </c>
      <c r="AA86" s="34">
        <v>2.98</v>
      </c>
      <c r="AB86" s="34">
        <v>114.9</v>
      </c>
      <c r="AC86" s="34">
        <v>107.51</v>
      </c>
      <c r="AD86" s="34">
        <v>107.778</v>
      </c>
      <c r="AE86" s="34">
        <v>10.59</v>
      </c>
      <c r="AF86" s="34">
        <v>118.76</v>
      </c>
      <c r="AG86" s="34">
        <v>117.126</v>
      </c>
      <c r="AH86" s="34">
        <v>117.215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108.39</v>
      </c>
      <c r="F87" s="39">
        <v>108.47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v>0.34843205574914216</v>
      </c>
      <c r="L87" s="39">
        <v>86.4</v>
      </c>
      <c r="M87" s="39">
        <v>104.7</v>
      </c>
      <c r="N87" s="39">
        <v>108.5</v>
      </c>
      <c r="O87" s="39">
        <v>6.6</v>
      </c>
      <c r="P87" s="39">
        <v>104.3</v>
      </c>
      <c r="Q87" s="39">
        <v>109.083</v>
      </c>
      <c r="R87" s="39">
        <v>108.843</v>
      </c>
      <c r="S87" s="39">
        <v>6.91</v>
      </c>
      <c r="T87" s="39">
        <v>103.26</v>
      </c>
      <c r="U87" s="39">
        <v>107.643</v>
      </c>
      <c r="V87" s="39">
        <v>107.986</v>
      </c>
      <c r="W87" s="39">
        <v>6.79</v>
      </c>
      <c r="X87" s="39">
        <v>103.45</v>
      </c>
      <c r="Y87" s="39">
        <v>108.797</v>
      </c>
      <c r="Z87" s="39">
        <v>108.645</v>
      </c>
      <c r="AA87" s="39">
        <v>6.79</v>
      </c>
      <c r="AB87" s="39">
        <v>95.84</v>
      </c>
      <c r="AC87" s="39">
        <v>108.187</v>
      </c>
      <c r="AD87" s="39">
        <v>108.176</v>
      </c>
      <c r="AE87" s="39">
        <v>12.46</v>
      </c>
      <c r="AF87" s="39">
        <v>111.76</v>
      </c>
      <c r="AG87" s="39">
        <v>118.235</v>
      </c>
      <c r="AH87" s="39">
        <v>118.209</v>
      </c>
      <c r="AI87" s="115">
        <v>5.7</v>
      </c>
      <c r="AJ87" s="115">
        <v>104.3</v>
      </c>
      <c r="AK87" s="115">
        <v>110.9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108.36</v>
      </c>
      <c r="F88" s="34">
        <v>108.782</v>
      </c>
      <c r="G88" s="68">
        <v>-1.3947967157978005</v>
      </c>
      <c r="H88" s="34">
        <v>99.68</v>
      </c>
      <c r="I88" s="34">
        <v>105</v>
      </c>
      <c r="J88" s="34">
        <v>106</v>
      </c>
      <c r="K88" s="68">
        <v>2.219755826859046</v>
      </c>
      <c r="L88" s="34">
        <v>92.1</v>
      </c>
      <c r="M88" s="34">
        <v>111.7</v>
      </c>
      <c r="N88" s="34">
        <v>109.2</v>
      </c>
      <c r="O88" s="34">
        <v>4.3</v>
      </c>
      <c r="P88" s="34">
        <v>104.9</v>
      </c>
      <c r="Q88" s="34">
        <v>109.098</v>
      </c>
      <c r="R88" s="34">
        <v>109.239</v>
      </c>
      <c r="S88" s="34">
        <v>-11.61</v>
      </c>
      <c r="T88" s="34">
        <v>104.78</v>
      </c>
      <c r="U88" s="34">
        <v>107.156</v>
      </c>
      <c r="V88" s="34">
        <v>108.498</v>
      </c>
      <c r="W88" s="34">
        <v>3.62</v>
      </c>
      <c r="X88" s="34">
        <v>102.34</v>
      </c>
      <c r="Y88" s="34">
        <v>108.919</v>
      </c>
      <c r="Z88" s="34">
        <v>109.086</v>
      </c>
      <c r="AA88" s="34">
        <v>4.68</v>
      </c>
      <c r="AB88" s="34">
        <v>101.54</v>
      </c>
      <c r="AC88" s="34">
        <v>108.425</v>
      </c>
      <c r="AD88" s="34">
        <v>108.558</v>
      </c>
      <c r="AE88" s="34">
        <v>10.76</v>
      </c>
      <c r="AF88" s="34">
        <v>112.14</v>
      </c>
      <c r="AG88" s="34">
        <v>119.119</v>
      </c>
      <c r="AH88" s="34">
        <v>119.201</v>
      </c>
      <c r="AI88" s="116">
        <v>3.3</v>
      </c>
      <c r="AJ88" s="116">
        <v>105.1</v>
      </c>
      <c r="AK88" s="116">
        <v>110.9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109.544</v>
      </c>
      <c r="F89" s="34">
        <v>109.261</v>
      </c>
      <c r="G89" s="68">
        <v>-2.8338265626401316</v>
      </c>
      <c r="H89" s="34">
        <v>108.35</v>
      </c>
      <c r="I89" s="34">
        <v>106.2</v>
      </c>
      <c r="J89" s="34">
        <v>106.2</v>
      </c>
      <c r="K89" s="68">
        <v>-1.1483253588516773</v>
      </c>
      <c r="L89" s="34">
        <v>103.3</v>
      </c>
      <c r="M89" s="34">
        <v>111.7</v>
      </c>
      <c r="N89" s="34">
        <v>110.1</v>
      </c>
      <c r="O89" s="34">
        <v>4.3</v>
      </c>
      <c r="P89" s="34">
        <v>108.1</v>
      </c>
      <c r="Q89" s="34">
        <v>109.631</v>
      </c>
      <c r="R89" s="34">
        <v>109.635</v>
      </c>
      <c r="S89" s="34">
        <v>-2.89</v>
      </c>
      <c r="T89" s="34">
        <v>120.83</v>
      </c>
      <c r="U89" s="34">
        <v>109.476</v>
      </c>
      <c r="V89" s="34">
        <v>109.043</v>
      </c>
      <c r="W89" s="34">
        <v>5.27</v>
      </c>
      <c r="X89" s="34">
        <v>105.62</v>
      </c>
      <c r="Y89" s="34">
        <v>109.774</v>
      </c>
      <c r="Z89" s="34">
        <v>109.527</v>
      </c>
      <c r="AA89" s="34">
        <v>3.75</v>
      </c>
      <c r="AB89" s="34">
        <v>106.43</v>
      </c>
      <c r="AC89" s="34">
        <v>108.725</v>
      </c>
      <c r="AD89" s="34">
        <v>108.938</v>
      </c>
      <c r="AE89" s="34">
        <v>10.82</v>
      </c>
      <c r="AF89" s="34">
        <v>114.53</v>
      </c>
      <c r="AG89" s="34">
        <v>120.349</v>
      </c>
      <c r="AH89" s="34">
        <v>120.184</v>
      </c>
      <c r="AI89" s="116">
        <v>4.3</v>
      </c>
      <c r="AJ89" s="116">
        <v>111.4</v>
      </c>
      <c r="AK89" s="116">
        <v>112.7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109.816</v>
      </c>
      <c r="F90" s="34">
        <v>109.736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107.3</v>
      </c>
      <c r="N90" s="34">
        <v>110.7</v>
      </c>
      <c r="O90" s="34">
        <v>5.4</v>
      </c>
      <c r="P90" s="34">
        <v>106.8</v>
      </c>
      <c r="Q90" s="34">
        <v>110.07</v>
      </c>
      <c r="R90" s="34">
        <v>110.034</v>
      </c>
      <c r="S90" s="34">
        <v>3.05</v>
      </c>
      <c r="T90" s="34">
        <v>115.73</v>
      </c>
      <c r="U90" s="34">
        <v>110.353</v>
      </c>
      <c r="V90" s="34">
        <v>109.469</v>
      </c>
      <c r="W90" s="34">
        <v>6.04</v>
      </c>
      <c r="X90" s="34">
        <v>107.72</v>
      </c>
      <c r="Y90" s="34">
        <v>110.138</v>
      </c>
      <c r="Z90" s="34">
        <v>109.955</v>
      </c>
      <c r="AA90" s="34">
        <v>5.21</v>
      </c>
      <c r="AB90" s="34">
        <v>107.72</v>
      </c>
      <c r="AC90" s="34">
        <v>109.109</v>
      </c>
      <c r="AD90" s="34">
        <v>109.358</v>
      </c>
      <c r="AE90" s="34">
        <v>11.87</v>
      </c>
      <c r="AF90" s="34">
        <v>119.52</v>
      </c>
      <c r="AG90" s="34">
        <v>121.312</v>
      </c>
      <c r="AH90" s="34">
        <v>121.134</v>
      </c>
      <c r="AI90" s="116">
        <v>4.5</v>
      </c>
      <c r="AJ90" s="116">
        <v>108.9</v>
      </c>
      <c r="AK90" s="116">
        <v>111.3</v>
      </c>
      <c r="AL90" s="116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110.498</v>
      </c>
      <c r="F91" s="34">
        <v>110.08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v>11.874386653581936</v>
      </c>
      <c r="L91" s="34">
        <v>114</v>
      </c>
      <c r="M91" s="34">
        <v>114.1</v>
      </c>
      <c r="N91" s="34">
        <v>110.8</v>
      </c>
      <c r="O91" s="34">
        <v>6.8</v>
      </c>
      <c r="P91" s="34">
        <v>114.7</v>
      </c>
      <c r="Q91" s="34">
        <v>110.818</v>
      </c>
      <c r="R91" s="34">
        <v>110.42</v>
      </c>
      <c r="S91" s="34">
        <v>2.33</v>
      </c>
      <c r="T91" s="34">
        <v>110.71</v>
      </c>
      <c r="U91" s="34">
        <v>109.498</v>
      </c>
      <c r="V91" s="34">
        <v>109.687</v>
      </c>
      <c r="W91" s="34">
        <v>6.43</v>
      </c>
      <c r="X91" s="34">
        <v>109.02</v>
      </c>
      <c r="Y91" s="34">
        <v>110.509</v>
      </c>
      <c r="Z91" s="34">
        <v>110.36</v>
      </c>
      <c r="AA91" s="34">
        <v>5.6</v>
      </c>
      <c r="AB91" s="34">
        <v>110.55</v>
      </c>
      <c r="AC91" s="34">
        <v>109.912</v>
      </c>
      <c r="AD91" s="34">
        <v>109.794</v>
      </c>
      <c r="AE91" s="34">
        <v>11.28</v>
      </c>
      <c r="AF91" s="34">
        <v>124.59</v>
      </c>
      <c r="AG91" s="34">
        <v>121.994</v>
      </c>
      <c r="AH91" s="34">
        <v>122.052</v>
      </c>
      <c r="AI91" s="116">
        <v>5.6</v>
      </c>
      <c r="AJ91" s="116">
        <v>114.3</v>
      </c>
      <c r="AK91" s="116">
        <v>112.7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110.276</v>
      </c>
      <c r="F92" s="34">
        <v>110.283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110.9</v>
      </c>
      <c r="N92" s="34">
        <v>110.5</v>
      </c>
      <c r="O92" s="34">
        <v>5.4</v>
      </c>
      <c r="P92" s="34">
        <v>131.4</v>
      </c>
      <c r="Q92" s="34">
        <v>110.922</v>
      </c>
      <c r="R92" s="34">
        <v>110.779</v>
      </c>
      <c r="S92" s="34">
        <v>2.18</v>
      </c>
      <c r="T92" s="34">
        <v>135.11</v>
      </c>
      <c r="U92" s="34">
        <v>109.337</v>
      </c>
      <c r="V92" s="34">
        <v>109.78</v>
      </c>
      <c r="W92" s="34">
        <v>4.9</v>
      </c>
      <c r="X92" s="34">
        <v>126.6</v>
      </c>
      <c r="Y92" s="34">
        <v>110.553</v>
      </c>
      <c r="Z92" s="34">
        <v>110.761</v>
      </c>
      <c r="AA92" s="34">
        <v>3.33</v>
      </c>
      <c r="AB92" s="34">
        <v>128.84</v>
      </c>
      <c r="AC92" s="34">
        <v>109.978</v>
      </c>
      <c r="AD92" s="34">
        <v>110.204</v>
      </c>
      <c r="AE92" s="34">
        <v>9.33</v>
      </c>
      <c r="AF92" s="34">
        <v>143.64</v>
      </c>
      <c r="AG92" s="34">
        <v>122.632</v>
      </c>
      <c r="AH92" s="34">
        <v>122.977</v>
      </c>
      <c r="AI92" s="116">
        <v>2.2</v>
      </c>
      <c r="AJ92" s="116">
        <v>132.1</v>
      </c>
      <c r="AK92" s="116">
        <v>113.1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110.505</v>
      </c>
      <c r="F93" s="34">
        <v>110.429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</v>
      </c>
      <c r="R93" s="34">
        <v>111.119</v>
      </c>
      <c r="S93" s="34">
        <v>2.25</v>
      </c>
      <c r="T93" s="34">
        <v>114.78</v>
      </c>
      <c r="U93" s="34">
        <v>109.621</v>
      </c>
      <c r="V93" s="34">
        <v>109.808</v>
      </c>
      <c r="W93" s="34">
        <v>5.76</v>
      </c>
      <c r="X93" s="34">
        <v>140.57</v>
      </c>
      <c r="Y93" s="34">
        <v>111.414</v>
      </c>
      <c r="Z93" s="34">
        <v>111.167</v>
      </c>
      <c r="AA93" s="34">
        <v>4.64</v>
      </c>
      <c r="AB93" s="34">
        <v>119.16</v>
      </c>
      <c r="AC93" s="34">
        <v>110.403</v>
      </c>
      <c r="AD93" s="34">
        <v>110.628</v>
      </c>
      <c r="AE93" s="34">
        <v>12.82</v>
      </c>
      <c r="AF93" s="34">
        <v>131.16</v>
      </c>
      <c r="AG93" s="34">
        <v>124.008</v>
      </c>
      <c r="AH93" s="34">
        <v>123.934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110.489</v>
      </c>
      <c r="F94" s="34">
        <v>110.607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111.618</v>
      </c>
      <c r="R94" s="34">
        <v>111.45</v>
      </c>
      <c r="S94" s="34">
        <v>0.24</v>
      </c>
      <c r="T94" s="34">
        <v>99.56</v>
      </c>
      <c r="U94" s="34">
        <v>108.792</v>
      </c>
      <c r="V94" s="34">
        <v>109.796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110.825</v>
      </c>
      <c r="AD94" s="34">
        <v>111.119</v>
      </c>
      <c r="AE94" s="34">
        <v>10.06</v>
      </c>
      <c r="AF94" s="34">
        <v>134.89</v>
      </c>
      <c r="AG94" s="34">
        <v>125.037</v>
      </c>
      <c r="AH94" s="34">
        <v>124.89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110.811</v>
      </c>
      <c r="F95" s="68">
        <v>110.866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111.658</v>
      </c>
      <c r="R95" s="34">
        <v>111.779</v>
      </c>
      <c r="S95" s="34">
        <v>1.11</v>
      </c>
      <c r="T95" s="34">
        <v>99.7</v>
      </c>
      <c r="U95" s="34">
        <v>108.568</v>
      </c>
      <c r="V95" s="34">
        <v>109.821</v>
      </c>
      <c r="W95" s="34">
        <v>5.41</v>
      </c>
      <c r="X95" s="34">
        <v>104.43</v>
      </c>
      <c r="Y95" s="34">
        <v>111.89</v>
      </c>
      <c r="Z95" s="34">
        <v>111.972</v>
      </c>
      <c r="AA95" s="34">
        <v>5.29</v>
      </c>
      <c r="AB95" s="34">
        <v>108.22</v>
      </c>
      <c r="AC95" s="34">
        <v>111.691</v>
      </c>
      <c r="AD95" s="34">
        <v>111.652</v>
      </c>
      <c r="AE95" s="34">
        <v>10.92</v>
      </c>
      <c r="AF95" s="34">
        <v>118.91</v>
      </c>
      <c r="AG95" s="34">
        <v>125.924</v>
      </c>
      <c r="AH95" s="34">
        <v>125.815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111.009</v>
      </c>
      <c r="F96" s="68">
        <v>111.256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v>1.0879419764279263</v>
      </c>
      <c r="L96" s="34">
        <v>111.5</v>
      </c>
      <c r="M96" s="34">
        <v>107.7</v>
      </c>
      <c r="N96" s="34">
        <v>109.9</v>
      </c>
      <c r="O96" s="34">
        <v>3.8</v>
      </c>
      <c r="P96" s="34">
        <v>103.9</v>
      </c>
      <c r="Q96" s="34">
        <v>112.017</v>
      </c>
      <c r="R96" s="34">
        <v>112.12</v>
      </c>
      <c r="S96" s="34">
        <v>3.22</v>
      </c>
      <c r="T96" s="34">
        <v>101.94</v>
      </c>
      <c r="U96" s="34">
        <v>110.049</v>
      </c>
      <c r="V96" s="34">
        <v>109.881</v>
      </c>
      <c r="W96" s="34">
        <v>3.86</v>
      </c>
      <c r="X96" s="34">
        <v>106.49</v>
      </c>
      <c r="Y96" s="34">
        <v>112.401</v>
      </c>
      <c r="Z96" s="34">
        <v>112.387</v>
      </c>
      <c r="AA96" s="34">
        <v>5.51</v>
      </c>
      <c r="AB96" s="34">
        <v>110.73</v>
      </c>
      <c r="AC96" s="34">
        <v>112.119</v>
      </c>
      <c r="AD96" s="34">
        <v>112.154</v>
      </c>
      <c r="AE96" s="34">
        <v>9.76</v>
      </c>
      <c r="AF96" s="34">
        <v>119.12</v>
      </c>
      <c r="AG96" s="34">
        <v>126.646</v>
      </c>
      <c r="AH96" s="34">
        <v>126.72</v>
      </c>
      <c r="AI96" s="116">
        <v>3.1</v>
      </c>
      <c r="AJ96" s="116">
        <v>107.4</v>
      </c>
      <c r="AK96" s="116">
        <v>113.3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112.017</v>
      </c>
      <c r="F97" s="34">
        <v>111.741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v>-0.9499136442141575</v>
      </c>
      <c r="L97" s="34">
        <v>114.7</v>
      </c>
      <c r="M97" s="34">
        <v>112.7</v>
      </c>
      <c r="N97" s="34">
        <v>110.5</v>
      </c>
      <c r="O97" s="34">
        <v>3.4</v>
      </c>
      <c r="P97" s="34">
        <v>106.5</v>
      </c>
      <c r="Q97" s="34">
        <v>112.539</v>
      </c>
      <c r="R97" s="34">
        <v>112.477</v>
      </c>
      <c r="S97" s="34">
        <v>0.62</v>
      </c>
      <c r="T97" s="34">
        <v>100.01</v>
      </c>
      <c r="U97" s="34">
        <v>109.264</v>
      </c>
      <c r="V97" s="34">
        <v>109.893</v>
      </c>
      <c r="W97" s="34">
        <v>3.97</v>
      </c>
      <c r="X97" s="34">
        <v>106.14</v>
      </c>
      <c r="Y97" s="34">
        <v>112.863</v>
      </c>
      <c r="Z97" s="34">
        <v>112.812</v>
      </c>
      <c r="AA97" s="34">
        <v>4.42</v>
      </c>
      <c r="AB97" s="34">
        <v>111.21</v>
      </c>
      <c r="AC97" s="34">
        <v>112.5</v>
      </c>
      <c r="AD97" s="34">
        <v>112.608</v>
      </c>
      <c r="AE97" s="34">
        <v>8.56</v>
      </c>
      <c r="AF97" s="34">
        <v>120.75</v>
      </c>
      <c r="AG97" s="34">
        <v>127.546</v>
      </c>
      <c r="AH97" s="34">
        <v>127.628</v>
      </c>
      <c r="AI97" s="116">
        <v>2.7</v>
      </c>
      <c r="AJ97" s="116">
        <v>108.3</v>
      </c>
      <c r="AK97" s="116">
        <v>113.9</v>
      </c>
      <c r="AL97" s="116">
        <v>114.5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112.474</v>
      </c>
      <c r="F98" s="34">
        <v>112.139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109.7</v>
      </c>
      <c r="N98" s="34">
        <v>111.1</v>
      </c>
      <c r="O98" s="34">
        <v>3.5</v>
      </c>
      <c r="P98" s="34">
        <v>115.3</v>
      </c>
      <c r="Q98" s="34">
        <v>112.863</v>
      </c>
      <c r="R98" s="34">
        <v>112.844</v>
      </c>
      <c r="S98" s="34">
        <v>-0.06</v>
      </c>
      <c r="T98" s="34">
        <v>102.28</v>
      </c>
      <c r="U98" s="34">
        <v>108.628</v>
      </c>
      <c r="V98" s="34">
        <v>109.899</v>
      </c>
      <c r="W98" s="34">
        <v>6.15</v>
      </c>
      <c r="X98" s="34">
        <v>111.77</v>
      </c>
      <c r="Y98" s="34">
        <v>113.557</v>
      </c>
      <c r="Z98" s="34">
        <v>113.232</v>
      </c>
      <c r="AA98" s="34">
        <v>4.14</v>
      </c>
      <c r="AB98" s="34">
        <v>119.66</v>
      </c>
      <c r="AC98" s="34">
        <v>112.78</v>
      </c>
      <c r="AD98" s="34">
        <v>113.065</v>
      </c>
      <c r="AE98" s="34">
        <v>9.89</v>
      </c>
      <c r="AF98" s="34">
        <v>130.5</v>
      </c>
      <c r="AG98" s="34">
        <v>128.751</v>
      </c>
      <c r="AH98" s="34">
        <v>128.537</v>
      </c>
      <c r="AI98" s="116">
        <v>4.9</v>
      </c>
      <c r="AJ98" s="116">
        <v>116.7</v>
      </c>
      <c r="AK98" s="116">
        <v>116.7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112.755</v>
      </c>
      <c r="F99" s="39">
        <v>112.3</v>
      </c>
      <c r="G99" s="39">
        <v>5.318704284221528</v>
      </c>
      <c r="H99" s="39">
        <v>100.79</v>
      </c>
      <c r="I99" s="39">
        <v>108.3</v>
      </c>
      <c r="J99" s="39">
        <v>107.6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113.384</v>
      </c>
      <c r="R99" s="39">
        <v>113.214</v>
      </c>
      <c r="S99" s="39">
        <v>2.27</v>
      </c>
      <c r="T99" s="39">
        <v>105.61</v>
      </c>
      <c r="U99" s="39">
        <v>108.771</v>
      </c>
      <c r="V99" s="39">
        <v>109.993</v>
      </c>
      <c r="W99" s="39">
        <v>4.06</v>
      </c>
      <c r="X99" s="39">
        <v>107.65</v>
      </c>
      <c r="Y99" s="39">
        <v>113.561</v>
      </c>
      <c r="Z99" s="39">
        <v>113.643</v>
      </c>
      <c r="AA99" s="39">
        <v>5.44</v>
      </c>
      <c r="AB99" s="39">
        <v>101.06</v>
      </c>
      <c r="AC99" s="39">
        <v>113.48</v>
      </c>
      <c r="AD99" s="39">
        <v>113.556</v>
      </c>
      <c r="AE99" s="39">
        <v>9.19</v>
      </c>
      <c r="AF99" s="39">
        <v>122.02</v>
      </c>
      <c r="AG99" s="39">
        <v>129.336</v>
      </c>
      <c r="AH99" s="39">
        <v>129.433</v>
      </c>
      <c r="AI99" s="115">
        <v>4.3</v>
      </c>
      <c r="AJ99" s="115">
        <v>108.8</v>
      </c>
      <c r="AK99" s="115">
        <v>115.2</v>
      </c>
      <c r="AL99" s="115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112.01</v>
      </c>
      <c r="F100" s="68">
        <v>112.312</v>
      </c>
      <c r="G100" s="68">
        <v>2.748796147672547</v>
      </c>
      <c r="H100" s="68">
        <v>102.42</v>
      </c>
      <c r="I100" s="68">
        <v>106.7</v>
      </c>
      <c r="J100" s="68">
        <v>107.5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113.824</v>
      </c>
      <c r="R100" s="34">
        <v>113.581</v>
      </c>
      <c r="S100" s="34">
        <v>1.78</v>
      </c>
      <c r="T100" s="34">
        <v>106.65</v>
      </c>
      <c r="U100" s="34">
        <v>109.479</v>
      </c>
      <c r="V100" s="34">
        <v>110.177</v>
      </c>
      <c r="W100" s="34">
        <v>4.54</v>
      </c>
      <c r="X100" s="34">
        <v>106.99</v>
      </c>
      <c r="Y100" s="34">
        <v>113.962</v>
      </c>
      <c r="Z100" s="34">
        <v>114.063</v>
      </c>
      <c r="AA100" s="34">
        <v>4.87</v>
      </c>
      <c r="AB100" s="34">
        <v>106.49</v>
      </c>
      <c r="AC100" s="34">
        <v>113.831</v>
      </c>
      <c r="AD100" s="34">
        <v>114.076</v>
      </c>
      <c r="AE100" s="34">
        <v>9.07</v>
      </c>
      <c r="AF100" s="34">
        <v>122.32</v>
      </c>
      <c r="AG100" s="34">
        <v>130.221</v>
      </c>
      <c r="AH100" s="34">
        <v>130.336</v>
      </c>
      <c r="AI100" s="116">
        <v>3.6</v>
      </c>
      <c r="AJ100" s="116">
        <v>108.9</v>
      </c>
      <c r="AK100" s="116">
        <v>115.1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</v>
      </c>
      <c r="F101" s="68">
        <v>112.488</v>
      </c>
      <c r="G101" s="68">
        <v>-3.5071527457314233</v>
      </c>
      <c r="H101" s="68">
        <v>104.55</v>
      </c>
      <c r="I101" s="68">
        <v>106.2</v>
      </c>
      <c r="J101" s="68">
        <v>107.5</v>
      </c>
      <c r="K101" s="68">
        <v>-3.4849951597289395</v>
      </c>
      <c r="L101" s="68">
        <v>99.7</v>
      </c>
      <c r="M101" s="34">
        <v>109.8</v>
      </c>
      <c r="N101" s="34">
        <v>111.7</v>
      </c>
      <c r="O101" s="34">
        <v>4.2</v>
      </c>
      <c r="P101" s="34">
        <v>112.6</v>
      </c>
      <c r="Q101" s="34">
        <v>113.752</v>
      </c>
      <c r="R101" s="34">
        <v>113.95</v>
      </c>
      <c r="S101" s="34">
        <v>-5.67</v>
      </c>
      <c r="T101" s="34">
        <v>113.98</v>
      </c>
      <c r="U101" s="34">
        <v>103.151</v>
      </c>
      <c r="V101" s="34">
        <v>110.396</v>
      </c>
      <c r="W101" s="34">
        <v>4</v>
      </c>
      <c r="X101" s="34">
        <v>109.84</v>
      </c>
      <c r="Y101" s="34">
        <v>114.189</v>
      </c>
      <c r="Z101" s="34">
        <v>114.514</v>
      </c>
      <c r="AA101" s="34">
        <v>5.48</v>
      </c>
      <c r="AB101" s="34">
        <v>112.25</v>
      </c>
      <c r="AC101" s="34">
        <v>114.42</v>
      </c>
      <c r="AD101" s="34">
        <v>114.633</v>
      </c>
      <c r="AE101" s="34">
        <v>9.4</v>
      </c>
      <c r="AF101" s="34">
        <v>125.29</v>
      </c>
      <c r="AG101" s="34">
        <v>131.087</v>
      </c>
      <c r="AH101" s="34">
        <v>131.273</v>
      </c>
      <c r="AI101" s="116">
        <v>1</v>
      </c>
      <c r="AJ101" s="116">
        <v>112.4</v>
      </c>
      <c r="AK101" s="116">
        <v>114.9</v>
      </c>
      <c r="AL101" s="116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112.906</v>
      </c>
      <c r="F102" s="68">
        <v>112.968</v>
      </c>
      <c r="G102" s="68">
        <v>2.603702603702599</v>
      </c>
      <c r="H102" s="68">
        <v>103.64</v>
      </c>
      <c r="I102" s="68">
        <v>107.1</v>
      </c>
      <c r="J102" s="68">
        <v>107.8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114.314</v>
      </c>
      <c r="R102" s="34">
        <v>114.339</v>
      </c>
      <c r="S102" s="34">
        <v>0.07</v>
      </c>
      <c r="T102" s="34">
        <v>115.81</v>
      </c>
      <c r="U102" s="34">
        <v>110.047</v>
      </c>
      <c r="V102" s="34">
        <v>110.614</v>
      </c>
      <c r="W102" s="34">
        <v>4.3</v>
      </c>
      <c r="X102" s="34">
        <v>112.36</v>
      </c>
      <c r="Y102" s="34">
        <v>115.05</v>
      </c>
      <c r="Z102" s="34">
        <v>114.998</v>
      </c>
      <c r="AA102" s="34">
        <v>6.08</v>
      </c>
      <c r="AB102" s="34">
        <v>114.27</v>
      </c>
      <c r="AC102" s="34">
        <v>115.271</v>
      </c>
      <c r="AD102" s="34">
        <v>115.199</v>
      </c>
      <c r="AE102" s="34">
        <v>7.8</v>
      </c>
      <c r="AF102" s="34">
        <v>128.84</v>
      </c>
      <c r="AG102" s="34">
        <v>132.023</v>
      </c>
      <c r="AH102" s="34">
        <v>132.252</v>
      </c>
      <c r="AI102" s="116">
        <v>4.9</v>
      </c>
      <c r="AJ102" s="116">
        <v>114.2</v>
      </c>
      <c r="AK102" s="116">
        <v>116.4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113.926</v>
      </c>
      <c r="F103" s="68">
        <v>113.533</v>
      </c>
      <c r="G103" s="68">
        <v>1.2545927054395478</v>
      </c>
      <c r="H103" s="68">
        <v>112.99</v>
      </c>
      <c r="I103" s="68">
        <v>108.6</v>
      </c>
      <c r="J103" s="68">
        <v>108.1</v>
      </c>
      <c r="K103" s="68">
        <v>-1.8421052631578898</v>
      </c>
      <c r="L103" s="68">
        <v>111.9</v>
      </c>
      <c r="M103" s="34">
        <v>115.2</v>
      </c>
      <c r="N103" s="34">
        <v>112.6</v>
      </c>
      <c r="O103" s="34">
        <v>3.4</v>
      </c>
      <c r="P103" s="34">
        <v>118.6</v>
      </c>
      <c r="Q103" s="34">
        <v>114.765</v>
      </c>
      <c r="R103" s="34">
        <v>114.75</v>
      </c>
      <c r="S103" s="34">
        <v>1.02</v>
      </c>
      <c r="T103" s="34">
        <v>111.84</v>
      </c>
      <c r="U103" s="34">
        <v>110.741</v>
      </c>
      <c r="V103" s="34">
        <v>110.8</v>
      </c>
      <c r="W103" s="34">
        <v>4.44</v>
      </c>
      <c r="X103" s="34">
        <v>113.86</v>
      </c>
      <c r="Y103" s="34">
        <v>115.911</v>
      </c>
      <c r="Z103" s="34">
        <v>115.486</v>
      </c>
      <c r="AA103" s="34">
        <v>4.51</v>
      </c>
      <c r="AB103" s="34">
        <v>115.54</v>
      </c>
      <c r="AC103" s="34">
        <v>115.601</v>
      </c>
      <c r="AD103" s="34">
        <v>115.718</v>
      </c>
      <c r="AE103" s="34">
        <v>9.31</v>
      </c>
      <c r="AF103" s="34">
        <v>136.19</v>
      </c>
      <c r="AG103" s="34">
        <v>133.485</v>
      </c>
      <c r="AH103" s="34">
        <v>133.259</v>
      </c>
      <c r="AI103" s="116">
        <v>3.2</v>
      </c>
      <c r="AJ103" s="116">
        <v>118</v>
      </c>
      <c r="AK103" s="116">
        <v>116.2</v>
      </c>
      <c r="AL103" s="116">
        <v>116.3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114.172</v>
      </c>
      <c r="F104" s="68">
        <v>113.952</v>
      </c>
      <c r="G104" s="68">
        <v>0.14465169394746688</v>
      </c>
      <c r="H104" s="68">
        <v>131.54</v>
      </c>
      <c r="I104" s="68">
        <v>108.7</v>
      </c>
      <c r="J104" s="68">
        <v>108.4</v>
      </c>
      <c r="K104" s="68">
        <v>0.6651884700665021</v>
      </c>
      <c r="L104" s="68">
        <v>136.2</v>
      </c>
      <c r="M104" s="34">
        <v>111.8</v>
      </c>
      <c r="N104" s="34">
        <v>113.1</v>
      </c>
      <c r="O104" s="34">
        <v>4.3</v>
      </c>
      <c r="P104" s="34">
        <v>137.1</v>
      </c>
      <c r="Q104" s="34">
        <v>115.315</v>
      </c>
      <c r="R104" s="34">
        <v>115.175</v>
      </c>
      <c r="S104" s="34">
        <v>0.43</v>
      </c>
      <c r="T104" s="34">
        <v>135.69</v>
      </c>
      <c r="U104" s="34">
        <v>109.302</v>
      </c>
      <c r="V104" s="34">
        <v>110.976</v>
      </c>
      <c r="W104" s="34">
        <v>6.92</v>
      </c>
      <c r="X104" s="34">
        <v>135.36</v>
      </c>
      <c r="Y104" s="34">
        <v>116.294</v>
      </c>
      <c r="Z104" s="34">
        <v>115.941</v>
      </c>
      <c r="AA104" s="34">
        <v>5.94</v>
      </c>
      <c r="AB104" s="34">
        <v>136.49</v>
      </c>
      <c r="AC104" s="34">
        <v>116.016</v>
      </c>
      <c r="AD104" s="34">
        <v>116.211</v>
      </c>
      <c r="AE104" s="34">
        <v>10.14</v>
      </c>
      <c r="AF104" s="34">
        <v>158.21</v>
      </c>
      <c r="AG104" s="34">
        <v>134.473</v>
      </c>
      <c r="AH104" s="34">
        <v>134.242</v>
      </c>
      <c r="AI104" s="116">
        <v>3.5</v>
      </c>
      <c r="AJ104" s="116">
        <v>136.7</v>
      </c>
      <c r="AK104" s="116">
        <v>116.8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114.062</v>
      </c>
      <c r="F105" s="68">
        <v>114.29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113.7</v>
      </c>
      <c r="O105" s="34">
        <v>4.3</v>
      </c>
      <c r="P105" s="34">
        <v>122.5</v>
      </c>
      <c r="Q105" s="34">
        <v>115.554</v>
      </c>
      <c r="R105" s="34">
        <v>115.611</v>
      </c>
      <c r="S105" s="34">
        <v>1.04</v>
      </c>
      <c r="T105" s="34">
        <v>115.97</v>
      </c>
      <c r="U105" s="34">
        <v>111.559</v>
      </c>
      <c r="V105" s="34">
        <v>111.175</v>
      </c>
      <c r="W105" s="34">
        <v>3.68</v>
      </c>
      <c r="X105" s="34">
        <v>145.74</v>
      </c>
      <c r="Y105" s="34">
        <v>116.259</v>
      </c>
      <c r="Z105" s="34">
        <v>116.369</v>
      </c>
      <c r="AA105" s="34">
        <v>5.48</v>
      </c>
      <c r="AB105" s="34">
        <v>125.69</v>
      </c>
      <c r="AC105" s="34">
        <v>116.49</v>
      </c>
      <c r="AD105" s="34">
        <v>116.725</v>
      </c>
      <c r="AE105" s="34">
        <v>10.1</v>
      </c>
      <c r="AF105" s="34">
        <v>144.41</v>
      </c>
      <c r="AG105" s="34">
        <v>135.254</v>
      </c>
      <c r="AH105" s="34">
        <v>135.184</v>
      </c>
      <c r="AI105" s="116">
        <v>3.8</v>
      </c>
      <c r="AJ105" s="116">
        <v>128.6</v>
      </c>
      <c r="AK105" s="116">
        <v>116.7</v>
      </c>
      <c r="AL105" s="116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114.809</v>
      </c>
      <c r="F106" s="68">
        <v>114.69</v>
      </c>
      <c r="G106" s="68">
        <v>0.8101410598551222</v>
      </c>
      <c r="H106" s="68">
        <v>105.77</v>
      </c>
      <c r="I106" s="68">
        <v>109.2</v>
      </c>
      <c r="J106" s="68">
        <v>108.9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116.032</v>
      </c>
      <c r="R106" s="34">
        <v>116.066</v>
      </c>
      <c r="S106" s="34">
        <v>1.27</v>
      </c>
      <c r="T106" s="34">
        <v>100.82</v>
      </c>
      <c r="U106" s="34">
        <v>110.718</v>
      </c>
      <c r="V106" s="34">
        <v>111.324</v>
      </c>
      <c r="W106" s="34">
        <v>3.4</v>
      </c>
      <c r="X106" s="34">
        <v>112.72</v>
      </c>
      <c r="Y106" s="34">
        <v>116.742</v>
      </c>
      <c r="Z106" s="34">
        <v>116.802</v>
      </c>
      <c r="AA106" s="34">
        <v>5.76</v>
      </c>
      <c r="AB106" s="34">
        <v>109.99</v>
      </c>
      <c r="AC106" s="34">
        <v>117.249</v>
      </c>
      <c r="AD106" s="34">
        <v>117.255</v>
      </c>
      <c r="AE106" s="34">
        <v>8.36</v>
      </c>
      <c r="AF106" s="34">
        <v>146.16</v>
      </c>
      <c r="AG106" s="34">
        <v>136.094</v>
      </c>
      <c r="AH106" s="34">
        <v>136.104</v>
      </c>
      <c r="AI106" s="116">
        <v>2.8</v>
      </c>
      <c r="AJ106" s="116">
        <v>117.8</v>
      </c>
      <c r="AK106" s="116">
        <v>117.8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115.304</v>
      </c>
      <c r="F107" s="68">
        <v>115.085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114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116.539</v>
      </c>
      <c r="S107" s="34">
        <v>2.85</v>
      </c>
      <c r="T107" s="34">
        <v>102.54</v>
      </c>
      <c r="U107" s="34">
        <v>111.308</v>
      </c>
      <c r="V107" s="34">
        <v>111.396</v>
      </c>
      <c r="W107" s="34">
        <v>5.92</v>
      </c>
      <c r="X107" s="34">
        <v>110.61</v>
      </c>
      <c r="Y107" s="34">
        <v>117.521</v>
      </c>
      <c r="Z107" s="34">
        <v>117.241</v>
      </c>
      <c r="AA107" s="34">
        <v>5.39</v>
      </c>
      <c r="AB107" s="34">
        <v>114.05</v>
      </c>
      <c r="AC107" s="34">
        <v>117.549</v>
      </c>
      <c r="AD107" s="34">
        <v>117.775</v>
      </c>
      <c r="AE107" s="34">
        <v>9.03</v>
      </c>
      <c r="AF107" s="34">
        <v>129.65</v>
      </c>
      <c r="AG107" s="34">
        <v>137.063</v>
      </c>
      <c r="AH107" s="34">
        <v>137.018</v>
      </c>
      <c r="AI107" s="116">
        <v>4.7</v>
      </c>
      <c r="AJ107" s="116">
        <v>112.3</v>
      </c>
      <c r="AK107" s="116">
        <v>117.6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115.545</v>
      </c>
      <c r="F108" s="68">
        <v>115.377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v>13.7219730941704</v>
      </c>
      <c r="L108" s="68">
        <v>126.8</v>
      </c>
      <c r="M108" s="68">
        <v>116.5</v>
      </c>
      <c r="N108" s="68">
        <v>115.1</v>
      </c>
      <c r="O108" s="34">
        <v>5</v>
      </c>
      <c r="P108" s="34">
        <v>109.1</v>
      </c>
      <c r="Q108" s="34">
        <v>117.149</v>
      </c>
      <c r="R108" s="34">
        <v>117.02</v>
      </c>
      <c r="S108" s="34">
        <v>0.55</v>
      </c>
      <c r="T108" s="34">
        <v>102.49</v>
      </c>
      <c r="U108" s="34">
        <v>110.556</v>
      </c>
      <c r="V108" s="34">
        <v>111.424</v>
      </c>
      <c r="W108" s="34">
        <v>3.85</v>
      </c>
      <c r="X108" s="34">
        <v>110.59</v>
      </c>
      <c r="Y108" s="34">
        <v>117.383</v>
      </c>
      <c r="Z108" s="34">
        <v>117.68</v>
      </c>
      <c r="AA108" s="34">
        <v>5.47</v>
      </c>
      <c r="AB108" s="34">
        <v>116.79</v>
      </c>
      <c r="AC108" s="34">
        <v>118.254</v>
      </c>
      <c r="AD108" s="34">
        <v>118.281</v>
      </c>
      <c r="AE108" s="34">
        <v>8.91</v>
      </c>
      <c r="AF108" s="34">
        <v>129.73</v>
      </c>
      <c r="AG108" s="34">
        <v>137.81</v>
      </c>
      <c r="AH108" s="34">
        <v>137.935</v>
      </c>
      <c r="AI108" s="116">
        <v>5.1</v>
      </c>
      <c r="AJ108" s="116">
        <v>112.9</v>
      </c>
      <c r="AK108" s="116">
        <v>118.1</v>
      </c>
      <c r="AL108" s="116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115.438</v>
      </c>
      <c r="F109" s="68">
        <v>115.636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v>-3.836094158674809</v>
      </c>
      <c r="L109" s="4">
        <v>110.3</v>
      </c>
      <c r="M109" s="4">
        <v>114.3</v>
      </c>
      <c r="N109" s="4">
        <v>115.2</v>
      </c>
      <c r="O109" s="68">
        <v>3.8</v>
      </c>
      <c r="P109" s="4">
        <v>110.5</v>
      </c>
      <c r="Q109" s="68">
        <v>117.555</v>
      </c>
      <c r="R109" s="4">
        <v>117.509</v>
      </c>
      <c r="S109" s="34">
        <v>0.81</v>
      </c>
      <c r="T109" s="34">
        <v>100.82</v>
      </c>
      <c r="U109" s="34">
        <v>110.42</v>
      </c>
      <c r="V109" s="34">
        <v>111.468</v>
      </c>
      <c r="W109" s="34">
        <v>4.56</v>
      </c>
      <c r="X109" s="34">
        <v>110.99</v>
      </c>
      <c r="Y109" s="34">
        <v>117.98</v>
      </c>
      <c r="Z109" s="34">
        <v>118.143</v>
      </c>
      <c r="AA109" s="34">
        <v>4.61</v>
      </c>
      <c r="AB109" s="34">
        <v>116.34</v>
      </c>
      <c r="AC109" s="34">
        <v>118.609</v>
      </c>
      <c r="AD109" s="34">
        <v>118.77</v>
      </c>
      <c r="AE109" s="34">
        <v>8.29</v>
      </c>
      <c r="AF109" s="34">
        <v>130.76</v>
      </c>
      <c r="AG109" s="34">
        <v>138.719</v>
      </c>
      <c r="AH109" s="34">
        <v>138.876</v>
      </c>
      <c r="AI109" s="116">
        <v>1.9</v>
      </c>
      <c r="AJ109" s="116">
        <v>110.3</v>
      </c>
      <c r="AK109" s="116">
        <v>118.7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115.86</v>
      </c>
      <c r="F110" s="68">
        <v>116.009</v>
      </c>
      <c r="G110" s="68">
        <v>3.870480505994519</v>
      </c>
      <c r="H110" s="68">
        <v>110.03</v>
      </c>
      <c r="I110" s="4">
        <v>109.6</v>
      </c>
      <c r="J110" s="4">
        <v>109.9</v>
      </c>
      <c r="K110" s="68">
        <v>8.385933273219113</v>
      </c>
      <c r="L110" s="68">
        <v>120.2</v>
      </c>
      <c r="M110" s="68">
        <v>113.4</v>
      </c>
      <c r="N110" s="68">
        <v>115.6</v>
      </c>
      <c r="O110" s="68">
        <v>4.4</v>
      </c>
      <c r="P110" s="68">
        <v>120.4</v>
      </c>
      <c r="Q110" s="68">
        <v>117.957</v>
      </c>
      <c r="R110" s="68">
        <v>118.011</v>
      </c>
      <c r="S110" s="34">
        <v>1.51</v>
      </c>
      <c r="T110" s="34">
        <v>103.83</v>
      </c>
      <c r="U110" s="34">
        <v>110.32</v>
      </c>
      <c r="V110" s="34">
        <v>111.59</v>
      </c>
      <c r="W110" s="34">
        <v>5.11</v>
      </c>
      <c r="X110" s="34">
        <v>117.48</v>
      </c>
      <c r="Y110" s="34">
        <v>118.581</v>
      </c>
      <c r="Z110" s="34">
        <v>118.634</v>
      </c>
      <c r="AA110" s="34">
        <v>6.37</v>
      </c>
      <c r="AB110" s="34">
        <v>127.28</v>
      </c>
      <c r="AC110" s="34">
        <v>119.078</v>
      </c>
      <c r="AD110" s="34">
        <v>119.259</v>
      </c>
      <c r="AE110" s="34">
        <v>8.12</v>
      </c>
      <c r="AF110" s="34">
        <v>141.1</v>
      </c>
      <c r="AG110" s="34">
        <v>139.497</v>
      </c>
      <c r="AH110" s="34">
        <v>139.862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116.633</v>
      </c>
      <c r="F111" s="39">
        <v>116.491</v>
      </c>
      <c r="G111" s="39">
        <v>1.260045639448354</v>
      </c>
      <c r="H111" s="39">
        <v>102.06</v>
      </c>
      <c r="I111" s="39">
        <v>110.1</v>
      </c>
      <c r="J111" s="39">
        <v>110.2</v>
      </c>
      <c r="K111" s="39">
        <v>4.038257173219991</v>
      </c>
      <c r="L111" s="39">
        <v>97.9</v>
      </c>
      <c r="M111" s="39">
        <v>119.5</v>
      </c>
      <c r="N111" s="39">
        <v>116.2</v>
      </c>
      <c r="O111" s="39">
        <v>3.9</v>
      </c>
      <c r="P111" s="39">
        <v>112.6</v>
      </c>
      <c r="Q111" s="39">
        <v>118.564</v>
      </c>
      <c r="R111" s="39">
        <v>118.531</v>
      </c>
      <c r="S111" s="39">
        <v>5.67</v>
      </c>
      <c r="T111" s="39">
        <v>111.6</v>
      </c>
      <c r="U111" s="39">
        <v>113.088</v>
      </c>
      <c r="V111" s="39">
        <v>111.697</v>
      </c>
      <c r="W111" s="39">
        <v>5.47</v>
      </c>
      <c r="X111" s="39">
        <v>113.54</v>
      </c>
      <c r="Y111" s="39">
        <v>119.716</v>
      </c>
      <c r="Z111" s="39">
        <v>119.119</v>
      </c>
      <c r="AA111" s="39">
        <v>5</v>
      </c>
      <c r="AB111" s="39">
        <v>106.11</v>
      </c>
      <c r="AC111" s="39">
        <v>119.347</v>
      </c>
      <c r="AD111" s="39">
        <v>119.805</v>
      </c>
      <c r="AE111" s="39">
        <v>9.72</v>
      </c>
      <c r="AF111" s="39">
        <v>133.88</v>
      </c>
      <c r="AG111" s="39">
        <v>141.457</v>
      </c>
      <c r="AH111" s="39">
        <v>140.868</v>
      </c>
      <c r="AI111" s="39">
        <v>3.4</v>
      </c>
      <c r="AJ111" s="39">
        <v>112.6</v>
      </c>
      <c r="AK111" s="39">
        <v>118.9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117.13</v>
      </c>
      <c r="F112" s="68">
        <v>116.953</v>
      </c>
      <c r="G112" s="68">
        <v>1.923452450693223</v>
      </c>
      <c r="H112" s="68">
        <v>104.39</v>
      </c>
      <c r="I112" s="68">
        <v>111</v>
      </c>
      <c r="J112" s="68">
        <v>110.6</v>
      </c>
      <c r="K112" s="68">
        <v>4.940923737916228</v>
      </c>
      <c r="L112" s="68">
        <v>97.7</v>
      </c>
      <c r="M112" s="68">
        <v>116.2</v>
      </c>
      <c r="N112" s="68">
        <v>116.7</v>
      </c>
      <c r="O112" s="68">
        <v>3.8</v>
      </c>
      <c r="P112" s="68">
        <v>113.6</v>
      </c>
      <c r="Q112" s="68">
        <v>119.024</v>
      </c>
      <c r="R112" s="68">
        <v>119.071</v>
      </c>
      <c r="S112" s="68">
        <v>1.73</v>
      </c>
      <c r="T112" s="68">
        <v>108.49</v>
      </c>
      <c r="U112" s="34">
        <v>110.408</v>
      </c>
      <c r="V112" s="34">
        <v>111.68</v>
      </c>
      <c r="W112" s="34">
        <v>4.66</v>
      </c>
      <c r="X112" s="34">
        <v>111.98</v>
      </c>
      <c r="Y112" s="34">
        <v>119.705</v>
      </c>
      <c r="Z112" s="34">
        <v>119.564</v>
      </c>
      <c r="AA112" s="34">
        <v>5.65</v>
      </c>
      <c r="AB112" s="34">
        <v>112.5</v>
      </c>
      <c r="AC112" s="34">
        <v>120.475</v>
      </c>
      <c r="AD112" s="34">
        <v>120.409</v>
      </c>
      <c r="AE112" s="34">
        <v>9.32</v>
      </c>
      <c r="AF112" s="34">
        <v>133.71</v>
      </c>
      <c r="AG112" s="34">
        <v>141.944</v>
      </c>
      <c r="AH112" s="34">
        <v>141.825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117.554</v>
      </c>
      <c r="F113" s="34">
        <v>117.308</v>
      </c>
      <c r="G113" s="68">
        <v>8.914395026303211</v>
      </c>
      <c r="H113" s="34">
        <v>113.87</v>
      </c>
      <c r="I113" s="68">
        <v>111.3</v>
      </c>
      <c r="J113" s="68">
        <v>110.9</v>
      </c>
      <c r="K113" s="68">
        <v>4.312938816449345</v>
      </c>
      <c r="L113" s="68">
        <v>104</v>
      </c>
      <c r="M113" s="68">
        <v>114.7</v>
      </c>
      <c r="N113" s="68">
        <v>116.9</v>
      </c>
      <c r="O113" s="68">
        <v>6.9</v>
      </c>
      <c r="P113" s="68">
        <v>120.4</v>
      </c>
      <c r="Q113" s="68">
        <v>119.903</v>
      </c>
      <c r="R113" s="68">
        <v>119.621</v>
      </c>
      <c r="S113" s="68">
        <v>8.08</v>
      </c>
      <c r="T113" s="68">
        <v>123.19</v>
      </c>
      <c r="U113" s="34">
        <v>112.141</v>
      </c>
      <c r="V113" s="34">
        <v>111.577</v>
      </c>
      <c r="W113" s="34">
        <v>6.35</v>
      </c>
      <c r="X113" s="34">
        <v>116.82</v>
      </c>
      <c r="Y113" s="34">
        <v>120.186</v>
      </c>
      <c r="Z113" s="34">
        <v>119.976</v>
      </c>
      <c r="AA113" s="34">
        <v>6.67</v>
      </c>
      <c r="AB113" s="34">
        <v>119.74</v>
      </c>
      <c r="AC113" s="34">
        <v>121.038</v>
      </c>
      <c r="AD113" s="34">
        <v>120.971</v>
      </c>
      <c r="AE113" s="34">
        <v>9.66</v>
      </c>
      <c r="AF113" s="34">
        <v>137.39</v>
      </c>
      <c r="AG113" s="34">
        <v>142.832</v>
      </c>
      <c r="AH113" s="34">
        <v>142.732</v>
      </c>
      <c r="AI113" s="34">
        <v>5.9</v>
      </c>
      <c r="AJ113" s="34">
        <v>119</v>
      </c>
      <c r="AK113" s="34">
        <v>119.9</v>
      </c>
      <c r="AL113" s="34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117.555</v>
      </c>
      <c r="F114" s="34">
        <v>117.573</v>
      </c>
      <c r="G114" s="68">
        <v>8.326900810497872</v>
      </c>
      <c r="H114" s="34">
        <v>112.27</v>
      </c>
      <c r="I114" s="68">
        <v>111.2</v>
      </c>
      <c r="J114" s="68">
        <v>111.1</v>
      </c>
      <c r="K114" s="68">
        <v>10.829959514170044</v>
      </c>
      <c r="L114" s="68">
        <v>109.5</v>
      </c>
      <c r="M114" s="68">
        <v>120.5</v>
      </c>
      <c r="N114" s="68">
        <v>117.1</v>
      </c>
      <c r="O114" s="68">
        <v>5.7</v>
      </c>
      <c r="P114" s="68">
        <v>117.2</v>
      </c>
      <c r="Q114" s="68">
        <v>120.194</v>
      </c>
      <c r="R114" s="68">
        <v>120.174</v>
      </c>
      <c r="S114" s="68">
        <v>-0.17</v>
      </c>
      <c r="T114" s="68">
        <v>115.61</v>
      </c>
      <c r="U114" s="34">
        <v>109.552</v>
      </c>
      <c r="V114" s="34">
        <v>111.46</v>
      </c>
      <c r="W114" s="34">
        <v>4.53</v>
      </c>
      <c r="X114" s="34">
        <v>117.45</v>
      </c>
      <c r="Y114" s="34">
        <v>120.358</v>
      </c>
      <c r="Z114" s="34">
        <v>120.37</v>
      </c>
      <c r="AA114" s="34">
        <v>4.6</v>
      </c>
      <c r="AB114" s="34">
        <v>119.53</v>
      </c>
      <c r="AC114" s="34">
        <v>121.188</v>
      </c>
      <c r="AD114" s="34">
        <v>121.461</v>
      </c>
      <c r="AE114" s="34">
        <v>9.11</v>
      </c>
      <c r="AF114" s="34">
        <v>140.58</v>
      </c>
      <c r="AG114" s="34">
        <v>143.441</v>
      </c>
      <c r="AH114" s="34">
        <v>143.636</v>
      </c>
      <c r="AI114" s="34">
        <v>3.2</v>
      </c>
      <c r="AJ114" s="34">
        <v>117.8</v>
      </c>
      <c r="AK114" s="34">
        <v>119.4</v>
      </c>
      <c r="AL114" s="34">
        <v>120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117.737</v>
      </c>
      <c r="F115" s="34">
        <v>117.862</v>
      </c>
      <c r="G115" s="68">
        <v>-3.610939021152313</v>
      </c>
      <c r="H115" s="34">
        <v>108.91</v>
      </c>
      <c r="I115" s="68">
        <v>110.6</v>
      </c>
      <c r="J115" s="68">
        <v>111.3</v>
      </c>
      <c r="K115" s="68">
        <v>-0.983020554066138</v>
      </c>
      <c r="L115" s="68">
        <v>110.8</v>
      </c>
      <c r="M115" s="68">
        <v>115.2</v>
      </c>
      <c r="N115" s="68">
        <v>117.6</v>
      </c>
      <c r="O115" s="68">
        <v>5.1</v>
      </c>
      <c r="P115" s="68">
        <v>124.6</v>
      </c>
      <c r="Q115" s="68">
        <v>120.763</v>
      </c>
      <c r="R115" s="68">
        <v>120.732</v>
      </c>
      <c r="S115" s="68">
        <v>-1.1</v>
      </c>
      <c r="T115" s="68">
        <v>110.62</v>
      </c>
      <c r="U115" s="34">
        <v>110.263</v>
      </c>
      <c r="V115" s="34">
        <v>111.442</v>
      </c>
      <c r="W115" s="34">
        <v>3.3</v>
      </c>
      <c r="X115" s="34">
        <v>117.63</v>
      </c>
      <c r="Y115" s="34">
        <v>120.57</v>
      </c>
      <c r="Z115" s="34">
        <v>120.768</v>
      </c>
      <c r="AA115" s="34">
        <v>4.84</v>
      </c>
      <c r="AB115" s="34">
        <v>121.13</v>
      </c>
      <c r="AC115" s="34">
        <v>121.708</v>
      </c>
      <c r="AD115" s="34">
        <v>121.96</v>
      </c>
      <c r="AE115" s="34">
        <v>7.76</v>
      </c>
      <c r="AF115" s="34">
        <v>146.77</v>
      </c>
      <c r="AG115" s="34">
        <v>144.404</v>
      </c>
      <c r="AH115" s="34">
        <v>144.569</v>
      </c>
      <c r="AI115" s="34">
        <v>1.7</v>
      </c>
      <c r="AJ115" s="34">
        <v>120</v>
      </c>
      <c r="AK115" s="34">
        <v>120.5</v>
      </c>
      <c r="AL115" s="34">
        <v>120.5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</v>
      </c>
      <c r="F116" s="34">
        <v>118.279</v>
      </c>
      <c r="G116" s="68">
        <v>1.7485175611981236</v>
      </c>
      <c r="H116" s="34">
        <v>133.84</v>
      </c>
      <c r="I116" s="68">
        <v>110.6</v>
      </c>
      <c r="J116" s="68">
        <v>111.6</v>
      </c>
      <c r="K116" s="68">
        <v>2.1292217327459664</v>
      </c>
      <c r="L116" s="68">
        <v>139.1</v>
      </c>
      <c r="M116" s="68">
        <v>116.8</v>
      </c>
      <c r="N116" s="68">
        <v>118.4</v>
      </c>
      <c r="O116" s="68">
        <v>5.1</v>
      </c>
      <c r="P116" s="68">
        <v>144.1</v>
      </c>
      <c r="Q116" s="68">
        <v>121.293</v>
      </c>
      <c r="R116" s="68">
        <v>121.304</v>
      </c>
      <c r="S116" s="34">
        <v>3.34</v>
      </c>
      <c r="T116" s="34">
        <v>140.22</v>
      </c>
      <c r="U116" s="34">
        <v>111.944</v>
      </c>
      <c r="V116" s="34">
        <v>111.497</v>
      </c>
      <c r="W116" s="34">
        <v>5.39</v>
      </c>
      <c r="X116" s="34">
        <v>142.65</v>
      </c>
      <c r="Y116" s="34">
        <v>121.308</v>
      </c>
      <c r="Z116" s="34">
        <v>121.177</v>
      </c>
      <c r="AA116" s="34">
        <v>5.83</v>
      </c>
      <c r="AB116" s="34">
        <v>144.44</v>
      </c>
      <c r="AC116" s="34">
        <v>122.396</v>
      </c>
      <c r="AD116" s="34">
        <v>122.487</v>
      </c>
      <c r="AE116" s="34">
        <v>8.51</v>
      </c>
      <c r="AF116" s="34">
        <v>171.68</v>
      </c>
      <c r="AG116" s="34">
        <v>145.482</v>
      </c>
      <c r="AH116" s="34">
        <v>145.542</v>
      </c>
      <c r="AI116" s="34">
        <v>5.2</v>
      </c>
      <c r="AJ116" s="34">
        <v>143.9</v>
      </c>
      <c r="AK116" s="34">
        <v>121.1</v>
      </c>
      <c r="AL116" s="34">
        <v>121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118.94</v>
      </c>
      <c r="F117" s="34">
        <v>118.805</v>
      </c>
      <c r="G117" s="68">
        <v>7.04366739166805</v>
      </c>
      <c r="H117" s="34">
        <v>127.96</v>
      </c>
      <c r="I117" s="34">
        <v>111.8</v>
      </c>
      <c r="J117" s="68">
        <v>112</v>
      </c>
      <c r="K117" s="68">
        <v>16.666666666666682</v>
      </c>
      <c r="L117" s="68">
        <v>151.9</v>
      </c>
      <c r="M117" s="68">
        <v>124.4</v>
      </c>
      <c r="N117" s="68">
        <v>119.2</v>
      </c>
      <c r="O117" s="68">
        <v>6</v>
      </c>
      <c r="P117" s="68">
        <v>129.9</v>
      </c>
      <c r="Q117" s="68">
        <v>122.092</v>
      </c>
      <c r="R117" s="68">
        <v>121.885</v>
      </c>
      <c r="S117" s="34">
        <v>-3.24</v>
      </c>
      <c r="T117" s="34">
        <v>112.21</v>
      </c>
      <c r="U117" s="34">
        <v>109.729</v>
      </c>
      <c r="V117" s="34">
        <v>111.547</v>
      </c>
      <c r="W117" s="34">
        <v>3.8</v>
      </c>
      <c r="X117" s="34">
        <v>151.28</v>
      </c>
      <c r="Y117" s="34">
        <v>121.629</v>
      </c>
      <c r="Z117" s="34">
        <v>121.587</v>
      </c>
      <c r="AA117" s="34">
        <v>5.37</v>
      </c>
      <c r="AB117" s="34">
        <v>132.44</v>
      </c>
      <c r="AC117" s="34">
        <v>122.936</v>
      </c>
      <c r="AD117" s="34">
        <v>122.996</v>
      </c>
      <c r="AE117" s="34">
        <v>8.92</v>
      </c>
      <c r="AF117" s="34">
        <v>157.29</v>
      </c>
      <c r="AG117" s="34">
        <v>146.677</v>
      </c>
      <c r="AH117" s="34">
        <v>146.533</v>
      </c>
      <c r="AI117" s="34">
        <v>4.9</v>
      </c>
      <c r="AJ117" s="34">
        <v>134.9</v>
      </c>
      <c r="AK117" s="34">
        <v>121.7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119.312</v>
      </c>
      <c r="F118" s="34">
        <v>119.364</v>
      </c>
      <c r="G118" s="68">
        <v>-0.8698118559137769</v>
      </c>
      <c r="H118" s="34">
        <v>104.85</v>
      </c>
      <c r="I118" s="34">
        <v>112.5</v>
      </c>
      <c r="J118" s="68">
        <v>112.5</v>
      </c>
      <c r="K118" s="68">
        <v>-5.2</v>
      </c>
      <c r="L118" s="68">
        <v>118.5</v>
      </c>
      <c r="M118" s="68">
        <v>116.1</v>
      </c>
      <c r="N118" s="68">
        <v>119.9</v>
      </c>
      <c r="O118" s="68">
        <v>5.6</v>
      </c>
      <c r="P118" s="68">
        <v>122.8</v>
      </c>
      <c r="Q118" s="68">
        <v>122.514</v>
      </c>
      <c r="R118" s="68">
        <v>122.468</v>
      </c>
      <c r="S118" s="34">
        <v>-0.39</v>
      </c>
      <c r="T118" s="34">
        <v>100.43</v>
      </c>
      <c r="U118" s="34">
        <v>110.906</v>
      </c>
      <c r="V118" s="34">
        <v>111.681</v>
      </c>
      <c r="W118" s="34">
        <v>4.57</v>
      </c>
      <c r="X118" s="34">
        <v>117.88</v>
      </c>
      <c r="Y118" s="34">
        <v>121.957</v>
      </c>
      <c r="Z118" s="34">
        <v>121.996</v>
      </c>
      <c r="AA118" s="34">
        <v>5.16</v>
      </c>
      <c r="AB118" s="34">
        <v>115.67</v>
      </c>
      <c r="AC118" s="34">
        <v>123.293</v>
      </c>
      <c r="AD118" s="34">
        <v>123.466</v>
      </c>
      <c r="AE118" s="34">
        <v>8.11</v>
      </c>
      <c r="AF118" s="34">
        <v>158.02</v>
      </c>
      <c r="AG118" s="34">
        <v>147.441</v>
      </c>
      <c r="AH118" s="34">
        <v>147.526</v>
      </c>
      <c r="AI118" s="34">
        <v>2.7</v>
      </c>
      <c r="AJ118" s="34">
        <v>120.9</v>
      </c>
      <c r="AK118" s="34">
        <v>121.8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120.031</v>
      </c>
      <c r="F119" s="34">
        <v>119.942</v>
      </c>
      <c r="G119" s="68">
        <v>5.965250965250972</v>
      </c>
      <c r="H119" s="34">
        <v>109.78</v>
      </c>
      <c r="I119" s="34">
        <v>113.3</v>
      </c>
      <c r="J119" s="68">
        <v>113</v>
      </c>
      <c r="K119" s="68">
        <v>7.940663176265278</v>
      </c>
      <c r="L119" s="68">
        <v>123.7</v>
      </c>
      <c r="M119" s="68">
        <v>120.3</v>
      </c>
      <c r="N119" s="68">
        <v>120.7</v>
      </c>
      <c r="O119" s="68">
        <v>5.7</v>
      </c>
      <c r="P119" s="68">
        <v>116.8</v>
      </c>
      <c r="Q119" s="68">
        <v>123.147</v>
      </c>
      <c r="R119" s="68">
        <v>123.054</v>
      </c>
      <c r="S119" s="34">
        <v>-0.27</v>
      </c>
      <c r="T119" s="34">
        <v>102.27</v>
      </c>
      <c r="U119" s="34">
        <v>111.176</v>
      </c>
      <c r="V119" s="34">
        <v>111.904</v>
      </c>
      <c r="W119" s="34">
        <v>3.81</v>
      </c>
      <c r="X119" s="34">
        <v>114.83</v>
      </c>
      <c r="Y119" s="34">
        <v>122.378</v>
      </c>
      <c r="Z119" s="34">
        <v>122.409</v>
      </c>
      <c r="AA119" s="34">
        <v>5.45</v>
      </c>
      <c r="AB119" s="34">
        <v>120.26</v>
      </c>
      <c r="AC119" s="34">
        <v>123.802</v>
      </c>
      <c r="AD119" s="34">
        <v>123.914</v>
      </c>
      <c r="AE119" s="34">
        <v>8.18</v>
      </c>
      <c r="AF119" s="34">
        <v>140.25</v>
      </c>
      <c r="AG119" s="34">
        <v>148.438</v>
      </c>
      <c r="AH119" s="34">
        <v>148.535</v>
      </c>
      <c r="AI119" s="34">
        <v>4.5</v>
      </c>
      <c r="AJ119" s="34">
        <v>117.3</v>
      </c>
      <c r="AK119" s="34">
        <v>122.6</v>
      </c>
      <c r="AL119" s="34">
        <v>122.6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120.703</v>
      </c>
      <c r="F120" s="34">
        <v>120.498</v>
      </c>
      <c r="G120" s="68">
        <v>2.292802104867504</v>
      </c>
      <c r="H120" s="34">
        <v>108.86</v>
      </c>
      <c r="I120" s="34">
        <v>113.7</v>
      </c>
      <c r="J120" s="68">
        <v>113.5</v>
      </c>
      <c r="K120" s="68">
        <v>4.416403785488965</v>
      </c>
      <c r="L120" s="68">
        <v>132.4</v>
      </c>
      <c r="M120" s="68">
        <v>124</v>
      </c>
      <c r="N120" s="68">
        <v>121.8</v>
      </c>
      <c r="O120" s="68">
        <v>5.4</v>
      </c>
      <c r="P120" s="68">
        <v>115</v>
      </c>
      <c r="Q120" s="68">
        <v>123.749</v>
      </c>
      <c r="R120" s="68">
        <v>123.643</v>
      </c>
      <c r="S120" s="34">
        <v>0.71</v>
      </c>
      <c r="T120" s="34">
        <v>103.22</v>
      </c>
      <c r="U120" s="34">
        <v>111.548</v>
      </c>
      <c r="V120" s="34">
        <v>112.157</v>
      </c>
      <c r="W120" s="34">
        <v>4.95</v>
      </c>
      <c r="X120" s="34">
        <v>116.07</v>
      </c>
      <c r="Y120" s="34">
        <v>123.133</v>
      </c>
      <c r="Z120" s="34">
        <v>122.818</v>
      </c>
      <c r="AA120" s="34">
        <v>4.27</v>
      </c>
      <c r="AB120" s="34">
        <v>121.77</v>
      </c>
      <c r="AC120" s="34">
        <v>124.084</v>
      </c>
      <c r="AD120" s="34">
        <v>124.366</v>
      </c>
      <c r="AE120" s="34">
        <v>7.95</v>
      </c>
      <c r="AF120" s="34">
        <v>140.04</v>
      </c>
      <c r="AG120" s="34">
        <v>149.659</v>
      </c>
      <c r="AH120" s="34">
        <v>149.565</v>
      </c>
      <c r="AI120" s="34">
        <v>3</v>
      </c>
      <c r="AJ120" s="34">
        <v>116.3</v>
      </c>
      <c r="AK120" s="34">
        <v>123.5</v>
      </c>
      <c r="AL120" s="34">
        <v>123.1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121.005</v>
      </c>
      <c r="F121" s="34">
        <v>120.994</v>
      </c>
      <c r="G121" s="68">
        <v>3.9247919449296287</v>
      </c>
      <c r="H121" s="34">
        <v>101.15</v>
      </c>
      <c r="I121" s="34">
        <v>113.6</v>
      </c>
      <c r="J121" s="4">
        <v>114</v>
      </c>
      <c r="K121" s="68">
        <v>7.343608340888494</v>
      </c>
      <c r="L121" s="4">
        <v>118.4</v>
      </c>
      <c r="M121" s="4">
        <v>121.2</v>
      </c>
      <c r="N121" s="4">
        <v>122.8</v>
      </c>
      <c r="O121" s="4">
        <v>5.6</v>
      </c>
      <c r="P121" s="4">
        <v>116.7</v>
      </c>
      <c r="Q121" s="4">
        <v>124.233</v>
      </c>
      <c r="R121" s="4">
        <v>124.238</v>
      </c>
      <c r="S121" s="34">
        <v>1.39</v>
      </c>
      <c r="T121" s="34">
        <v>102.22</v>
      </c>
      <c r="U121" s="34">
        <v>111.927</v>
      </c>
      <c r="V121" s="34">
        <v>112.42</v>
      </c>
      <c r="W121" s="2">
        <v>5.27</v>
      </c>
      <c r="X121" s="34">
        <v>116.84</v>
      </c>
      <c r="Y121" s="34">
        <v>123.451</v>
      </c>
      <c r="Z121" s="34">
        <v>123.203</v>
      </c>
      <c r="AA121" s="34">
        <v>5.58</v>
      </c>
      <c r="AB121" s="34">
        <v>122.83</v>
      </c>
      <c r="AC121" s="34">
        <v>124.639</v>
      </c>
      <c r="AD121" s="34">
        <v>124.846</v>
      </c>
      <c r="AE121" s="34">
        <v>9.08</v>
      </c>
      <c r="AF121" s="34">
        <v>142.63</v>
      </c>
      <c r="AG121" s="34">
        <v>150.687</v>
      </c>
      <c r="AH121" s="34">
        <v>150.595</v>
      </c>
      <c r="AI121" s="34">
        <v>5.2</v>
      </c>
      <c r="AJ121" s="34">
        <v>116</v>
      </c>
      <c r="AK121" s="34">
        <v>123.2</v>
      </c>
      <c r="AL121" s="34">
        <v>123.6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121.484</v>
      </c>
      <c r="F122" s="34">
        <v>121.488</v>
      </c>
      <c r="G122" s="34">
        <v>6.92538398618559</v>
      </c>
      <c r="H122" s="34">
        <v>117.65</v>
      </c>
      <c r="I122" s="34">
        <v>114</v>
      </c>
      <c r="J122" s="68">
        <v>114.5</v>
      </c>
      <c r="K122" s="68">
        <v>14.39267886855241</v>
      </c>
      <c r="L122" s="68">
        <v>137.5</v>
      </c>
      <c r="M122" s="68">
        <v>125</v>
      </c>
      <c r="N122" s="68">
        <v>123.4</v>
      </c>
      <c r="O122" s="68">
        <v>6.1</v>
      </c>
      <c r="P122" s="68">
        <v>127.7</v>
      </c>
      <c r="Q122" s="68">
        <v>124.944</v>
      </c>
      <c r="R122" s="68">
        <v>124.839</v>
      </c>
      <c r="S122" s="34">
        <v>2.48</v>
      </c>
      <c r="T122" s="34">
        <v>106.4</v>
      </c>
      <c r="U122" s="34">
        <v>112.511</v>
      </c>
      <c r="V122" s="34">
        <v>112.659</v>
      </c>
      <c r="W122" s="34">
        <v>5.31</v>
      </c>
      <c r="X122" s="34">
        <v>123.72</v>
      </c>
      <c r="Y122" s="34">
        <v>123.701</v>
      </c>
      <c r="Z122" s="34">
        <v>123.559</v>
      </c>
      <c r="AA122" s="34">
        <v>5.38</v>
      </c>
      <c r="AB122" s="34">
        <v>134.13</v>
      </c>
      <c r="AC122" s="34">
        <v>125.243</v>
      </c>
      <c r="AD122" s="34">
        <v>125.337</v>
      </c>
      <c r="AE122" s="34">
        <v>9.51</v>
      </c>
      <c r="AF122" s="34">
        <v>154.52</v>
      </c>
      <c r="AG122" s="34">
        <v>151.74</v>
      </c>
      <c r="AH122" s="34">
        <v>151.612</v>
      </c>
      <c r="AI122" s="34">
        <v>7</v>
      </c>
      <c r="AJ122" s="34">
        <v>128.6</v>
      </c>
      <c r="AK122" s="34">
        <v>123.8</v>
      </c>
      <c r="AL122" s="34">
        <v>124.2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2.5</v>
      </c>
      <c r="D123" s="39">
        <v>112</v>
      </c>
      <c r="E123" s="39">
        <v>121.769</v>
      </c>
      <c r="F123" s="39">
        <v>122.088</v>
      </c>
      <c r="G123" s="39">
        <v>1.2051734273956534</v>
      </c>
      <c r="H123" s="39">
        <v>103.29</v>
      </c>
      <c r="I123" s="39">
        <v>114.6</v>
      </c>
      <c r="J123" s="39">
        <v>115.1</v>
      </c>
      <c r="K123" s="39">
        <v>1.2257405515832365</v>
      </c>
      <c r="L123" s="39">
        <v>99.1</v>
      </c>
      <c r="M123" s="39">
        <v>123.2</v>
      </c>
      <c r="N123" s="39">
        <v>124</v>
      </c>
      <c r="O123" s="39">
        <v>5.3</v>
      </c>
      <c r="P123" s="39">
        <v>118.6</v>
      </c>
      <c r="Q123" s="39">
        <v>125.446</v>
      </c>
      <c r="R123" s="39">
        <v>125.448</v>
      </c>
      <c r="S123" s="39">
        <v>-1.56</v>
      </c>
      <c r="T123" s="39">
        <v>109.86</v>
      </c>
      <c r="U123" s="39">
        <v>111.5</v>
      </c>
      <c r="V123" s="39">
        <v>112.894</v>
      </c>
      <c r="W123" s="39">
        <v>2.13</v>
      </c>
      <c r="X123" s="39">
        <v>115.96</v>
      </c>
      <c r="Y123" s="39">
        <v>123.589</v>
      </c>
      <c r="Z123" s="39">
        <v>123.912</v>
      </c>
      <c r="AA123" s="39">
        <v>7.16</v>
      </c>
      <c r="AB123" s="39">
        <v>113.71</v>
      </c>
      <c r="AC123" s="39">
        <v>125.913</v>
      </c>
      <c r="AD123" s="39">
        <v>125.766</v>
      </c>
      <c r="AE123" s="39">
        <v>6.42</v>
      </c>
      <c r="AF123" s="39">
        <v>142.47</v>
      </c>
      <c r="AG123" s="39">
        <v>152.223</v>
      </c>
      <c r="AH123" s="39">
        <v>152.644</v>
      </c>
      <c r="AI123" s="39">
        <v>3.4</v>
      </c>
      <c r="AJ123" s="39">
        <v>116.4</v>
      </c>
      <c r="AK123" s="39">
        <v>125.4</v>
      </c>
      <c r="AL123" s="39">
        <v>124.9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5.6</v>
      </c>
      <c r="D124" s="34">
        <v>115.5</v>
      </c>
      <c r="E124" s="34">
        <v>122.99</v>
      </c>
      <c r="F124" s="34">
        <v>122.826</v>
      </c>
      <c r="G124" s="34">
        <v>5.546508286234319</v>
      </c>
      <c r="H124" s="34">
        <v>110.18</v>
      </c>
      <c r="I124" s="34">
        <v>116.2</v>
      </c>
      <c r="J124" s="34">
        <v>115.8</v>
      </c>
      <c r="K124" s="68">
        <v>6.653019447287615</v>
      </c>
      <c r="L124" s="34">
        <v>104.2</v>
      </c>
      <c r="M124" s="34">
        <v>123.9</v>
      </c>
      <c r="N124" s="34">
        <v>124.8</v>
      </c>
      <c r="O124" s="34">
        <v>5.7</v>
      </c>
      <c r="P124" s="34">
        <v>120.1</v>
      </c>
      <c r="Q124" s="34">
        <v>126.095</v>
      </c>
      <c r="R124" s="34">
        <v>126.065</v>
      </c>
      <c r="S124" s="34">
        <v>3.62</v>
      </c>
      <c r="T124" s="34">
        <v>112.42</v>
      </c>
      <c r="U124" s="34">
        <v>113.328</v>
      </c>
      <c r="V124" s="34">
        <v>113.151</v>
      </c>
      <c r="W124" s="34">
        <v>4.67</v>
      </c>
      <c r="X124" s="34">
        <v>117.2</v>
      </c>
      <c r="Y124" s="34">
        <v>124.353</v>
      </c>
      <c r="Z124" s="34">
        <v>124.283</v>
      </c>
      <c r="AA124" s="34">
        <v>4.54</v>
      </c>
      <c r="AB124" s="34">
        <v>117.61</v>
      </c>
      <c r="AC124" s="34">
        <v>125.864</v>
      </c>
      <c r="AD124" s="34">
        <v>126.108</v>
      </c>
      <c r="AE124" s="34">
        <v>8.51</v>
      </c>
      <c r="AF124" s="34">
        <v>145.1</v>
      </c>
      <c r="AG124" s="34">
        <v>153.73</v>
      </c>
      <c r="AH124" s="34">
        <v>153.725</v>
      </c>
      <c r="AI124" s="34">
        <v>6.3</v>
      </c>
      <c r="AJ124" s="34">
        <v>118.8</v>
      </c>
      <c r="AK124" s="34">
        <v>125.6</v>
      </c>
      <c r="AL124" s="34">
        <v>125.6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123.732</v>
      </c>
      <c r="F125" s="34">
        <v>123.577</v>
      </c>
      <c r="G125" s="34">
        <v>6.964081847721079</v>
      </c>
      <c r="H125" s="34">
        <v>121.8</v>
      </c>
      <c r="I125" s="34">
        <v>117.2</v>
      </c>
      <c r="J125" s="34">
        <v>116.4</v>
      </c>
      <c r="K125" s="68">
        <v>6.63461538461539</v>
      </c>
      <c r="L125" s="34">
        <v>110.9</v>
      </c>
      <c r="M125" s="34">
        <v>126.3</v>
      </c>
      <c r="N125" s="34">
        <v>125.8</v>
      </c>
      <c r="O125" s="34">
        <v>5.7</v>
      </c>
      <c r="P125" s="34">
        <v>127.3</v>
      </c>
      <c r="Q125" s="34">
        <v>126.801</v>
      </c>
      <c r="R125" s="34">
        <v>126.688</v>
      </c>
      <c r="S125" s="34">
        <v>-1.85</v>
      </c>
      <c r="T125" s="34">
        <v>120.91</v>
      </c>
      <c r="U125" s="34">
        <v>111.492</v>
      </c>
      <c r="V125" s="34">
        <v>113.439</v>
      </c>
      <c r="W125" s="34">
        <v>3.14</v>
      </c>
      <c r="X125" s="34">
        <v>120.49</v>
      </c>
      <c r="Y125" s="34">
        <v>124.762</v>
      </c>
      <c r="Z125" s="34">
        <v>124.662</v>
      </c>
      <c r="AA125" s="34">
        <v>3.64</v>
      </c>
      <c r="AB125" s="34">
        <v>124.1</v>
      </c>
      <c r="AC125" s="34">
        <v>126.162</v>
      </c>
      <c r="AD125" s="34">
        <v>126.435</v>
      </c>
      <c r="AE125" s="34">
        <v>7.67</v>
      </c>
      <c r="AF125" s="34">
        <v>147.92</v>
      </c>
      <c r="AG125" s="34">
        <v>154.845</v>
      </c>
      <c r="AH125" s="34">
        <v>154.837</v>
      </c>
      <c r="AI125" s="34">
        <v>5.5</v>
      </c>
      <c r="AJ125" s="34">
        <v>125.5</v>
      </c>
      <c r="AK125" s="34">
        <v>126.2</v>
      </c>
      <c r="AL125" s="34">
        <v>126.2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5.5</v>
      </c>
      <c r="D126" s="34">
        <v>122.5</v>
      </c>
      <c r="E126" s="34">
        <v>124.49</v>
      </c>
      <c r="F126" s="34">
        <v>124.228</v>
      </c>
      <c r="G126" s="34">
        <v>4.27540749977732</v>
      </c>
      <c r="H126" s="34">
        <v>117.07</v>
      </c>
      <c r="I126" s="34">
        <v>117.5</v>
      </c>
      <c r="J126" s="34">
        <v>116.9</v>
      </c>
      <c r="K126" s="34">
        <v>8.858447488584478</v>
      </c>
      <c r="L126" s="34">
        <v>119.2</v>
      </c>
      <c r="M126" s="34">
        <v>127.4</v>
      </c>
      <c r="N126" s="34">
        <v>126.7</v>
      </c>
      <c r="O126" s="34">
        <v>6.9</v>
      </c>
      <c r="P126" s="34">
        <v>125.3</v>
      </c>
      <c r="Q126" s="34">
        <v>127.519</v>
      </c>
      <c r="R126" s="34">
        <v>127.309</v>
      </c>
      <c r="S126" s="34">
        <v>5.67</v>
      </c>
      <c r="T126" s="34">
        <v>122.16</v>
      </c>
      <c r="U126" s="34">
        <v>114.302</v>
      </c>
      <c r="V126" s="34">
        <v>113.765</v>
      </c>
      <c r="W126" s="34">
        <v>4.27</v>
      </c>
      <c r="X126" s="34">
        <v>122.46</v>
      </c>
      <c r="Y126" s="34">
        <v>125.113</v>
      </c>
      <c r="Z126" s="34">
        <v>125.035</v>
      </c>
      <c r="AA126" s="34">
        <v>4.92</v>
      </c>
      <c r="AB126" s="34">
        <v>125.4</v>
      </c>
      <c r="AC126" s="34">
        <v>126.643</v>
      </c>
      <c r="AD126" s="34">
        <v>126.796</v>
      </c>
      <c r="AE126" s="34">
        <v>9.61</v>
      </c>
      <c r="AF126" s="34">
        <v>154.09</v>
      </c>
      <c r="AG126" s="34">
        <v>156.15</v>
      </c>
      <c r="AH126" s="34">
        <v>155.945</v>
      </c>
      <c r="AI126" s="34">
        <v>6.5</v>
      </c>
      <c r="AJ126" s="34">
        <v>125.4</v>
      </c>
      <c r="AK126" s="34">
        <v>127.2</v>
      </c>
      <c r="AL126" s="34">
        <v>126.9</v>
      </c>
      <c r="AM126" s="3">
        <v>4</v>
      </c>
    </row>
    <row r="127" spans="1:39" ht="12.75">
      <c r="A127" s="41" t="s">
        <v>180</v>
      </c>
      <c r="B127" s="18" t="s">
        <v>111</v>
      </c>
      <c r="L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1" sqref="C12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7.626341530456256</v>
      </c>
      <c r="E6" s="75">
        <f>100*(SUM(Taulukko!F15:F17)-SUM(Taulukko!F3:F5))/SUM(Taulukko!F3:F5)</f>
        <v>5.67659564202077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6.594885598923279</v>
      </c>
      <c r="H6" s="75">
        <f>100*(SUM(Taulukko!J15:J17)-SUM(Taulukko!J3:J5))/SUM(Taulukko!J3:J5)</f>
        <v>6.493506493506481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8.851113716295407</v>
      </c>
      <c r="K6" s="75">
        <f>100*(SUM(Taulukko!N15:N17)-SUM(Taulukko!N3:N5))/SUM(Taulukko!N3:N5)</f>
        <v>9.700176366843033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7.544664273782873</v>
      </c>
      <c r="N6" s="75">
        <f>100*(SUM(Taulukko!R15:R17)-SUM(Taulukko!R3:R5))/SUM(Taulukko!R3:R5)</f>
        <v>7.437958395303884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2.590802454306206</v>
      </c>
      <c r="Q6" s="75">
        <f>100*(SUM(Taulukko!V15:V17)-SUM(Taulukko!V3:V5))/SUM(Taulukko!V3:V5)</f>
        <v>-1.1485946815413115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9.212074235098907</v>
      </c>
      <c r="T6" s="75">
        <f>100*(SUM(Taulukko!Z15:Z17)-SUM(Taulukko!Z3:Z5))/SUM(Taulukko!Z3:Z5)</f>
        <v>6.791106170728701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11.083512530062517</v>
      </c>
      <c r="W6" s="75">
        <f>100*(SUM(Taulukko!AD15:AD17)-SUM(Taulukko!AD3:AD5))/SUM(Taulukko!AD3:AD5)</f>
        <v>11.074025576644436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11.816312263952092</v>
      </c>
      <c r="Z6" s="75">
        <f>100*(SUM(Taulukko!AH15:AH17)-SUM(Taulukko!AH3:AH5))/SUM(Taulukko!AH3:AH5)</f>
        <v>11.661789139473177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7.089737233515128</v>
      </c>
      <c r="AC6" s="75">
        <f>100*(SUM(Taulukko!AL15:AL17)-SUM(Taulukko!AL3:AL5))/SUM(Taulukko!AL3:AL5)</f>
        <v>6.485148514851496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7.087560184641502</v>
      </c>
      <c r="E7" s="75">
        <f>100*(SUM(Taulukko!F16:F18)-SUM(Taulukko!F4:F6))/SUM(Taulukko!F4:F6)</f>
        <v>5.375949116896544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6.369710467706005</v>
      </c>
      <c r="H7" s="75">
        <f>100*(SUM(Taulukko!J16:J18)-SUM(Taulukko!J4:J6))/SUM(Taulukko!J4:J6)</f>
        <v>6.322350845948334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9.743290548424747</v>
      </c>
      <c r="K7" s="75">
        <f>100*(SUM(Taulukko!N16:N18)-SUM(Taulukko!N4:N6))/SUM(Taulukko!N4:N6)</f>
        <v>10.39112667834208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7.376372101214843</v>
      </c>
      <c r="N7" s="75">
        <f>100*(SUM(Taulukko!R16:R18)-SUM(Taulukko!R4:R6))/SUM(Taulukko!R4:R6)</f>
        <v>7.423418712058956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-1.304601424796512</v>
      </c>
      <c r="Q7" s="75">
        <f>100*(SUM(Taulukko!V16:V18)-SUM(Taulukko!V4:V6))/SUM(Taulukko!V4:V6)</f>
        <v>-1.6639428881116838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8.749502150873502</v>
      </c>
      <c r="T7" s="75">
        <f>100*(SUM(Taulukko!Z16:Z18)-SUM(Taulukko!Z4:Z6))/SUM(Taulukko!Z4:Z6)</f>
        <v>6.473919313140716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11.005574688215729</v>
      </c>
      <c r="W7" s="75">
        <f>100*(SUM(Taulukko!AD16:AD18)-SUM(Taulukko!AD4:AD6))/SUM(Taulukko!AD4:AD6)</f>
        <v>10.96258828849803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11.380295675013562</v>
      </c>
      <c r="Z7" s="75">
        <f>100*(SUM(Taulukko!AH16:AH18)-SUM(Taulukko!AH4:AH6))/SUM(Taulukko!AH4:AH6)</f>
        <v>11.352914771383752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6.6633761105626705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6.936908616516286</v>
      </c>
      <c r="E8" s="75">
        <f>100*(SUM(Taulukko!F17:F19)-SUM(Taulukko!F5:F7))/SUM(Taulukko!F5:F7)</f>
        <v>5.164073735128778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6.2389380530973435</v>
      </c>
      <c r="H8" s="75">
        <f>100*(SUM(Taulukko!J17:J19)-SUM(Taulukko!J5:J7))/SUM(Taulukko!J5:J7)</f>
        <v>6.106194690265491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12.427071178529744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7.458528958934693</v>
      </c>
      <c r="N8" s="75">
        <f>100*(SUM(Taulukko!R17:R19)-SUM(Taulukko!R5:R7))/SUM(Taulukko!R5:R7)</f>
        <v>7.406100973288142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-1.4267012538294892</v>
      </c>
      <c r="Q8" s="75">
        <f>100*(SUM(Taulukko!V17:V19)-SUM(Taulukko!V5:V7))/SUM(Taulukko!V5:V7)</f>
        <v>-2.2849572566784246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8.29344967275438</v>
      </c>
      <c r="T8" s="75">
        <f>100*(SUM(Taulukko!Z17:Z19)-SUM(Taulukko!Z5:Z7))/SUM(Taulukko!Z5:Z7)</f>
        <v>6.134099717030655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10.882190250219992</v>
      </c>
      <c r="W8" s="75">
        <f>100*(SUM(Taulukko!AD17:AD19)-SUM(Taulukko!AD5:AD7))/SUM(Taulukko!AD5:AD7)</f>
        <v>10.879486407466116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10.925241708887377</v>
      </c>
      <c r="Z8" s="75">
        <f>100*(SUM(Taulukko!AH17:AH19)-SUM(Taulukko!AH5:AH7))/SUM(Taulukko!AH5:AH7)</f>
        <v>11.03473998000123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6.268364348677773</v>
      </c>
      <c r="AC8" s="75">
        <f>100*(SUM(Taulukko!AL17:AL19)-SUM(Taulukko!AL5:AL7))/SUM(Taulukko!AL5:AL7)</f>
        <v>5.962854349951118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5.0020928340834505</v>
      </c>
      <c r="E9" s="75">
        <f>100*(SUM(Taulukko!F18:F20)-SUM(Taulukko!F6:F8))/SUM(Taulukko!F6:F8)</f>
        <v>5.0390160613005905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5.743095133713268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11.377930245854795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7.2860642168962775</v>
      </c>
      <c r="N9" s="75">
        <f>100*(SUM(Taulukko!R18:R20)-SUM(Taulukko!R6:R8))/SUM(Taulukko!R6:R8)</f>
        <v>7.389046482302095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-3.758417545302233</v>
      </c>
      <c r="Q9" s="75">
        <f>100*(SUM(Taulukko!V18:V20)-SUM(Taulukko!V6:V8))/SUM(Taulukko!V6:V8)</f>
        <v>-2.950774353131837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5.723500246962495</v>
      </c>
      <c r="T9" s="75">
        <f>100*(SUM(Taulukko!Z18:Z20)-SUM(Taulukko!Z6:Z8))/SUM(Taulukko!Z6:Z8)</f>
        <v>5.78781219547877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10.692496740825382</v>
      </c>
      <c r="W9" s="75">
        <f>100*(SUM(Taulukko!AD18:AD20)-SUM(Taulukko!AD6:AD8))/SUM(Taulukko!AD6:AD8)</f>
        <v>10.864263065743508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10.588549537680413</v>
      </c>
      <c r="Z9" s="75">
        <f>100*(SUM(Taulukko!AH18:AH20)-SUM(Taulukko!AH6:AH8))/SUM(Taulukko!AH6:AH8)</f>
        <v>10.738393295462513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5.631067961165059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4.96750660606423</v>
      </c>
      <c r="E10" s="75">
        <f>100*(SUM(Taulukko!F19:F21)-SUM(Taulukko!F7:F9))/SUM(Taulukko!F7:F9)</f>
        <v>4.945595214391836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5.730533683289587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11.711199545196147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7.424855470944907</v>
      </c>
      <c r="N10" s="75">
        <f>100*(SUM(Taulukko!R19:R21)-SUM(Taulukko!R7:R9))/SUM(Taulukko!R7:R9)</f>
        <v>7.373706254894551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-3.7288996404752837</v>
      </c>
      <c r="Q10" s="75">
        <f>100*(SUM(Taulukko!V19:V21)-SUM(Taulukko!V7:V9))/SUM(Taulukko!V7:V9)</f>
        <v>-3.5517106133617764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5.265652426927022</v>
      </c>
      <c r="T10" s="75">
        <f>100*(SUM(Taulukko!Z19:Z21)-SUM(Taulukko!Z7:Z9))/SUM(Taulukko!Z7:Z9)</f>
        <v>5.449144876588984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10.766756990143806</v>
      </c>
      <c r="W10" s="75">
        <f>100*(SUM(Taulukko!AD19:AD21)-SUM(Taulukko!AD7:AD9))/SUM(Taulukko!AD7:AD9)</f>
        <v>10.981340903101813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10.341893828602466</v>
      </c>
      <c r="Z10" s="75">
        <f>100*(SUM(Taulukko!AH19:AH21)-SUM(Taulukko!AH7:AH9))/SUM(Taulukko!AH7:AH9)</f>
        <v>10.480950287875569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5.453667953667945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4.832712296699644</v>
      </c>
      <c r="E11" s="75">
        <f>100*(SUM(Taulukko!F20:F22)-SUM(Taulukko!F8:F10))/SUM(Taulukko!F8:F10)</f>
        <v>4.855098358798259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5.395996518711925</v>
      </c>
      <c r="H11" s="75">
        <f>100*(SUM(Taulukko!J20:J22)-SUM(Taulukko!J8:J10))/SUM(Taulukko!J8:J10)</f>
        <v>5.526544821583968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12.040700960994917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7.396501017493988</v>
      </c>
      <c r="N11" s="75">
        <f>100*(SUM(Taulukko!R20:R22)-SUM(Taulukko!R8:R10))/SUM(Taulukko!R8:R10)</f>
        <v>7.356191897487116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-5.222688278245202</v>
      </c>
      <c r="Q11" s="75">
        <f>100*(SUM(Taulukko!V20:V22)-SUM(Taulukko!V8:V10))/SUM(Taulukko!V8:V10)</f>
        <v>-4.015211277462819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4.942602569252151</v>
      </c>
      <c r="T11" s="75">
        <f>100*(SUM(Taulukko!Z20:Z22)-SUM(Taulukko!Z8:Z10))/SUM(Taulukko!Z8:Z10)</f>
        <v>5.131340177279108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12.321072940004967</v>
      </c>
      <c r="W11" s="75">
        <f>100*(SUM(Taulukko!AD20:AD22)-SUM(Taulukko!AD8:AD10))/SUM(Taulukko!AD8:AD10)</f>
        <v>11.28250053914979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10.224062981492409</v>
      </c>
      <c r="Z11" s="75">
        <f>100*(SUM(Taulukko!AH20:AH22)-SUM(Taulukko!AH8:AH10))/SUM(Taulukko!AH8:AH10)</f>
        <v>10.26261194836248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5.283381364073006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4.703887433856057</v>
      </c>
      <c r="E12" s="75">
        <f>100*(SUM(Taulukko!F21:F23)-SUM(Taulukko!F9:F11))/SUM(Taulukko!F9:F11)</f>
        <v>4.784780537580118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5.279099956728684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11.348314606741583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7.17334765975251</v>
      </c>
      <c r="N12" s="75">
        <f>100*(SUM(Taulukko!R21:R23)-SUM(Taulukko!R9:R11))/SUM(Taulukko!R9:R11)</f>
        <v>7.338331636302144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-4.613990951894228</v>
      </c>
      <c r="Q12" s="75">
        <f>100*(SUM(Taulukko!V21:V23)-SUM(Taulukko!V9:V11))/SUM(Taulukko!V9:V11)</f>
        <v>-4.312251443525806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4.538622063922908</v>
      </c>
      <c r="T12" s="75">
        <f>100*(SUM(Taulukko!Z21:Z23)-SUM(Taulukko!Z9:Z11))/SUM(Taulukko!Z9:Z11)</f>
        <v>4.845157277356664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13.986348468264067</v>
      </c>
      <c r="W12" s="75">
        <f>100*(SUM(Taulukko!AD21:AD23)-SUM(Taulukko!AD9:AD11))/SUM(Taulukko!AD9:AD11)</f>
        <v>11.764815447510104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9.945824743284309</v>
      </c>
      <c r="Z12" s="75">
        <f>100*(SUM(Taulukko!AH21:AH23)-SUM(Taulukko!AH9:AH11))/SUM(Taulukko!AH9:AH11)</f>
        <v>10.079679449754737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4.699890147125153</v>
      </c>
      <c r="E13" s="75">
        <f>100*(SUM(Taulukko!F22:F24)-SUM(Taulukko!F10:F12))/SUM(Taulukko!F10:F12)</f>
        <v>4.762971538282907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5.120481927710845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10.887772194304858</v>
      </c>
      <c r="K13" s="75">
        <f>100*(SUM(Taulukko!N22:N24)-SUM(Taulukko!N10:N12))/SUM(Taulukko!N10:N12)</f>
        <v>11.38392857142859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7.260889372404556</v>
      </c>
      <c r="N13" s="75">
        <f>100*(SUM(Taulukko!R22:R24)-SUM(Taulukko!R10:R12))/SUM(Taulukko!R10:R12)</f>
        <v>7.328759403011566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-5.171331048639394</v>
      </c>
      <c r="Q13" s="75">
        <f>100*(SUM(Taulukko!V22:V24)-SUM(Taulukko!V10:V12))/SUM(Taulukko!V10:V12)</f>
        <v>-4.456871116029951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4.706511330743376</v>
      </c>
      <c r="T13" s="75">
        <f>100*(SUM(Taulukko!Z22:Z24)-SUM(Taulukko!Z10:Z12))/SUM(Taulukko!Z10:Z12)</f>
        <v>4.586041639734944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15.385551012292211</v>
      </c>
      <c r="W13" s="75">
        <f>100*(SUM(Taulukko!AD22:AD24)-SUM(Taulukko!AD10:AD12))/SUM(Taulukko!AD10:AD12)</f>
        <v>12.340393174055654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10.018649422554713</v>
      </c>
      <c r="Z13" s="75">
        <f>100*(SUM(Taulukko!AH22:AH24)-SUM(Taulukko!AH10:AH12))/SUM(Taulukko!AH10:AH12)</f>
        <v>9.926300198158614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5.6693663649357005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4.792673425680593</v>
      </c>
      <c r="E14" s="75">
        <f>100*(SUM(Taulukko!F23:F25)-SUM(Taulukko!F11:F13))/SUM(Taulukko!F11:F13)</f>
        <v>4.7789895499851935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5.049208386820715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11.559734513274323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7.39323533190184</v>
      </c>
      <c r="N14" s="75">
        <f>100*(SUM(Taulukko!R23:R25)-SUM(Taulukko!R11:R13))/SUM(Taulukko!R11:R13)</f>
        <v>7.3235010081982885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-4.672723808954326</v>
      </c>
      <c r="Q14" s="75">
        <f>100*(SUM(Taulukko!V23:V25)-SUM(Taulukko!V11:V13))/SUM(Taulukko!V11:V13)</f>
        <v>-4.474927483766897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4.557096786727269</v>
      </c>
      <c r="T14" s="75">
        <f>100*(SUM(Taulukko!Z23:Z25)-SUM(Taulukko!Z11:Z13))/SUM(Taulukko!Z11:Z13)</f>
        <v>4.32747874605721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15.27637821531062</v>
      </c>
      <c r="W14" s="75">
        <f>100*(SUM(Taulukko!AD23:AD25)-SUM(Taulukko!AD11:AD13))/SUM(Taulukko!AD11:AD13)</f>
        <v>12.88120178167465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9.868120541121755</v>
      </c>
      <c r="Z14" s="75">
        <f>100*(SUM(Taulukko!AH23:AH25)-SUM(Taulukko!AH11:AH13))/SUM(Taulukko!AH11:AH13)</f>
        <v>9.784709606177113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4.80116770293337</v>
      </c>
      <c r="E15" s="75">
        <f>100*(SUM(Taulukko!F24:F26)-SUM(Taulukko!F12:F14))/SUM(Taulukko!F12:F14)</f>
        <v>4.80196814576579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5.110732538330506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12.699285321605275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6.629476004154645</v>
      </c>
      <c r="N15" s="75">
        <f>100*(SUM(Taulukko!R24:R26)-SUM(Taulukko!R12:R14))/SUM(Taulukko!R12:R14)</f>
        <v>7.304189917611294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-4.577526758342213</v>
      </c>
      <c r="Q15" s="75">
        <f>100*(SUM(Taulukko!V24:V26)-SUM(Taulukko!V12:V14))/SUM(Taulukko!V12:V14)</f>
        <v>-4.395306527491904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4.2559329450061005</v>
      </c>
      <c r="T15" s="75">
        <f>100*(SUM(Taulukko!Z24:Z26)-SUM(Taulukko!Z12:Z14))/SUM(Taulukko!Z12:Z14)</f>
        <v>4.050390323623046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14.824097598937946</v>
      </c>
      <c r="W15" s="75">
        <f>100*(SUM(Taulukko!AD24:AD26)-SUM(Taulukko!AD12:AD14))/SUM(Taulukko!AD12:AD14)</f>
        <v>13.313125561134575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9.814772099966572</v>
      </c>
      <c r="Z15" s="75">
        <f>100*(SUM(Taulukko!AH24:AH26)-SUM(Taulukko!AH12:AH14))/SUM(Taulukko!AH12:AH14)</f>
        <v>9.640369972715009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4.8961409849576984</v>
      </c>
      <c r="E16" s="77">
        <f>100*(SUM(Taulukko!F25:F27)-SUM(Taulukko!F13:F15))/SUM(Taulukko!F13:F15)</f>
        <v>4.804064706300119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5.376799322607941</v>
      </c>
      <c r="H16" s="77">
        <f>100*(SUM(Taulukko!J25:J27)-SUM(Taulukko!J13:J15))/SUM(Taulukko!J13:J15)</f>
        <v>5.173876166242587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12.554585152838444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6.392222032035035</v>
      </c>
      <c r="N16" s="77">
        <f>100*(SUM(Taulukko!R25:R27)-SUM(Taulukko!R13:R15))/SUM(Taulukko!R13:R15)</f>
        <v>7.257070561306644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-6.8596946178978975</v>
      </c>
      <c r="Q16" s="77">
        <f>100*(SUM(Taulukko!V25:V27)-SUM(Taulukko!V13:V15))/SUM(Taulukko!V13:V15)</f>
        <v>-4.257868485044933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3.7190342738670226</v>
      </c>
      <c r="T16" s="77">
        <f>100*(SUM(Taulukko!Z25:Z27)-SUM(Taulukko!Z13:Z15))/SUM(Taulukko!Z13:Z15)</f>
        <v>3.7625767376229176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14.71458108825791</v>
      </c>
      <c r="W16" s="77">
        <f>100*(SUM(Taulukko!AD25:AD27)-SUM(Taulukko!AD13:AD15))/SUM(Taulukko!AD13:AD15)</f>
        <v>13.654939985956645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9.413701279503316</v>
      </c>
      <c r="Z16" s="77">
        <f>100*(SUM(Taulukko!AH25:AH27)-SUM(Taulukko!AH13:AH15))/SUM(Taulukko!AH13:AH15)</f>
        <v>9.500469228768798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6.431924882629103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4.784960030075874</v>
      </c>
      <c r="E17" s="75">
        <f>100*(SUM(Taulukko!F26:F28)-SUM(Taulukko!F14:F16))/SUM(Taulukko!F14:F16)</f>
        <v>4.765913721141405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5.320945945945956</v>
      </c>
      <c r="H17" s="75">
        <f>100*(SUM(Taulukko!J26:J28)-SUM(Taulukko!J14:J16))/SUM(Taulukko!J14:J16)</f>
        <v>5.152027027027022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11.644204851752018</v>
      </c>
      <c r="K17" s="75">
        <f>100*(SUM(Taulukko!N26:N28)-SUM(Taulukko!N14:N16))/SUM(Taulukko!N14:N16)</f>
        <v>12.07363291824581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6.180908271063576</v>
      </c>
      <c r="N17" s="75">
        <f>100*(SUM(Taulukko!R26:R28)-SUM(Taulukko!R14:R16))/SUM(Taulukko!R14:R16)</f>
        <v>7.190158399923492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-6.171293365885998</v>
      </c>
      <c r="Q17" s="75">
        <f>100*(SUM(Taulukko!V26:V28)-SUM(Taulukko!V14:V16))/SUM(Taulukko!V14:V16)</f>
        <v>-4.11914269177027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3.299248763861194</v>
      </c>
      <c r="T17" s="75">
        <f>100*(SUM(Taulukko!Z26:Z28)-SUM(Taulukko!Z14:Z16))/SUM(Taulukko!Z14:Z16)</f>
        <v>3.4878425186837125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14.685539205285904</v>
      </c>
      <c r="W17" s="75">
        <f>100*(SUM(Taulukko!AD26:AD28)-SUM(Taulukko!AD14:AD16))/SUM(Taulukko!AD14:AD16)</f>
        <v>13.931405910169572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9.125351466261803</v>
      </c>
      <c r="Z17" s="75">
        <f>100*(SUM(Taulukko!AH26:AH28)-SUM(Taulukko!AH14:AH16))/SUM(Taulukko!AH14:AH16)</f>
        <v>9.400856829019014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6.591865357643756</v>
      </c>
      <c r="AC17" s="75">
        <f>100*(SUM(Taulukko!AL26:AL28)-SUM(Taulukko!AL14:AL16))/SUM(Taulukko!AL14:AL16)</f>
        <v>6.492293320878083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4.8034696305843205</v>
      </c>
      <c r="E18" s="75">
        <f>100*(SUM(Taulukko!F27:F29)-SUM(Taulukko!F15:F17))/SUM(Taulukko!F15:F17)</f>
        <v>4.6768569437962215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5.13468013468013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11.470113085621977</v>
      </c>
      <c r="K18" s="75">
        <f>100*(SUM(Taulukko!N27:N29)-SUM(Taulukko!N15:N17))/SUM(Taulukko!N15:N17)</f>
        <v>10.986066452304394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5.916485839497141</v>
      </c>
      <c r="N18" s="75">
        <f>100*(SUM(Taulukko!R27:R29)-SUM(Taulukko!R15:R17))/SUM(Taulukko!R15:R17)</f>
        <v>7.123343695234535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-6.75328293476296</v>
      </c>
      <c r="Q18" s="75">
        <f>100*(SUM(Taulukko!V27:V29)-SUM(Taulukko!V15:V17))/SUM(Taulukko!V15:V17)</f>
        <v>-4.015021180343902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3.2054138385415833</v>
      </c>
      <c r="T18" s="75">
        <f>100*(SUM(Taulukko!Z27:Z29)-SUM(Taulukko!Z15:Z17))/SUM(Taulukko!Z15:Z17)</f>
        <v>3.2411673467986164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14.748484751664597</v>
      </c>
      <c r="W18" s="75">
        <f>100*(SUM(Taulukko!AD27:AD29)-SUM(Taulukko!AD15:AD17))/SUM(Taulukko!AD15:AD17)</f>
        <v>14.128949732473018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9.204116258371473</v>
      </c>
      <c r="Z18" s="75">
        <f>100*(SUM(Taulukko!AH27:AH29)-SUM(Taulukko!AH15:AH17))/SUM(Taulukko!AH15:AH17)</f>
        <v>9.371829484291437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5.925925925925931</v>
      </c>
      <c r="AC18" s="75">
        <f>100*(SUM(Taulukko!AL27:AL29)-SUM(Taulukko!AL15:AL17))/SUM(Taulukko!AL15:AL17)</f>
        <v>6.555090655509049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4.417614954406275</v>
      </c>
      <c r="E19" s="75">
        <f>100*(SUM(Taulukko!F28:F30)-SUM(Taulukko!F16:F18))/SUM(Taulukko!F16:F18)</f>
        <v>4.562416147552497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4.396984924623127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9.728867623604454</v>
      </c>
      <c r="K19" s="75">
        <f>100*(SUM(Taulukko!N28:N30)-SUM(Taulukko!N16:N18))/SUM(Taulukko!N16:N18)</f>
        <v>9.571655208884186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5.362170594462072</v>
      </c>
      <c r="N19" s="75">
        <f>100*(SUM(Taulukko!R28:R30)-SUM(Taulukko!R16:R18))/SUM(Taulukko!R16:R18)</f>
        <v>7.0653915957125735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-4.407492593170119</v>
      </c>
      <c r="Q19" s="75">
        <f>100*(SUM(Taulukko!V28:V30)-SUM(Taulukko!V16:V18))/SUM(Taulukko!V16:V18)</f>
        <v>-3.8830449149659114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2.8218750498634813</v>
      </c>
      <c r="T19" s="75">
        <f>100*(SUM(Taulukko!Z28:Z30)-SUM(Taulukko!Z16:Z18))/SUM(Taulukko!Z16:Z18)</f>
        <v>3.0244591657138975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14.559397562269861</v>
      </c>
      <c r="W19" s="75">
        <f>100*(SUM(Taulukko!AD28:AD30)-SUM(Taulukko!AD16:AD18))/SUM(Taulukko!AD16:AD18)</f>
        <v>14.242929655169652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9.31359040501313</v>
      </c>
      <c r="Z19" s="75">
        <f>100*(SUM(Taulukko!AH28:AH30)-SUM(Taulukko!AH16:AH18))/SUM(Taulukko!AH16:AH18)</f>
        <v>9.407719030502621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6.524757056918104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4.341563362602412</v>
      </c>
      <c r="E20" s="75">
        <f>100*(SUM(Taulukko!F29:F31)-SUM(Taulukko!F17:F19))/SUM(Taulukko!F17:F19)</f>
        <v>4.514066216888206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4.373177842565609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8.043591074208615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4.772173555647975</v>
      </c>
      <c r="N20" s="75">
        <f>100*(SUM(Taulukko!R29:R31)-SUM(Taulukko!R17:R19))/SUM(Taulukko!R17:R19)</f>
        <v>7.011139944023262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-5.0935983288226065</v>
      </c>
      <c r="Q20" s="75">
        <f>100*(SUM(Taulukko!V29:V31)-SUM(Taulukko!V17:V19))/SUM(Taulukko!V17:V19)</f>
        <v>-3.5966800956773133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2.7029156338821863</v>
      </c>
      <c r="T20" s="75">
        <f>100*(SUM(Taulukko!Z29:Z31)-SUM(Taulukko!Z17:Z19))/SUM(Taulukko!Z17:Z19)</f>
        <v>2.842300778773281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14.439619012720977</v>
      </c>
      <c r="W20" s="75">
        <f>100*(SUM(Taulukko!AD29:AD31)-SUM(Taulukko!AD17:AD19))/SUM(Taulukko!AD17:AD19)</f>
        <v>14.307113944158107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9.493169728604151</v>
      </c>
      <c r="Z20" s="75">
        <f>100*(SUM(Taulukko!AH29:AH31)-SUM(Taulukko!AH17:AH19))/SUM(Taulukko!AH17:AH19)</f>
        <v>9.487017579183073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6.682027649769585</v>
      </c>
      <c r="AC20" s="75">
        <f>100*(SUM(Taulukko!AL29:AL31)-SUM(Taulukko!AL17:AL19))/SUM(Taulukko!AL17:AL19)</f>
        <v>6.964944649446478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4.300325837973544</v>
      </c>
      <c r="E21" s="75">
        <f>100*(SUM(Taulukko!F30:F32)-SUM(Taulukko!F18:F20))/SUM(Taulukko!F18:F20)</f>
        <v>4.626778242677821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5.315614617940205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7.084188911704302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5.4049159872685575</v>
      </c>
      <c r="N21" s="75">
        <f>100*(SUM(Taulukko!R30:R32)-SUM(Taulukko!R18:R20))/SUM(Taulukko!R18:R20)</f>
        <v>6.957256611900887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-3.0907533161875573</v>
      </c>
      <c r="Q21" s="75">
        <f>100*(SUM(Taulukko!V30:V32)-SUM(Taulukko!V18:V20))/SUM(Taulukko!V18:V20)</f>
        <v>-3.1115482840460817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2.577414201384549</v>
      </c>
      <c r="T21" s="75">
        <f>100*(SUM(Taulukko!Z30:Z32)-SUM(Taulukko!Z18:Z20))/SUM(Taulukko!Z18:Z20)</f>
        <v>2.694732499030854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14.592376576695763</v>
      </c>
      <c r="W21" s="75">
        <f>100*(SUM(Taulukko!AD30:AD32)-SUM(Taulukko!AD18:AD20))/SUM(Taulukko!AD18:AD20)</f>
        <v>14.329661776731257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9.543345637620446</v>
      </c>
      <c r="Z21" s="75">
        <f>100*(SUM(Taulukko!AH30:AH32)-SUM(Taulukko!AH18:AH20))/SUM(Taulukko!AH18:AH20)</f>
        <v>9.593774614772624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7.607192254495172</v>
      </c>
      <c r="AC21" s="75">
        <f>100*(SUM(Taulukko!AL30:AL32)-SUM(Taulukko!AL18:AL20))/SUM(Taulukko!AL18:AL20)</f>
        <v>7.306985294117636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4.8766065402575745</v>
      </c>
      <c r="E22" s="75">
        <f>100*(SUM(Taulukko!F31:F33)-SUM(Taulukko!F19:F21))/SUM(Taulukko!F19:F21)</f>
        <v>4.909221537310678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5.626810095159298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7.582697201017785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5.686054970538053</v>
      </c>
      <c r="N22" s="75">
        <f>100*(SUM(Taulukko!R31:R33)-SUM(Taulukko!R19:R21))/SUM(Taulukko!R19:R21)</f>
        <v>6.909425735270594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-2.469769960156039</v>
      </c>
      <c r="Q22" s="75">
        <f>100*(SUM(Taulukko!V31:V33)-SUM(Taulukko!V19:V21))/SUM(Taulukko!V19:V21)</f>
        <v>-2.5268270517971403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2.870189294551806</v>
      </c>
      <c r="T22" s="75">
        <f>100*(SUM(Taulukko!Z31:Z33)-SUM(Taulukko!Z19:Z21))/SUM(Taulukko!Z19:Z21)</f>
        <v>2.5637364578981345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14.610050959610637</v>
      </c>
      <c r="W22" s="75">
        <f>100*(SUM(Taulukko!AD31:AD33)-SUM(Taulukko!AD19:AD21))/SUM(Taulukko!AD19:AD21)</f>
        <v>14.243045079605304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9.73757316730971</v>
      </c>
      <c r="Z22" s="75">
        <f>100*(SUM(Taulukko!AH31:AH33)-SUM(Taulukko!AH19:AH21))/SUM(Taulukko!AH19:AH21)</f>
        <v>9.71996420351344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7.688787185354682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5.395139336606385</v>
      </c>
      <c r="E23" s="75">
        <f>100*(SUM(Taulukko!F32:F34)-SUM(Taulukko!F20:F22))/SUM(Taulukko!F20:F22)</f>
        <v>5.23896248983818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6.020618556701052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8.425832492431896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6.08167166964988</v>
      </c>
      <c r="N23" s="75">
        <f>100*(SUM(Taulukko!R32:R34)-SUM(Taulukko!R20:R22))/SUM(Taulukko!R20:R22)</f>
        <v>6.87373624540713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-1.0317936749719656</v>
      </c>
      <c r="Q23" s="75">
        <f>100*(SUM(Taulukko!V32:V34)-SUM(Taulukko!V20:V22))/SUM(Taulukko!V20:V22)</f>
        <v>-1.9603826056908904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2.72083215368946</v>
      </c>
      <c r="T23" s="75">
        <f>100*(SUM(Taulukko!Z32:Z34)-SUM(Taulukko!Z20:Z22))/SUM(Taulukko!Z20:Z22)</f>
        <v>2.4207965218423837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12.960828530063203</v>
      </c>
      <c r="W23" s="75">
        <f>100*(SUM(Taulukko!AD32:AD34)-SUM(Taulukko!AD20:AD22))/SUM(Taulukko!AD20:AD22)</f>
        <v>13.973149269870133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9.974442515168676</v>
      </c>
      <c r="Z23" s="75">
        <f>100*(SUM(Taulukko!AH32:AH34)-SUM(Taulukko!AH20:AH22))/SUM(Taulukko!AH20:AH22)</f>
        <v>9.850474252298138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8.257299270072977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5.876892165484387</v>
      </c>
      <c r="E24" s="75">
        <f>100*(SUM(Taulukko!F33:F35)-SUM(Taulukko!F21:F23))/SUM(Taulukko!F21:F23)</f>
        <v>5.425156865545873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6.433350288247994</v>
      </c>
      <c r="N24" s="75">
        <f>100*(SUM(Taulukko!R33:R35)-SUM(Taulukko!R21:R23))/SUM(Taulukko!R21:R23)</f>
        <v>6.846031719229699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-1.3358744198669792</v>
      </c>
      <c r="Q24" s="75">
        <f>100*(SUM(Taulukko!V33:V35)-SUM(Taulukko!V21:V23))/SUM(Taulukko!V21:V23)</f>
        <v>-1.4617440694954715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2.726542049902741</v>
      </c>
      <c r="T24" s="75">
        <f>100*(SUM(Taulukko!Z33:Z35)-SUM(Taulukko!Z21:Z23))/SUM(Taulukko!Z21:Z23)</f>
        <v>2.2476657041090284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11.325677057949136</v>
      </c>
      <c r="W24" s="75">
        <f>100*(SUM(Taulukko!AD33:AD35)-SUM(Taulukko!AD21:AD23))/SUM(Taulukko!AD21:AD23)</f>
        <v>13.527417235949525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10.353412599674613</v>
      </c>
      <c r="Z24" s="75">
        <f>100*(SUM(Taulukko!AH33:AH35)-SUM(Taulukko!AH21:AH23))/SUM(Taulukko!AH21:AH23)</f>
        <v>9.95139112361753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8.719346049046317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5.615102784072841</v>
      </c>
      <c r="E25" s="75">
        <f>100*(SUM(Taulukko!F34:F36)-SUM(Taulukko!F22:F24))/SUM(Taulukko!F22:F24)</f>
        <v>5.350440922412236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13.695871097683796</v>
      </c>
      <c r="K25" s="75">
        <f>100*(SUM(Taulukko!N34:N36)-SUM(Taulukko!N22:N24))/SUM(Taulukko!N22:N24)</f>
        <v>11.673346693386764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6.437595558059056</v>
      </c>
      <c r="N25" s="75">
        <f>100*(SUM(Taulukko!R34:R36)-SUM(Taulukko!R22:R24))/SUM(Taulukko!R22:R24)</f>
        <v>6.820451239142969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-0.8568438003220609</v>
      </c>
      <c r="Q25" s="75">
        <f>100*(SUM(Taulukko!V34:V36)-SUM(Taulukko!V22:V24))/SUM(Taulukko!V22:V24)</f>
        <v>-1.00192223235836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1.9603447909319773</v>
      </c>
      <c r="T25" s="75">
        <f>100*(SUM(Taulukko!Z34:Z36)-SUM(Taulukko!Z22:Z24))/SUM(Taulukko!Z22:Z24)</f>
        <v>2.0543617564729497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10.030890649849432</v>
      </c>
      <c r="W25" s="75">
        <f>100*(SUM(Taulukko!AD34:AD36)-SUM(Taulukko!AD22:AD24))/SUM(Taulukko!AD22:AD24)</f>
        <v>13.001643314305493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10.111094837583531</v>
      </c>
      <c r="Z25" s="75">
        <f>100*(SUM(Taulukko!AH34:AH36)-SUM(Taulukko!AH22:AH24))/SUM(Taulukko!AH22:AH24)</f>
        <v>10.001104447080179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8.65644724977458</v>
      </c>
      <c r="AC25" s="75">
        <f>100*(SUM(Taulukko!AL34:AL36)-SUM(Taulukko!AL22:AL24))/SUM(Taulukko!AL22:AL24)</f>
        <v>8.370837083708382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4.95859986694643</v>
      </c>
      <c r="E26" s="75">
        <f>100*(SUM(Taulukko!F35:F37)-SUM(Taulukko!F23:F25))/SUM(Taulukko!F23:F25)</f>
        <v>5.113384236221089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6.435845213849292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11.650966782350025</v>
      </c>
      <c r="K26" s="75">
        <f>100*(SUM(Taulukko!N35:N37)-SUM(Taulukko!N23:N25))/SUM(Taulukko!N23:N25)</f>
        <v>11.347869177403357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6.267612252744909</v>
      </c>
      <c r="N26" s="75">
        <f>100*(SUM(Taulukko!R35:R37)-SUM(Taulukko!R23:R25))/SUM(Taulukko!R23:R25)</f>
        <v>6.8091293284447145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-0.6775052494694346</v>
      </c>
      <c r="Q26" s="75">
        <f>100*(SUM(Taulukko!V35:V37)-SUM(Taulukko!V23:V25))/SUM(Taulukko!V23:V25)</f>
        <v>-0.5347110457646379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1.5991164576850285</v>
      </c>
      <c r="T26" s="75">
        <f>100*(SUM(Taulukko!Z35:Z37)-SUM(Taulukko!Z23:Z25))/SUM(Taulukko!Z23:Z25)</f>
        <v>1.8821158405023866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10.293479246183741</v>
      </c>
      <c r="W26" s="75">
        <f>100*(SUM(Taulukko!AD35:AD37)-SUM(Taulukko!AD23:AD25))/SUM(Taulukko!AD23:AD25)</f>
        <v>12.501450359642785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9.888294974416803</v>
      </c>
      <c r="Z26" s="75">
        <f>100*(SUM(Taulukko!AH35:AH37)-SUM(Taulukko!AH23:AH25))/SUM(Taulukko!AH23:AH25)</f>
        <v>10.030156030896489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8.448815377738045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4.5247811987581805</v>
      </c>
      <c r="E27" s="75">
        <f>100*(SUM(Taulukko!F36:F38)-SUM(Taulukko!F24:F26))/SUM(Taulukko!F24:F26)</f>
        <v>4.974980825017382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6.442463533225274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9.46341463414633</v>
      </c>
      <c r="K27" s="75">
        <f>100*(SUM(Taulukko!N36:N38)-SUM(Taulukko!N24:N26))/SUM(Taulukko!N24:N26)</f>
        <v>10.523739598629453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6.105219590203461</v>
      </c>
      <c r="N27" s="75">
        <f>100*(SUM(Taulukko!R36:R38)-SUM(Taulukko!R24:R26))/SUM(Taulukko!R24:R26)</f>
        <v>6.838900926020074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-0.30363532833288864</v>
      </c>
      <c r="Q27" s="75">
        <f>100*(SUM(Taulukko!V36:V38)-SUM(Taulukko!V24:V26))/SUM(Taulukko!V24:V26)</f>
        <v>-0.02979379808454596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1.1752852274411008</v>
      </c>
      <c r="T27" s="75">
        <f>100*(SUM(Taulukko!Z36:Z38)-SUM(Taulukko!Z24:Z26))/SUM(Taulukko!Z24:Z26)</f>
        <v>1.7757908904252977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10.636882826933745</v>
      </c>
      <c r="W27" s="75">
        <f>100*(SUM(Taulukko!AD36:AD38)-SUM(Taulukko!AD24:AD26))/SUM(Taulukko!AD24:AD26)</f>
        <v>12.070625694092278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9.61013803481174</v>
      </c>
      <c r="Z27" s="75">
        <f>100*(SUM(Taulukko!AH36:AH38)-SUM(Taulukko!AH24:AH26))/SUM(Taulukko!AH24:AH26)</f>
        <v>10.101510649444975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8.521970705725709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4.633176983047735</v>
      </c>
      <c r="E28" s="77">
        <f>100*(SUM(Taulukko!F37:F39)-SUM(Taulukko!F25:F27))/SUM(Taulukko!F25:F27)</f>
        <v>5.1474156807303055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6.5725806451612945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8.84190293128304</v>
      </c>
      <c r="K28" s="77">
        <f>100*(SUM(Taulukko!N37:N39)-SUM(Taulukko!N25:N27))/SUM(Taulukko!N25:N27)</f>
        <v>10.281280310378268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6.507246132018095</v>
      </c>
      <c r="N28" s="77">
        <f>100*(SUM(Taulukko!R37:R39)-SUM(Taulukko!R25:R27))/SUM(Taulukko!R25:R27)</f>
        <v>6.924669693733707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0.2544585528870846</v>
      </c>
      <c r="Q28" s="77">
        <f>100*(SUM(Taulukko!V37:V39)-SUM(Taulukko!V25:V27))/SUM(Taulukko!V25:V27)</f>
        <v>0.5369706304701807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1.2376579265501582</v>
      </c>
      <c r="T28" s="77">
        <f>100*(SUM(Taulukko!Z37:Z39)-SUM(Taulukko!Z25:Z27))/SUM(Taulukko!Z25:Z27)</f>
        <v>1.761128379741131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10.578705857446632</v>
      </c>
      <c r="W28" s="77">
        <f>100*(SUM(Taulukko!AD37:AD39)-SUM(Taulukko!AD25:AD27))/SUM(Taulukko!AD25:AD27)</f>
        <v>11.70847103308013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10.025243249506612</v>
      </c>
      <c r="Z28" s="77">
        <f>100*(SUM(Taulukko!AH37:AH39)-SUM(Taulukko!AH25:AH27))/SUM(Taulukko!AH25:AH27)</f>
        <v>10.25184912613859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8.866343184825759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5.546559097035685</v>
      </c>
      <c r="E29" s="75">
        <f>100*(SUM(Taulukko!F38:F40)-SUM(Taulukko!F26:F28))/SUM(Taulukko!F26:F28)</f>
        <v>5.63062680310589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6.867469879518081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11.00917431192661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6.99852512958751</v>
      </c>
      <c r="N29" s="75">
        <f>100*(SUM(Taulukko!R38:R40)-SUM(Taulukko!R26:R28))/SUM(Taulukko!R26:R28)</f>
        <v>7.048819851989654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0.5529312180869983</v>
      </c>
      <c r="Q29" s="75">
        <f>100*(SUM(Taulukko!V38:V40)-SUM(Taulukko!V26:V28))/SUM(Taulukko!V26:V28)</f>
        <v>1.1864810052915473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1.6962952057475003</v>
      </c>
      <c r="T29" s="75">
        <f>100*(SUM(Taulukko!Z38:Z40)-SUM(Taulukko!Z26:Z28))/SUM(Taulukko!Z26:Z28)</f>
        <v>1.8296262354011468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10.572125774769443</v>
      </c>
      <c r="W29" s="75">
        <f>100*(SUM(Taulukko!AD38:AD40)-SUM(Taulukko!AD26:AD28))/SUM(Taulukko!AD26:AD28)</f>
        <v>11.435160527302124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10.55028204647589</v>
      </c>
      <c r="Z29" s="75">
        <f>100*(SUM(Taulukko!AH38:AH40)-SUM(Taulukko!AH26:AH28))/SUM(Taulukko!AH26:AH28)</f>
        <v>10.450869605123941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9.298245614035096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6.367801873573523</v>
      </c>
      <c r="E30" s="75">
        <f>100*(SUM(Taulukko!F39:F41)-SUM(Taulukko!F27:F29))/SUM(Taulukko!F27:F29)</f>
        <v>6.223864285316173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7.886309047237798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8.391228712612556</v>
      </c>
      <c r="N30" s="75">
        <f>100*(SUM(Taulukko!R39:R41)-SUM(Taulukko!R27:R29))/SUM(Taulukko!R27:R29)</f>
        <v>7.1780868481906595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1.253158332061513</v>
      </c>
      <c r="Q30" s="75">
        <f>100*(SUM(Taulukko!V39:V41)-SUM(Taulukko!V27:V29))/SUM(Taulukko!V27:V29)</f>
        <v>1.9511921892673703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2.0162926998260233</v>
      </c>
      <c r="T30" s="75">
        <f>100*(SUM(Taulukko!Z39:Z41)-SUM(Taulukko!Z27:Z29))/SUM(Taulukko!Z27:Z29)</f>
        <v>1.9426704511856132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10.648732121216414</v>
      </c>
      <c r="W30" s="75">
        <f>100*(SUM(Taulukko!AD39:AD41)-SUM(Taulukko!AD27:AD29))/SUM(Taulukko!AD27:AD29)</f>
        <v>11.267363160150612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10.834334164080701</v>
      </c>
      <c r="Z30" s="75">
        <f>100*(SUM(Taulukko!AH39:AH41)-SUM(Taulukko!AH27:AH29))/SUM(Taulukko!AH27:AH29)</f>
        <v>10.638232935738326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9.790209790209792</v>
      </c>
      <c r="AC30" s="75">
        <f>100*(SUM(Taulukko!AL39:AL41)-SUM(Taulukko!AL27:AL29))/SUM(Taulukko!AL27:AL29)</f>
        <v>9.860383944153588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7.175122461353033</v>
      </c>
      <c r="E31" s="75">
        <f>100*(SUM(Taulukko!F40:F42)-SUM(Taulukko!F28:F30))/SUM(Taulukko!F28:F30)</f>
        <v>6.6838848347229245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15.019379844961227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9.059989881265613</v>
      </c>
      <c r="N31" s="75">
        <f>100*(SUM(Taulukko!R40:R42)-SUM(Taulukko!R28:R30))/SUM(Taulukko!R28:R30)</f>
        <v>7.2955885279908825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2.949628875035225</v>
      </c>
      <c r="Q31" s="75">
        <f>100*(SUM(Taulukko!V40:V42)-SUM(Taulukko!V28:V30))/SUM(Taulukko!V28:V30)</f>
        <v>2.810986465725473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2.51963540606319</v>
      </c>
      <c r="T31" s="75">
        <f>100*(SUM(Taulukko!Z40:Z42)-SUM(Taulukko!Z28:Z30))/SUM(Taulukko!Z28:Z30)</f>
        <v>2.056316757959286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10.929924593832672</v>
      </c>
      <c r="W31" s="75">
        <f>100*(SUM(Taulukko!AD40:AD42)-SUM(Taulukko!AD28:AD30))/SUM(Taulukko!AD28:AD30)</f>
        <v>11.16120560087832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10.910190457779166</v>
      </c>
      <c r="Z31" s="75">
        <f>100*(SUM(Taulukko!AH40:AH42)-SUM(Taulukko!AH28:AH30))/SUM(Taulukko!AH28:AH30)</f>
        <v>10.783267365894003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10.773240660295386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7.187572194080233</v>
      </c>
      <c r="E32" s="75">
        <f>100*(SUM(Taulukko!F41:F43)-SUM(Taulukko!F29:F31))/SUM(Taulukko!F29:F31)</f>
        <v>6.85901776367738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14.553314121037468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9.659959647130078</v>
      </c>
      <c r="N32" s="75">
        <f>100*(SUM(Taulukko!R41:R43)-SUM(Taulukko!R29:R31))/SUM(Taulukko!R29:R31)</f>
        <v>7.405713925980977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4.638997628872774</v>
      </c>
      <c r="Q32" s="75">
        <f>100*(SUM(Taulukko!V41:V43)-SUM(Taulukko!V29:V31))/SUM(Taulukko!V29:V31)</f>
        <v>3.6470281997066567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2.4712038331946666</v>
      </c>
      <c r="T32" s="75">
        <f>100*(SUM(Taulukko!Z41:Z43)-SUM(Taulukko!Z29:Z31))/SUM(Taulukko!Z29:Z31)</f>
        <v>2.1378335701006312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10.946092862571634</v>
      </c>
      <c r="W32" s="75">
        <f>100*(SUM(Taulukko!AD41:AD43)-SUM(Taulukko!AD29:AD31))/SUM(Taulukko!AD29:AD31)</f>
        <v>11.035908645537658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10.992782808438408</v>
      </c>
      <c r="Z32" s="75">
        <f>100*(SUM(Taulukko!AH41:AH43)-SUM(Taulukko!AH29:AH31))/SUM(Taulukko!AH29:AH31)</f>
        <v>10.884117475692817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11.360691144708428</v>
      </c>
      <c r="AC32" s="75">
        <f>100*(SUM(Taulukko!AL41:AL43)-SUM(Taulukko!AL29:AL31))/SUM(Taulukko!AL29:AL31)</f>
        <v>10.78050884001725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6.960374659973626</v>
      </c>
      <c r="E33" s="75">
        <f>100*(SUM(Taulukko!F42:F44)-SUM(Taulukko!F30:F32))/SUM(Taulukko!F30:F32)</f>
        <v>6.771189084132475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14.477468839884956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9.148114661486778</v>
      </c>
      <c r="N33" s="75">
        <f>100*(SUM(Taulukko!R42:R44)-SUM(Taulukko!R30:R32))/SUM(Taulukko!R30:R32)</f>
        <v>7.512064139946491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4.578698759583376</v>
      </c>
      <c r="Q33" s="75">
        <f>100*(SUM(Taulukko!V42:V44)-SUM(Taulukko!V30:V32))/SUM(Taulukko!V30:V32)</f>
        <v>4.37042271487551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2.457277466169165</v>
      </c>
      <c r="T33" s="75">
        <f>100*(SUM(Taulukko!Z42:Z44)-SUM(Taulukko!Z30:Z32))/SUM(Taulukko!Z30:Z32)</f>
        <v>2.181748879600209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10.708955207807923</v>
      </c>
      <c r="W33" s="75">
        <f>100*(SUM(Taulukko!AD42:AD44)-SUM(Taulukko!AD30:AD32))/SUM(Taulukko!AD30:AD32)</f>
        <v>10.859897928187808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11.108997578674972</v>
      </c>
      <c r="Z33" s="75">
        <f>100*(SUM(Taulukko!AH42:AH44)-SUM(Taulukko!AH30:AH32))/SUM(Taulukko!AH30:AH32)</f>
        <v>10.940530408370384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11.268209083119102</v>
      </c>
      <c r="AC33" s="75">
        <f>100*(SUM(Taulukko!AL42:AL44)-SUM(Taulukko!AL30:AL32))/SUM(Taulukko!AL30:AL32)</f>
        <v>10.920770877944326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6.519010452778948</v>
      </c>
      <c r="E34" s="75">
        <f>100*(SUM(Taulukko!F43:F45)-SUM(Taulukko!F31:F33))/SUM(Taulukko!F31:F33)</f>
        <v>6.551562958328766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13.718070009460753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8.87627829308011</v>
      </c>
      <c r="N34" s="75">
        <f>100*(SUM(Taulukko!R43:R45)-SUM(Taulukko!R31:R33))/SUM(Taulukko!R31:R33)</f>
        <v>7.606572154388272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4.987880365378511</v>
      </c>
      <c r="Q34" s="75">
        <f>100*(SUM(Taulukko!V43:V45)-SUM(Taulukko!V31:V33))/SUM(Taulukko!V31:V33)</f>
        <v>5.017620630199037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1.9318105587364056</v>
      </c>
      <c r="T34" s="75">
        <f>100*(SUM(Taulukko!Z43:Z45)-SUM(Taulukko!Z31:Z33))/SUM(Taulukko!Z31:Z33)</f>
        <v>2.212778961960474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10.431516611325442</v>
      </c>
      <c r="W34" s="75">
        <f>100*(SUM(Taulukko!AD43:AD45)-SUM(Taulukko!AD31:AD33))/SUM(Taulukko!AD31:AD33)</f>
        <v>10.677567241598588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11.028597785977857</v>
      </c>
      <c r="Z34" s="75">
        <f>100*(SUM(Taulukko!AH43:AH45)-SUM(Taulukko!AH31:AH33))/SUM(Taulukko!AH31:AH33)</f>
        <v>10.951729929699791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10.837229069273281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6.200402048816137</v>
      </c>
      <c r="E35" s="75">
        <f>100*(SUM(Taulukko!F44:F46)-SUM(Taulukko!F32:F34))/SUM(Taulukko!F32:F34)</f>
        <v>6.335755676762684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13.122382503489975</v>
      </c>
      <c r="K35" s="75">
        <f>100*(SUM(Taulukko!N44:N46)-SUM(Taulukko!N32:N34))/SUM(Taulukko!N32:N34)</f>
        <v>13.027352804821508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8.523026167311585</v>
      </c>
      <c r="N35" s="75">
        <f>100*(SUM(Taulukko!R44:R46)-SUM(Taulukko!R32:R34))/SUM(Taulukko!R32:R34)</f>
        <v>7.681321233705645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5.050246213541861</v>
      </c>
      <c r="Q35" s="75">
        <f>100*(SUM(Taulukko!V44:V46)-SUM(Taulukko!V32:V34))/SUM(Taulukko!V32:V34)</f>
        <v>5.668278183250502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1.934469396248335</v>
      </c>
      <c r="T35" s="75">
        <f>100*(SUM(Taulukko!Z44:Z46)-SUM(Taulukko!Z32:Z34))/SUM(Taulukko!Z32:Z34)</f>
        <v>2.270127410424089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10.431062223479541</v>
      </c>
      <c r="W35" s="75">
        <f>100*(SUM(Taulukko!AD44:AD46)-SUM(Taulukko!AD32:AD34))/SUM(Taulukko!AD32:AD34)</f>
        <v>10.525714720773532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10.79429337799097</v>
      </c>
      <c r="Z35" s="75">
        <f>100*(SUM(Taulukko!AH44:AH46)-SUM(Taulukko!AH32:AH34))/SUM(Taulukko!AH32:AH34)</f>
        <v>10.937070721372297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6.0246045281260345</v>
      </c>
      <c r="E36" s="75">
        <f>100*(SUM(Taulukko!F45:F47)-SUM(Taulukko!F33:F35))/SUM(Taulukko!F33:F35)</f>
        <v>6.219372442876353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12.772727272727282</v>
      </c>
      <c r="K36" s="75">
        <f>100*(SUM(Taulukko!N45:N47)-SUM(Taulukko!N33:N35))/SUM(Taulukko!N33:N35)</f>
        <v>12.289485662266728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8.328038007481158</v>
      </c>
      <c r="N36" s="75">
        <f>100*(SUM(Taulukko!R45:R47)-SUM(Taulukko!R33:R35))/SUM(Taulukko!R33:R35)</f>
        <v>7.736688080926293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6.957322355258599</v>
      </c>
      <c r="Q36" s="75">
        <f>100*(SUM(Taulukko!V45:V47)-SUM(Taulukko!V33:V35))/SUM(Taulukko!V33:V35)</f>
        <v>6.325175488522082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2.056334416607903</v>
      </c>
      <c r="T36" s="75">
        <f>100*(SUM(Taulukko!Z45:Z47)-SUM(Taulukko!Z33:Z35))/SUM(Taulukko!Z33:Z35)</f>
        <v>2.3739350662385275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10.39978945636427</v>
      </c>
      <c r="W36" s="75">
        <f>100*(SUM(Taulukko!AD45:AD47)-SUM(Taulukko!AD33:AD35))/SUM(Taulukko!AD33:AD35)</f>
        <v>10.37762755142697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10.637932511039907</v>
      </c>
      <c r="Z36" s="75">
        <f>100*(SUM(Taulukko!AH45:AH47)-SUM(Taulukko!AH33:AH35))/SUM(Taulukko!AH33:AH35)</f>
        <v>10.934493473113447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6.0911773660913076</v>
      </c>
      <c r="E37" s="75">
        <f>100*(SUM(Taulukko!F46:F48)-SUM(Taulukko!F34:F36))/SUM(Taulukko!F34:F36)</f>
        <v>6.235720180059703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10.496014171833476</v>
      </c>
      <c r="K37" s="75">
        <f>100*(SUM(Taulukko!N46:N48)-SUM(Taulukko!N34:N36))/SUM(Taulukko!N34:N36)</f>
        <v>11.978465679676981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8.21541095045825</v>
      </c>
      <c r="N37" s="75">
        <f>100*(SUM(Taulukko!R46:R48)-SUM(Taulukko!R34:R36))/SUM(Taulukko!R34:R36)</f>
        <v>7.7740551887809195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7.35951689110722</v>
      </c>
      <c r="Q37" s="75">
        <f>100*(SUM(Taulukko!V46:V48)-SUM(Taulukko!V34:V36))/SUM(Taulukko!V34:V36)</f>
        <v>6.902314914239833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2.5664286882238487</v>
      </c>
      <c r="T37" s="75">
        <f>100*(SUM(Taulukko!Z46:Z48)-SUM(Taulukko!Z34:Z36))/SUM(Taulukko!Z34:Z36)</f>
        <v>2.5102399406350746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10.26956958920806</v>
      </c>
      <c r="W37" s="75">
        <f>100*(SUM(Taulukko!AD46:AD48)-SUM(Taulukko!AD34:AD36))/SUM(Taulukko!AD34:AD36)</f>
        <v>10.184666760399116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10.831290170927867</v>
      </c>
      <c r="Z37" s="75">
        <f>100*(SUM(Taulukko!AH46:AH48)-SUM(Taulukko!AH34:AH36))/SUM(Taulukko!AH34:AH36)</f>
        <v>10.962989607824829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10.506644518272429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6.46741388086569</v>
      </c>
      <c r="E38" s="75">
        <f>100*(SUM(Taulukko!F47:F49)-SUM(Taulukko!F35:F37))/SUM(Taulukko!F35:F37)</f>
        <v>6.318722440858955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12.19403649310193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8.221697623950417</v>
      </c>
      <c r="N38" s="75">
        <f>100*(SUM(Taulukko!R47:R49)-SUM(Taulukko!R35:R37))/SUM(Taulukko!R35:R37)</f>
        <v>7.78903682101059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7.74071493549372</v>
      </c>
      <c r="Q38" s="75">
        <f>100*(SUM(Taulukko!V47:V49)-SUM(Taulukko!V35:V37))/SUM(Taulukko!V35:V37)</f>
        <v>7.355107906961033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2.817172381454696</v>
      </c>
      <c r="T38" s="75">
        <f>100*(SUM(Taulukko!Z47:Z49)-SUM(Taulukko!Z35:Z37))/SUM(Taulukko!Z35:Z37)</f>
        <v>2.6469302509865082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9.836679670947373</v>
      </c>
      <c r="W38" s="75">
        <f>100*(SUM(Taulukko!AD47:AD49)-SUM(Taulukko!AD35:AD37))/SUM(Taulukko!AD35:AD37)</f>
        <v>9.947858889380738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11.104629695438952</v>
      </c>
      <c r="Z38" s="75">
        <f>100*(SUM(Taulukko!AH47:AH49)-SUM(Taulukko!AH35:AH37))/SUM(Taulukko!AH35:AH37)</f>
        <v>10.998073407963336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10.428689200329753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6.7265336819109915</v>
      </c>
      <c r="E39" s="75">
        <f>100*(SUM(Taulukko!F48:F50)-SUM(Taulukko!F36:F38))/SUM(Taulukko!F36:F38)</f>
        <v>6.284867943427078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13.725490196078438</v>
      </c>
      <c r="K39" s="75">
        <f>100*(SUM(Taulukko!N48:N50)-SUM(Taulukko!N36:N38))/SUM(Taulukko!N36:N38)</f>
        <v>12.533215234720984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8.285279673101886</v>
      </c>
      <c r="N39" s="75">
        <f>100*(SUM(Taulukko!R48:R50)-SUM(Taulukko!R36:R38))/SUM(Taulukko!R36:R38)</f>
        <v>7.770515642570216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8.426943145822875</v>
      </c>
      <c r="Q39" s="75">
        <f>100*(SUM(Taulukko!V48:V50)-SUM(Taulukko!V36:V38))/SUM(Taulukko!V36:V38)</f>
        <v>7.677434085610594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3.1626373690746923</v>
      </c>
      <c r="T39" s="75">
        <f>100*(SUM(Taulukko!Z48:Z50)-SUM(Taulukko!Z36:Z38))/SUM(Taulukko!Z36:Z38)</f>
        <v>2.7527737799365073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9.60218961961748</v>
      </c>
      <c r="W39" s="75">
        <f>100*(SUM(Taulukko!AD48:AD50)-SUM(Taulukko!AD36:AD38))/SUM(Taulukko!AD36:AD38)</f>
        <v>9.715668605305309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11.324840797245361</v>
      </c>
      <c r="Z39" s="75">
        <f>100*(SUM(Taulukko!AH48:AH50)-SUM(Taulukko!AH36:AH38))/SUM(Taulukko!AH36:AH38)</f>
        <v>10.989725503804172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10.224948875255624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6.279107536444845</v>
      </c>
      <c r="E40" s="77">
        <f>100*(SUM(Taulukko!F49:F51)-SUM(Taulukko!F37:F39))/SUM(Taulukko!F37:F39)</f>
        <v>5.990916083179322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12.803532008830022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8.073308799799545</v>
      </c>
      <c r="N40" s="77">
        <f>100*(SUM(Taulukko!R49:R51)-SUM(Taulukko!R37:R39))/SUM(Taulukko!R37:R39)</f>
        <v>7.709617593629083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8.041158643567796</v>
      </c>
      <c r="Q40" s="77">
        <f>100*(SUM(Taulukko!V49:V51)-SUM(Taulukko!V37:V39))/SUM(Taulukko!V37:V39)</f>
        <v>7.86348165351193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3.3829210969739405</v>
      </c>
      <c r="T40" s="77">
        <f>100*(SUM(Taulukko!Z49:Z51)-SUM(Taulukko!Z37:Z39))/SUM(Taulukko!Z37:Z39)</f>
        <v>2.8008015301940064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9.553139728432845</v>
      </c>
      <c r="W40" s="77">
        <f>100*(SUM(Taulukko!AD49:AD51)-SUM(Taulukko!AD37:AD39))/SUM(Taulukko!AD37:AD39)</f>
        <v>9.492229661188867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11.16441250245697</v>
      </c>
      <c r="Z40" s="77">
        <f>100*(SUM(Taulukko!AH49:AH51)-SUM(Taulukko!AH37:AH39))/SUM(Taulukko!AH37:AH39)</f>
        <v>10.902726958864262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10.194963444354194</v>
      </c>
      <c r="AC40" s="77">
        <f>100*(SUM(Taulukko!AL49:AL51)-SUM(Taulukko!AL37:AL39))/SUM(Taulukko!AL37:AL39)</f>
        <v>9.6839546191248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5.484648175879903</v>
      </c>
      <c r="E41" s="75">
        <f>100*(SUM(Taulukko!F50:F52)-SUM(Taulukko!F38:F40))/SUM(Taulukko!F38:F40)</f>
        <v>5.501214860872288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7.761397179660984</v>
      </c>
      <c r="N41" s="75">
        <f>100*(SUM(Taulukko!R50:R52)-SUM(Taulukko!R38:R40))/SUM(Taulukko!R38:R40)</f>
        <v>7.6133064012033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7.926093411934008</v>
      </c>
      <c r="Q41" s="75">
        <f>100*(SUM(Taulukko!V50:V52)-SUM(Taulukko!V38:V40))/SUM(Taulukko!V38:V40)</f>
        <v>7.958381576360359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3.088186135771665</v>
      </c>
      <c r="T41" s="75">
        <f>100*(SUM(Taulukko!Z50:Z52)-SUM(Taulukko!Z38:Z40))/SUM(Taulukko!Z38:Z40)</f>
        <v>2.781491327740109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9.479694259853309</v>
      </c>
      <c r="W41" s="75">
        <f>100*(SUM(Taulukko!AD50:AD52)-SUM(Taulukko!AD38:AD40))/SUM(Taulukko!AD38:AD40)</f>
        <v>9.207197653030176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10.840033876687494</v>
      </c>
      <c r="Z41" s="75">
        <f>100*(SUM(Taulukko!AH50:AH52)-SUM(Taulukko!AH38:AH40))/SUM(Taulukko!AH38:AH40)</f>
        <v>10.742259013223515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9.028892455858749</v>
      </c>
      <c r="AC41" s="75">
        <f>100*(SUM(Taulukko!AL50:AL52)-SUM(Taulukko!AL38:AL40))/SUM(Taulukko!AL38:AL40)</f>
        <v>8.98876404494382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4.752864691000246</v>
      </c>
      <c r="E42" s="75">
        <f>100*(SUM(Taulukko!F51:F53)-SUM(Taulukko!F39:F41))/SUM(Taulukko!F39:F41)</f>
        <v>5.01577493363425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3.508771929824553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7.386724050087745</v>
      </c>
      <c r="N42" s="75">
        <f>100*(SUM(Taulukko!R51:R53)-SUM(Taulukko!R39:R41))/SUM(Taulukko!R39:R41)</f>
        <v>7.502490935572363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8.166933830976705</v>
      </c>
      <c r="Q42" s="75">
        <f>100*(SUM(Taulukko!V51:V53)-SUM(Taulukko!V39:V41))/SUM(Taulukko!V39:V41)</f>
        <v>7.999503563591304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2.6840335878901636</v>
      </c>
      <c r="T42" s="75">
        <f>100*(SUM(Taulukko!Z51:Z53)-SUM(Taulukko!Z39:Z41))/SUM(Taulukko!Z39:Z41)</f>
        <v>2.721507698152936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8.950700129736502</v>
      </c>
      <c r="W42" s="75">
        <f>100*(SUM(Taulukko!AD51:AD53)-SUM(Taulukko!AD39:AD41))/SUM(Taulukko!AD39:AD41)</f>
        <v>8.805418179005025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10.576819888734073</v>
      </c>
      <c r="Z42" s="75">
        <f>100*(SUM(Taulukko!AH51:AH53)-SUM(Taulukko!AH39:AH41))/SUM(Taulukko!AH39:AH41)</f>
        <v>10.537149840714138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8.220810166799042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4.455940349269132</v>
      </c>
      <c r="E43" s="75">
        <f>100*(SUM(Taulukko!F52:F54)-SUM(Taulukko!F40:F42))/SUM(Taulukko!F40:F42)</f>
        <v>4.683733852858127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3.1168831168831086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9.961848240779993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7.361844207991634</v>
      </c>
      <c r="N43" s="75">
        <f>100*(SUM(Taulukko!R52:R54)-SUM(Taulukko!R40:R42))/SUM(Taulukko!R40:R42)</f>
        <v>7.3947546834015645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8.652634931399408</v>
      </c>
      <c r="Q43" s="75">
        <f>100*(SUM(Taulukko!V52:V54)-SUM(Taulukko!V40:V42))/SUM(Taulukko!V40:V42)</f>
        <v>7.955606195606764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2.2846435738340287</v>
      </c>
      <c r="T43" s="75">
        <f>100*(SUM(Taulukko!Z52:Z54)-SUM(Taulukko!Z40:Z42))/SUM(Taulukko!Z40:Z42)</f>
        <v>2.6682264620369547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8.209600287232023</v>
      </c>
      <c r="W43" s="75">
        <f>100*(SUM(Taulukko!AD52:AD54)-SUM(Taulukko!AD40:AD42))/SUM(Taulukko!AD40:AD42)</f>
        <v>8.338589859725824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10.360030637381772</v>
      </c>
      <c r="Z43" s="75">
        <f>100*(SUM(Taulukko!AH52:AH54)-SUM(Taulukko!AH40:AH42))/SUM(Taulukko!AH40:AH42)</f>
        <v>10.308221958246559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7.215686274509795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4.3485182896103485</v>
      </c>
      <c r="E44" s="75">
        <f>100*(SUM(Taulukko!F53:F55)-SUM(Taulukko!F41:F43))/SUM(Taulukko!F41:F43)</f>
        <v>4.529007307482873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2.917282127031032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9.601677148846951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7.255478673168497</v>
      </c>
      <c r="N44" s="75">
        <f>100*(SUM(Taulukko!R53:R55)-SUM(Taulukko!R41:R43))/SUM(Taulukko!R41:R43)</f>
        <v>7.293032768711031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8.102163049677515</v>
      </c>
      <c r="Q44" s="75">
        <f>100*(SUM(Taulukko!V53:V55)-SUM(Taulukko!V41:V43))/SUM(Taulukko!V41:V43)</f>
        <v>7.789931773407098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2.274590621196195</v>
      </c>
      <c r="T44" s="75">
        <f>100*(SUM(Taulukko!Z53:Z55)-SUM(Taulukko!Z41:Z43))/SUM(Taulukko!Z41:Z43)</f>
        <v>2.660402763987341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7.815127236680307</v>
      </c>
      <c r="W44" s="75">
        <f>100*(SUM(Taulukko!AD53:AD55)-SUM(Taulukko!AD41:AD43))/SUM(Taulukko!AD41:AD43)</f>
        <v>7.902670651981411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9.942742962882424</v>
      </c>
      <c r="Z44" s="75">
        <f>100*(SUM(Taulukko!AH53:AH55)-SUM(Taulukko!AH41:AH43))/SUM(Taulukko!AH41:AH43)</f>
        <v>10.07462671249606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6.594259115593461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4.360586845052382</v>
      </c>
      <c r="E45" s="75">
        <f>100*(SUM(Taulukko!F54:F56)-SUM(Taulukko!F42:F44))/SUM(Taulukko!F42:F44)</f>
        <v>4.5216691717551925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10.008375209380224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7.158443953734365</v>
      </c>
      <c r="N45" s="75">
        <f>100*(SUM(Taulukko!R54:R56)-SUM(Taulukko!R42:R44))/SUM(Taulukko!R42:R44)</f>
        <v>7.195666476230131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8.397452926009867</v>
      </c>
      <c r="Q45" s="75">
        <f>100*(SUM(Taulukko!V54:V56)-SUM(Taulukko!V42:V44))/SUM(Taulukko!V42:V44)</f>
        <v>7.491431014721477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2.2976878301136323</v>
      </c>
      <c r="T45" s="75">
        <f>100*(SUM(Taulukko!Z54:Z56)-SUM(Taulukko!Z42:Z44))/SUM(Taulukko!Z42:Z44)</f>
        <v>2.7137478337797507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7.502968691394602</v>
      </c>
      <c r="W45" s="75">
        <f>100*(SUM(Taulukko!AD54:AD56)-SUM(Taulukko!AD42:AD44))/SUM(Taulukko!AD42:AD44)</f>
        <v>7.529331930023121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9.578381868968634</v>
      </c>
      <c r="Z45" s="75">
        <f>100*(SUM(Taulukko!AH54:AH56)-SUM(Taulukko!AH42:AH44))/SUM(Taulukko!AH42:AH44)</f>
        <v>9.870854639849005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6.12244897959185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4.613076476025548</v>
      </c>
      <c r="E46" s="75">
        <f>100*(SUM(Taulukko!F55:F57)-SUM(Taulukko!F43:F45))/SUM(Taulukko!F43:F45)</f>
        <v>4.613045445575849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7.020240635710409</v>
      </c>
      <c r="N46" s="75">
        <f>100*(SUM(Taulukko!R55:R57)-SUM(Taulukko!R43:R45))/SUM(Taulukko!R43:R45)</f>
        <v>7.1043230527528785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6.7997488246006155</v>
      </c>
      <c r="Q46" s="75">
        <f>100*(SUM(Taulukko!V55:V57)-SUM(Taulukko!V43:V45))/SUM(Taulukko!V43:V45)</f>
        <v>7.0847537172733785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2.85889167240271</v>
      </c>
      <c r="T46" s="75">
        <f>100*(SUM(Taulukko!Z55:Z57)-SUM(Taulukko!Z43:Z45))/SUM(Taulukko!Z43:Z45)</f>
        <v>2.816472197336351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8.26569667910045</v>
      </c>
      <c r="W46" s="75">
        <f>100*(SUM(Taulukko!AD55:AD57)-SUM(Taulukko!AD43:AD45))/SUM(Taulukko!AD43:AD45)</f>
        <v>7.199728840329689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9.566319379602339</v>
      </c>
      <c r="Z46" s="75">
        <f>100*(SUM(Taulukko!AH55:AH57)-SUM(Taulukko!AH43:AH45))/SUM(Taulukko!AH43:AH45)</f>
        <v>9.721350836980376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4.802124242171048</v>
      </c>
      <c r="E47" s="75">
        <f>100*(SUM(Taulukko!F56:F58)-SUM(Taulukko!F44:F46))/SUM(Taulukko!F44:F46)</f>
        <v>4.719540955599715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10.81859317153434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6.99088030968909</v>
      </c>
      <c r="N47" s="75">
        <f>100*(SUM(Taulukko!R56:R58)-SUM(Taulukko!R44:R46))/SUM(Taulukko!R44:R46)</f>
        <v>7.020387311618399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7.140574438653269</v>
      </c>
      <c r="Q47" s="75">
        <f>100*(SUM(Taulukko!V56:V58)-SUM(Taulukko!V44:V46))/SUM(Taulukko!V44:V46)</f>
        <v>6.623024713269759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3.1903632351114166</v>
      </c>
      <c r="T47" s="75">
        <f>100*(SUM(Taulukko!Z56:Z58)-SUM(Taulukko!Z44:Z46))/SUM(Taulukko!Z44:Z46)</f>
        <v>2.9323216322824583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7.7290172429439465</v>
      </c>
      <c r="W47" s="75">
        <f>100*(SUM(Taulukko!AD56:AD58)-SUM(Taulukko!AD44:AD46))/SUM(Taulukko!AD44:AD46)</f>
        <v>6.926323926737242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9.680318248703461</v>
      </c>
      <c r="Z47" s="75">
        <f>100*(SUM(Taulukko!AH56:AH58)-SUM(Taulukko!AH44:AH46))/SUM(Taulukko!AH44:AH46)</f>
        <v>9.610673618537685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4.8668132504555075</v>
      </c>
      <c r="E48" s="75">
        <f>100*(SUM(Taulukko!F57:F59)-SUM(Taulukko!F45:F47))/SUM(Taulukko!F45:F47)</f>
        <v>4.774829434724883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9.75413139862958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6.993359645236471</v>
      </c>
      <c r="N48" s="75">
        <f>100*(SUM(Taulukko!R57:R59)-SUM(Taulukko!R45:R47))/SUM(Taulukko!R45:R47)</f>
        <v>6.940130602530347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5.196708071561161</v>
      </c>
      <c r="Q48" s="75">
        <f>100*(SUM(Taulukko!V57:V59)-SUM(Taulukko!V45:V47))/SUM(Taulukko!V45:V47)</f>
        <v>6.16422962505145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3.216483421695843</v>
      </c>
      <c r="T48" s="75">
        <f>100*(SUM(Taulukko!Z57:Z59)-SUM(Taulukko!Z45:Z47))/SUM(Taulukko!Z45:Z47)</f>
        <v>3.0335731843895304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7.60624127194868</v>
      </c>
      <c r="W48" s="75">
        <f>100*(SUM(Taulukko!AD57:AD59)-SUM(Taulukko!AD45:AD47))/SUM(Taulukko!AD45:AD47)</f>
        <v>6.76354256952681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9.686577455345722</v>
      </c>
      <c r="Z48" s="75">
        <f>100*(SUM(Taulukko!AH57:AH59)-SUM(Taulukko!AH45:AH47))/SUM(Taulukko!AH45:AH47)</f>
        <v>9.502389721124501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4.7759178619982965</v>
      </c>
      <c r="E49" s="75">
        <f>100*(SUM(Taulukko!F58:F60)-SUM(Taulukko!F46:F48))/SUM(Taulukko!F46:F48)</f>
        <v>4.7771421671471215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9.098196392785589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6.930446344744712</v>
      </c>
      <c r="N49" s="75">
        <f>100*(SUM(Taulukko!R58:R60)-SUM(Taulukko!R46:R48))/SUM(Taulukko!R46:R48)</f>
        <v>6.857298810932459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5.491043737424168</v>
      </c>
      <c r="Q49" s="75">
        <f>100*(SUM(Taulukko!V58:V60)-SUM(Taulukko!V46:V48))/SUM(Taulukko!V46:V48)</f>
        <v>5.7851572968024225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3.145997688916776</v>
      </c>
      <c r="T49" s="75">
        <f>100*(SUM(Taulukko!Z58:Z60)-SUM(Taulukko!Z46:Z48))/SUM(Taulukko!Z46:Z48)</f>
        <v>3.122473477875814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6.608922298190599</v>
      </c>
      <c r="W49" s="75">
        <f>100*(SUM(Taulukko!AD58:AD60)-SUM(Taulukko!AD46:AD48))/SUM(Taulukko!AD46:AD48)</f>
        <v>6.727004891941625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9.524678943737985</v>
      </c>
      <c r="Z49" s="75">
        <f>100*(SUM(Taulukko!AH58:AH60)-SUM(Taulukko!AH46:AH48))/SUM(Taulukko!AH46:AH48)</f>
        <v>9.375631909698969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4.725792098559721</v>
      </c>
      <c r="E50" s="75">
        <f>100*(SUM(Taulukko!F59:F61)-SUM(Taulukko!F47:F49))/SUM(Taulukko!F47:F49)</f>
        <v>4.769766510772514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9.213661636219218</v>
      </c>
      <c r="K50" s="75">
        <f>100*(SUM(Taulukko!N59:N61)-SUM(Taulukko!N47:N49))/SUM(Taulukko!N47:N49)</f>
        <v>9.282030940103123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6.888112654457993</v>
      </c>
      <c r="N50" s="75">
        <f>100*(SUM(Taulukko!R59:R61)-SUM(Taulukko!R47:R49))/SUM(Taulukko!R47:R49)</f>
        <v>6.767792767681277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5.036242094939639</v>
      </c>
      <c r="Q50" s="75">
        <f>100*(SUM(Taulukko!V59:V61)-SUM(Taulukko!V47:V49))/SUM(Taulukko!V47:V49)</f>
        <v>5.506053716556314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3.171886561557281</v>
      </c>
      <c r="T50" s="75">
        <f>100*(SUM(Taulukko!Z59:Z61)-SUM(Taulukko!Z47:Z49))/SUM(Taulukko!Z47:Z49)</f>
        <v>3.213924799757296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6.963121727441082</v>
      </c>
      <c r="W50" s="75">
        <f>100*(SUM(Taulukko!AD59:AD61)-SUM(Taulukko!AD47:AD49))/SUM(Taulukko!AD47:AD49)</f>
        <v>6.752753612856368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9.310383564913954</v>
      </c>
      <c r="Z50" s="75">
        <f>100*(SUM(Taulukko!AH59:AH61)-SUM(Taulukko!AH47:AH49))/SUM(Taulukko!AH47:AH49)</f>
        <v>9.234899831579883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4.6797351292895035</v>
      </c>
      <c r="E51" s="75">
        <f>100*(SUM(Taulukko!F60:F62)-SUM(Taulukko!F48:F50))/SUM(Taulukko!F48:F50)</f>
        <v>4.8037477056260975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3.8656069364161807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6.6365317064834874</v>
      </c>
      <c r="N51" s="75">
        <f>100*(SUM(Taulukko!R60:R62)-SUM(Taulukko!R48:R50))/SUM(Taulukko!R48:R50)</f>
        <v>6.673607988481067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4.276750084192403</v>
      </c>
      <c r="Q51" s="75">
        <f>100*(SUM(Taulukko!V60:V62)-SUM(Taulukko!V48:V50))/SUM(Taulukko!V48:V50)</f>
        <v>5.344221398090311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3.3707869156158776</v>
      </c>
      <c r="T51" s="75">
        <f>100*(SUM(Taulukko!Z60:Z62)-SUM(Taulukko!Z48:Z50))/SUM(Taulukko!Z48:Z50)</f>
        <v>3.3150627511020963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6.856786322742623</v>
      </c>
      <c r="W51" s="75">
        <f>100*(SUM(Taulukko!AD60:AD62)-SUM(Taulukko!AD48:AD50))/SUM(Taulukko!AD48:AD50)</f>
        <v>6.758449460233199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9.124622221809611</v>
      </c>
      <c r="Z51" s="75">
        <f>100*(SUM(Taulukko!AH60:AH62)-SUM(Taulukko!AH48:AH50))/SUM(Taulukko!AH48:AH50)</f>
        <v>9.097469487822604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4.870848708487081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4.77783388951871</v>
      </c>
      <c r="E52" s="77">
        <f>100*(SUM(Taulukko!F61:F63)-SUM(Taulukko!F49:F51))/SUM(Taulukko!F49:F51)</f>
        <v>4.923449101517321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4.332129963898917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9.471624266144833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6.345115653885049</v>
      </c>
      <c r="N52" s="77">
        <f>100*(SUM(Taulukko!R61:R63)-SUM(Taulukko!R49:R51))/SUM(Taulukko!R49:R51)</f>
        <v>6.588691780124916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4.555724526675686</v>
      </c>
      <c r="Q52" s="77">
        <f>100*(SUM(Taulukko!V61:V63)-SUM(Taulukko!V49:V51))/SUM(Taulukko!V49:V51)</f>
        <v>5.352794723660558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3.147844945081075</v>
      </c>
      <c r="T52" s="77">
        <f>100*(SUM(Taulukko!Z61:Z63)-SUM(Taulukko!Z49:Z51))/SUM(Taulukko!Z49:Z51)</f>
        <v>3.433553360209097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6.694078483578891</v>
      </c>
      <c r="W52" s="77">
        <f>100*(SUM(Taulukko!AD61:AD63)-SUM(Taulukko!AD49:AD51))/SUM(Taulukko!AD49:AD51)</f>
        <v>6.74868701722036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8.757295636828488</v>
      </c>
      <c r="Z52" s="77">
        <f>100*(SUM(Taulukko!AH61:AH63)-SUM(Taulukko!AH49:AH51))/SUM(Taulukko!AH49:AH51)</f>
        <v>8.99220193963075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5.160339107998525</v>
      </c>
      <c r="AC52" s="77">
        <f>100*(SUM(Taulukko!AL61:AL63)-SUM(Taulukko!AL49:AL51))/SUM(Taulukko!AL49:AL51)</f>
        <v>5.688954562246042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5.034538694769387</v>
      </c>
      <c r="E53" s="75">
        <f>100*(SUM(Taulukko!F62:F64)-SUM(Taulukko!F50:F52))/SUM(Taulukko!F50:F52)</f>
        <v>5.1469736595114295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5.130057803468225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10.335413416536662</v>
      </c>
      <c r="K53" s="75">
        <f>100*(SUM(Taulukko!N62:N64)-SUM(Taulukko!N50:N52))/SUM(Taulukko!N50:N52)</f>
        <v>10.444271239282912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6.223966475697893</v>
      </c>
      <c r="N53" s="75">
        <f>100*(SUM(Taulukko!R62:R64)-SUM(Taulukko!R50:R52))/SUM(Taulukko!R50:R52)</f>
        <v>6.531057933699043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5.315409451738206</v>
      </c>
      <c r="Q53" s="75">
        <f>100*(SUM(Taulukko!V62:V64)-SUM(Taulukko!V50:V52))/SUM(Taulukko!V50:V52)</f>
        <v>5.506626568525799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3.165109451963908</v>
      </c>
      <c r="T53" s="75">
        <f>100*(SUM(Taulukko!Z62:Z64)-SUM(Taulukko!Z50:Z52))/SUM(Taulukko!Z50:Z52)</f>
        <v>3.5926951490782173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6.467069925635492</v>
      </c>
      <c r="W53" s="75">
        <f>100*(SUM(Taulukko!AD62:AD64)-SUM(Taulukko!AD50:AD52))/SUM(Taulukko!AD50:AD52)</f>
        <v>6.8130418012401135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8.622835016004789</v>
      </c>
      <c r="Z53" s="75">
        <f>100*(SUM(Taulukko!AH62:AH64)-SUM(Taulukko!AH50:AH52))/SUM(Taulukko!AH50:AH52)</f>
        <v>8.960163212631596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5.7416267942583605</v>
      </c>
      <c r="AC53" s="75">
        <f>100*(SUM(Taulukko!AL62:AL64)-SUM(Taulukko!AL50:AL52))/SUM(Taulukko!AL50:AL52)</f>
        <v>6.038291605301906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5.391903219557429</v>
      </c>
      <c r="E54" s="75">
        <f>100*(SUM(Taulukko!F63:F65)-SUM(Taulukko!F51:F53))/SUM(Taulukko!F51:F53)</f>
        <v>5.456902734678645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5.373241976199096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11.881573821581613</v>
      </c>
      <c r="K54" s="75">
        <f>100*(SUM(Taulukko!N63:N65)-SUM(Taulukko!N51:N53))/SUM(Taulukko!N51:N53)</f>
        <v>11.210240496508913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6.492160937904719</v>
      </c>
      <c r="N54" s="75">
        <f>100*(SUM(Taulukko!R63:R65)-SUM(Taulukko!R51:R53))/SUM(Taulukko!R51:R53)</f>
        <v>6.501565197677034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10.593106621170886</v>
      </c>
      <c r="Q54" s="75">
        <f>100*(SUM(Taulukko!V63:V65)-SUM(Taulukko!V51:V53))/SUM(Taulukko!V51:V53)</f>
        <v>5.710647916024667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3.6013868655344003</v>
      </c>
      <c r="T54" s="75">
        <f>100*(SUM(Taulukko!Z63:Z65)-SUM(Taulukko!Z51:Z53))/SUM(Taulukko!Z51:Z53)</f>
        <v>3.8036741827463225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6.939199741899514</v>
      </c>
      <c r="W54" s="75">
        <f>100*(SUM(Taulukko!AD63:AD65)-SUM(Taulukko!AD51:AD53))/SUM(Taulukko!AD51:AD53)</f>
        <v>7.005556125665198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8.719091483431287</v>
      </c>
      <c r="Z54" s="75">
        <f>100*(SUM(Taulukko!AH63:AH65)-SUM(Taulukko!AH51:AH53))/SUM(Taulukko!AH51:AH53)</f>
        <v>9.02697926123614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6.885125184094251</v>
      </c>
      <c r="AC54" s="75">
        <f>100*(SUM(Taulukko!AL63:AL65)-SUM(Taulukko!AL51:AL53))/SUM(Taulukko!AL51:AL53)</f>
        <v>6.458715596330284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5.798216299807108</v>
      </c>
      <c r="E55" s="75">
        <f>100*(SUM(Taulukko!F64:F66)-SUM(Taulukko!F52:F54))/SUM(Taulukko!F52:F54)</f>
        <v>5.820008612235378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5.685498380712511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11.912104857363161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6.520250009032111</v>
      </c>
      <c r="N55" s="75">
        <f>100*(SUM(Taulukko!R64:R66)-SUM(Taulukko!R52:R54))/SUM(Taulukko!R52:R54)</f>
        <v>6.483539197257167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10.021761631207271</v>
      </c>
      <c r="Q55" s="75">
        <f>100*(SUM(Taulukko!V64:V66)-SUM(Taulukko!V52:V54))/SUM(Taulukko!V52:V54)</f>
        <v>5.9169887156933685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4.1000730431877885</v>
      </c>
      <c r="T55" s="75">
        <f>100*(SUM(Taulukko!Z64:Z66)-SUM(Taulukko!Z52:Z54))/SUM(Taulukko!Z52:Z54)</f>
        <v>4.044795807129348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7.392610641588179</v>
      </c>
      <c r="W55" s="75">
        <f>100*(SUM(Taulukko!AD64:AD66)-SUM(Taulukko!AD52:AD54))/SUM(Taulukko!AD52:AD54)</f>
        <v>7.254712403827577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9.01090606513176</v>
      </c>
      <c r="Z55" s="75">
        <f>100*(SUM(Taulukko!AH64:AH66)-SUM(Taulukko!AH52:AH54))/SUM(Taulukko!AH52:AH54)</f>
        <v>9.1862098900513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6.839795171909308</v>
      </c>
      <c r="AC55" s="75">
        <f>100*(SUM(Taulukko!AL64:AL66)-SUM(Taulukko!AL52:AL54))/SUM(Taulukko!AL52:AL54)</f>
        <v>6.761695906432748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6.241093969951942</v>
      </c>
      <c r="E56" s="75">
        <f>100*(SUM(Taulukko!F65:F67)-SUM(Taulukko!F53:F55))/SUM(Taulukko!F53:F55)</f>
        <v>6.197522185530658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5.956225331898107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12.165263963274679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6.630107879331567</v>
      </c>
      <c r="N56" s="75">
        <f>100*(SUM(Taulukko!R65:R67)-SUM(Taulukko!R53:R55))/SUM(Taulukko!R53:R55)</f>
        <v>6.461445349689317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10.41179811101249</v>
      </c>
      <c r="Q56" s="75">
        <f>100*(SUM(Taulukko!V65:V67)-SUM(Taulukko!V53:V55))/SUM(Taulukko!V53:V55)</f>
        <v>6.155840212310081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4.601226670026204</v>
      </c>
      <c r="T56" s="75">
        <f>100*(SUM(Taulukko!Z65:Z67)-SUM(Taulukko!Z53:Z55))/SUM(Taulukko!Z53:Z55)</f>
        <v>4.278682849596791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7.577713847194584</v>
      </c>
      <c r="W56" s="75">
        <f>100*(SUM(Taulukko!AD65:AD67)-SUM(Taulukko!AD53:AD55))/SUM(Taulukko!AD53:AD55)</f>
        <v>7.45872394202014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9.546702194556255</v>
      </c>
      <c r="Z56" s="75">
        <f>100*(SUM(Taulukko!AH65:AH67)-SUM(Taulukko!AH53:AH55))/SUM(Taulukko!AH53:AH55)</f>
        <v>9.399613934171903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7.023289665211089</v>
      </c>
      <c r="AC56" s="75">
        <f>100*(SUM(Taulukko!AL65:AL67)-SUM(Taulukko!AL53:AL55))/SUM(Taulukko!AL53:AL55)</f>
        <v>7.023289665211067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6.815509645076687</v>
      </c>
      <c r="E57" s="75">
        <f>100*(SUM(Taulukko!F66:F68)-SUM(Taulukko!F54:F56))/SUM(Taulukko!F54:F56)</f>
        <v>6.501881479511918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13.970308336505516</v>
      </c>
      <c r="K57" s="75">
        <f>100*(SUM(Taulukko!N66:N68)-SUM(Taulukko!N54:N56))/SUM(Taulukko!N54:N56)</f>
        <v>12.547384382107643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6.550440262720945</v>
      </c>
      <c r="N57" s="75">
        <f>100*(SUM(Taulukko!R66:R68)-SUM(Taulukko!R54:R56))/SUM(Taulukko!R54:R56)</f>
        <v>6.427007579751819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5.957348352541006</v>
      </c>
      <c r="Q57" s="75">
        <f>100*(SUM(Taulukko!V66:V68)-SUM(Taulukko!V54:V56))/SUM(Taulukko!V54:V56)</f>
        <v>6.454709001889997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4.881769829061286</v>
      </c>
      <c r="T57" s="75">
        <f>100*(SUM(Taulukko!Z66:Z68)-SUM(Taulukko!Z54:Z56))/SUM(Taulukko!Z54:Z56)</f>
        <v>4.472368362012873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7.618438548907465</v>
      </c>
      <c r="W57" s="75">
        <f>100*(SUM(Taulukko!AD66:AD68)-SUM(Taulukko!AD54:AD56))/SUM(Taulukko!AD54:AD56)</f>
        <v>7.591451304102985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9.86694078855813</v>
      </c>
      <c r="Z57" s="75">
        <f>100*(SUM(Taulukko!AH66:AH68)-SUM(Taulukko!AH54:AH56))/SUM(Taulukko!AH54:AH56)</f>
        <v>9.612915197349887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7.402031930333808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6.766989411948458</v>
      </c>
      <c r="E58" s="75">
        <f>100*(SUM(Taulukko!F67:F69)-SUM(Taulukko!F55:F57))/SUM(Taulukko!F55:F57)</f>
        <v>6.652149169600126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12.121212121212134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6.5424573553283665</v>
      </c>
      <c r="N58" s="75">
        <f>100*(SUM(Taulukko!R67:R69)-SUM(Taulukko!R55:R57))/SUM(Taulukko!R55:R57)</f>
        <v>6.37736537279452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7.25405477556008</v>
      </c>
      <c r="Q58" s="75">
        <f>100*(SUM(Taulukko!V67:V69)-SUM(Taulukko!V55:V57))/SUM(Taulukko!V55:V57)</f>
        <v>6.7844595187822145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4.869213336065115</v>
      </c>
      <c r="T58" s="75">
        <f>100*(SUM(Taulukko!Z67:Z69)-SUM(Taulukko!Z55:Z57))/SUM(Taulukko!Z55:Z57)</f>
        <v>4.613615511652074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6.676832585157393</v>
      </c>
      <c r="W58" s="75">
        <f>100*(SUM(Taulukko!AD67:AD69)-SUM(Taulukko!AD55:AD57))/SUM(Taulukko!AD55:AD57)</f>
        <v>7.667938721238038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10.018251480217865</v>
      </c>
      <c r="Z58" s="75">
        <f>100*(SUM(Taulukko!AH67:AH69)-SUM(Taulukko!AH55:AH57))/SUM(Taulukko!AH55:AH57)</f>
        <v>9.792545218935103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7.645149657410743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6.683018944144159</v>
      </c>
      <c r="E59" s="75">
        <f>100*(SUM(Taulukko!F68:F70)-SUM(Taulukko!F56:F58))/SUM(Taulukko!F56:F58)</f>
        <v>6.698618894846325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11.247216035634748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6.332825135372202</v>
      </c>
      <c r="N59" s="75">
        <f>100*(SUM(Taulukko!R68:R70)-SUM(Taulukko!R56:R58))/SUM(Taulukko!R56:R58)</f>
        <v>6.315667018140143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6.874050314166335</v>
      </c>
      <c r="Q59" s="75">
        <f>100*(SUM(Taulukko!V68:V70)-SUM(Taulukko!V56:V58))/SUM(Taulukko!V56:V58)</f>
        <v>7.096378410375074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4.691159721717166</v>
      </c>
      <c r="T59" s="75">
        <f>100*(SUM(Taulukko!Z68:Z70)-SUM(Taulukko!Z56:Z58))/SUM(Taulukko!Z56:Z58)</f>
        <v>4.717293712469997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6.898605926120247</v>
      </c>
      <c r="W59" s="75">
        <f>100*(SUM(Taulukko!AD68:AD70)-SUM(Taulukko!AD56:AD58))/SUM(Taulukko!AD56:AD58)</f>
        <v>7.669335791891977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9.964405148461498</v>
      </c>
      <c r="Z59" s="75">
        <f>100*(SUM(Taulukko!AH68:AH70)-SUM(Taulukko!AH56:AH58))/SUM(Taulukko!AH56:AH58)</f>
        <v>9.942668633314684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6.555180059206707</v>
      </c>
      <c r="E60" s="75">
        <f>100*(SUM(Taulukko!F69:F71)-SUM(Taulukko!F57:F59))/SUM(Taulukko!F57:F59)</f>
        <v>6.772220040249442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10.980536173338242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6.090177318029273</v>
      </c>
      <c r="N60" s="75">
        <f>100*(SUM(Taulukko!R69:R71)-SUM(Taulukko!R57:R59))/SUM(Taulukko!R57:R59)</f>
        <v>6.254583183125095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7.832188287125219</v>
      </c>
      <c r="Q60" s="75">
        <f>100*(SUM(Taulukko!V69:V71)-SUM(Taulukko!V57:V59))/SUM(Taulukko!V57:V59)</f>
        <v>7.373666070908779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4.6992372352108305</v>
      </c>
      <c r="T60" s="75">
        <f>100*(SUM(Taulukko!Z69:Z71)-SUM(Taulukko!Z57:Z59))/SUM(Taulukko!Z57:Z59)</f>
        <v>4.810367651859362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6.676639957374419</v>
      </c>
      <c r="W60" s="75">
        <f>100*(SUM(Taulukko!AD69:AD71)-SUM(Taulukko!AD57:AD59))/SUM(Taulukko!AD57:AD59)</f>
        <v>7.555385350207396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10.00358278958168</v>
      </c>
      <c r="Z60" s="75">
        <f>100*(SUM(Taulukko!AH69:AH71)-SUM(Taulukko!AH57:AH59))/SUM(Taulukko!AH57:AH59)</f>
        <v>10.091181379825306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8.125445473984323</v>
      </c>
      <c r="AC60" s="75">
        <f>100*(SUM(Taulukko!AL69:AL71)-SUM(Taulukko!AL57:AL59))/SUM(Taulukko!AL57:AL59)</f>
        <v>8.163992869875214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6.889918347223065</v>
      </c>
      <c r="E61" s="75">
        <f>100*(SUM(Taulukko!F70:F72)-SUM(Taulukko!F58:F60))/SUM(Taulukko!F58:F60)</f>
        <v>6.946676513928708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12.086700955180005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5.991041022557474</v>
      </c>
      <c r="N61" s="75">
        <f>100*(SUM(Taulukko!R70:R72)-SUM(Taulukko!R58:R60))/SUM(Taulukko!R58:R60)</f>
        <v>6.210090745828767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7.606571342216116</v>
      </c>
      <c r="Q61" s="75">
        <f>100*(SUM(Taulukko!V70:V72)-SUM(Taulukko!V58:V60))/SUM(Taulukko!V58:V60)</f>
        <v>7.6019566324231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4.683118436839808</v>
      </c>
      <c r="T61" s="75">
        <f>100*(SUM(Taulukko!Z70:Z72)-SUM(Taulukko!Z58:Z60))/SUM(Taulukko!Z58:Z60)</f>
        <v>4.911862419115783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7.319033199657867</v>
      </c>
      <c r="W61" s="75">
        <f>100*(SUM(Taulukko!AD70:AD72)-SUM(Taulukko!AD58:AD60))/SUM(Taulukko!AD58:AD60)</f>
        <v>7.352087028313049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10.032028770206615</v>
      </c>
      <c r="Z61" s="75">
        <f>100*(SUM(Taulukko!AH70:AH72)-SUM(Taulukko!AH58:AH60))/SUM(Taulukko!AH58:AH60)</f>
        <v>10.267292085473903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8.29199149539333</v>
      </c>
      <c r="AC61" s="75">
        <f>100*(SUM(Taulukko!AL70:AL72)-SUM(Taulukko!AL58:AL60))/SUM(Taulukko!AL58:AL60)</f>
        <v>8.513657325292657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7.124391211476052</v>
      </c>
      <c r="E62" s="75">
        <f>100*(SUM(Taulukko!F71:F73)-SUM(Taulukko!F59:F61))/SUM(Taulukko!F59:F61)</f>
        <v>7.204085124967342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12.25454545454545</v>
      </c>
      <c r="K62" s="75">
        <f>100*(SUM(Taulukko!N71:N73)-SUM(Taulukko!N59:N61))/SUM(Taulukko!N59:N61)</f>
        <v>11.905626134301274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5.960202757065128</v>
      </c>
      <c r="N62" s="75">
        <f>100*(SUM(Taulukko!R71:R73)-SUM(Taulukko!R59:R61))/SUM(Taulukko!R59:R61)</f>
        <v>6.190439226385683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7.990704390014934</v>
      </c>
      <c r="Q62" s="75">
        <f>100*(SUM(Taulukko!V71:V73)-SUM(Taulukko!V59:V61))/SUM(Taulukko!V59:V61)</f>
        <v>7.778067556227369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4.9130009175219955</v>
      </c>
      <c r="T62" s="75">
        <f>100*(SUM(Taulukko!Z71:Z73)-SUM(Taulukko!Z59:Z61))/SUM(Taulukko!Z59:Z61)</f>
        <v>5.030014489753668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6.920330562707486</v>
      </c>
      <c r="W62" s="75">
        <f>100*(SUM(Taulukko!AD71:AD73)-SUM(Taulukko!AD59:AD61))/SUM(Taulukko!AD59:AD61)</f>
        <v>7.146484927621315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10.286810294839194</v>
      </c>
      <c r="Z62" s="75">
        <f>100*(SUM(Taulukko!AH71:AH73)-SUM(Taulukko!AH59:AH61))/SUM(Taulukko!AH59:AH61)</f>
        <v>10.489313182937508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9.004237288135572</v>
      </c>
      <c r="AC62" s="75">
        <f>100*(SUM(Taulukko!AL71:AL73)-SUM(Taulukko!AL59:AL61))/SUM(Taulukko!AL59:AL61)</f>
        <v>8.89830508474576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7.433746106298904</v>
      </c>
      <c r="E63" s="75">
        <f>100*(SUM(Taulukko!F72:F74)-SUM(Taulukko!F60:F62))/SUM(Taulukko!F60:F62)</f>
        <v>7.524224640716928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7.165217391304355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</v>
      </c>
      <c r="K63" s="75">
        <f>100*(SUM(Taulukko!N72:N74)-SUM(Taulukko!N60:N62))/SUM(Taulukko!N60:N62)</f>
        <v>12.378553436487937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6.155909558957126</v>
      </c>
      <c r="N63" s="75">
        <f>100*(SUM(Taulukko!R72:R74)-SUM(Taulukko!R60:R62))/SUM(Taulukko!R60:R62)</f>
        <v>6.191018171061928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9.159703193492248</v>
      </c>
      <c r="Q63" s="75">
        <f>100*(SUM(Taulukko!V72:V74)-SUM(Taulukko!V60:V62))/SUM(Taulukko!V60:V62)</f>
        <v>7.850726303068978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4.93361975823714</v>
      </c>
      <c r="T63" s="75">
        <f>100*(SUM(Taulukko!Z72:Z74)-SUM(Taulukko!Z60:Z62))/SUM(Taulukko!Z60:Z62)</f>
        <v>5.164261459518106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6.998530813409099</v>
      </c>
      <c r="W63" s="75">
        <f>100*(SUM(Taulukko!AD72:AD74)-SUM(Taulukko!AD60:AD62))/SUM(Taulukko!AD60:AD62)</f>
        <v>6.981941466164737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10.632529725433862</v>
      </c>
      <c r="Z63" s="75">
        <f>100*(SUM(Taulukko!AH72:AH74)-SUM(Taulukko!AH60:AH62))/SUM(Taulukko!AH60:AH62)</f>
        <v>10.752259893718406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9.254046446164676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7.936934553139426</v>
      </c>
      <c r="E64" s="77">
        <f>100*(SUM(Taulukko!F73:F75)-SUM(Taulukko!F61:F63))/SUM(Taulukko!F61:F63)</f>
        <v>7.889781671875522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7.439446366782007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13.228459063282086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6.368967312243837</v>
      </c>
      <c r="N64" s="77">
        <f>100*(SUM(Taulukko!R73:R75)-SUM(Taulukko!R61:R63))/SUM(Taulukko!R61:R63)</f>
        <v>6.194479810244772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8.75427521408909</v>
      </c>
      <c r="Q64" s="77">
        <f>100*(SUM(Taulukko!V73:V75)-SUM(Taulukko!V61:V63))/SUM(Taulukko!V61:V63)</f>
        <v>7.723111967463589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5.376287327616527</v>
      </c>
      <c r="T64" s="77">
        <f>100*(SUM(Taulukko!Z73:Z75)-SUM(Taulukko!Z61:Z63))/SUM(Taulukko!Z61:Z63)</f>
        <v>5.30726840812784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6.939198207264821</v>
      </c>
      <c r="W64" s="77">
        <f>100*(SUM(Taulukko!AD73:AD75)-SUM(Taulukko!AD61:AD63))/SUM(Taulukko!AD61:AD63)</f>
        <v>6.808260242419395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11.225061981357985</v>
      </c>
      <c r="Z64" s="77">
        <f>100*(SUM(Taulukko!AH73:AH75)-SUM(Taulukko!AH61:AH63))/SUM(Taulukko!AH61:AH63)</f>
        <v>11.022281514999332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9.779179810725545</v>
      </c>
      <c r="AC64" s="77">
        <f>100*(SUM(Taulukko!AL73:AL75)-SUM(Taulukko!AL61:AL63))/SUM(Taulukko!AL61:AL63)</f>
        <v>9.577070954211806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8.50429649346293</v>
      </c>
      <c r="E65" s="75">
        <f>100*(SUM(Taulukko!F74:F76)-SUM(Taulukko!F62:F64))/SUM(Taulukko!F62:F64)</f>
        <v>8.197319091879391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7.835051546391756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14.033227288794643</v>
      </c>
      <c r="K65" s="75">
        <f>100*(SUM(Taulukko!N74:N76)-SUM(Taulukko!N62:N64))/SUM(Taulukko!N62:N64)</f>
        <v>13.16160903316867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6.57722463637701</v>
      </c>
      <c r="N65" s="75">
        <f>100*(SUM(Taulukko!R74:R76)-SUM(Taulukko!R62:R64))/SUM(Taulukko!R62:R64)</f>
        <v>6.176269575287352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14.217243696923934</v>
      </c>
      <c r="Q65" s="75">
        <f>100*(SUM(Taulukko!V74:V76)-SUM(Taulukko!V62:V64))/SUM(Taulukko!V62:V64)</f>
        <v>7.377841507454835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5.869951772046403</v>
      </c>
      <c r="T65" s="75">
        <f>100*(SUM(Taulukko!Z74:Z76)-SUM(Taulukko!Z62:Z64))/SUM(Taulukko!Z62:Z64)</f>
        <v>5.428906076910494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6.795962033206062</v>
      </c>
      <c r="W65" s="75">
        <f>100*(SUM(Taulukko!AD74:AD76)-SUM(Taulukko!AD62:AD64))/SUM(Taulukko!AD62:AD64)</f>
        <v>6.553925205311344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11.586722899323844</v>
      </c>
      <c r="Z65" s="75">
        <f>100*(SUM(Taulukko!AH74:AH76)-SUM(Taulukko!AH62:AH64))/SUM(Taulukko!AH62:AH64)</f>
        <v>11.245624479770632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10.233205708318845</v>
      </c>
      <c r="AC65" s="75">
        <f>100*(SUM(Taulukko!AL74:AL76)-SUM(Taulukko!AL62:AL64))/SUM(Taulukko!AL62:AL64)</f>
        <v>9.756944444444452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8.690095319766472</v>
      </c>
      <c r="E66" s="75">
        <f>100*(SUM(Taulukko!F75:F77)-SUM(Taulukko!F63:F65))/SUM(Taulukko!F63:F65)</f>
        <v>8.300188995679356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13.057103064066872</v>
      </c>
      <c r="K66" s="75">
        <f>100*(SUM(Taulukko!N75:N77)-SUM(Taulukko!N63:N65))/SUM(Taulukko!N63:N65)</f>
        <v>12.800837111963723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6.212462449657113</v>
      </c>
      <c r="N66" s="75">
        <f>100*(SUM(Taulukko!R75:R77)-SUM(Taulukko!R63:R65))/SUM(Taulukko!R63:R65)</f>
        <v>6.1260901677233734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11.83259644051434</v>
      </c>
      <c r="Q66" s="75">
        <f>100*(SUM(Taulukko!V75:V77)-SUM(Taulukko!V63:V65))/SUM(Taulukko!V63:V65)</f>
        <v>6.891870792093093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5.747512907222831</v>
      </c>
      <c r="T66" s="75">
        <f>100*(SUM(Taulukko!Z75:Z77)-SUM(Taulukko!Z63:Z65))/SUM(Taulukko!Z63:Z65)</f>
        <v>5.500371451448665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6.100151016748993</v>
      </c>
      <c r="W66" s="75">
        <f>100*(SUM(Taulukko!AD75:AD77)-SUM(Taulukko!AD63:AD65))/SUM(Taulukko!AD63:AD65)</f>
        <v>6.229886411742715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11.54305316418588</v>
      </c>
      <c r="Z66" s="75">
        <f>100*(SUM(Taulukko!AH75:AH77)-SUM(Taulukko!AH63:AH65))/SUM(Taulukko!AH63:AH65)</f>
        <v>11.395112842712427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9.989665862900447</v>
      </c>
      <c r="AC66" s="75">
        <f>100*(SUM(Taulukko!AL75:AL77)-SUM(Taulukko!AL63:AL65))/SUM(Taulukko!AL63:AL65)</f>
        <v>9.755256807997245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8.449097993958215</v>
      </c>
      <c r="E67" s="75">
        <f>100*(SUM(Taulukko!F76:F78)-SUM(Taulukko!F64:F66))/SUM(Taulukko!F64:F66)</f>
        <v>8.128030005604215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12.06480523957256</v>
      </c>
      <c r="K67" s="75">
        <f>100*(SUM(Taulukko!N76:N78)-SUM(Taulukko!N64:N66))/SUM(Taulukko!N64:N66)</f>
        <v>11.81536341715467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6.142911313150913</v>
      </c>
      <c r="N67" s="75">
        <f>100*(SUM(Taulukko!R76:R78)-SUM(Taulukko!R64:R66))/SUM(Taulukko!R64:R66)</f>
        <v>6.0549039037459575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13.797258124162447</v>
      </c>
      <c r="Q67" s="75">
        <f>100*(SUM(Taulukko!V76:V78)-SUM(Taulukko!V64:V66))/SUM(Taulukko!V64:V66)</f>
        <v>6.378290829383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5.622478133528574</v>
      </c>
      <c r="T67" s="75">
        <f>100*(SUM(Taulukko!Z76:Z78)-SUM(Taulukko!Z64:Z66))/SUM(Taulukko!Z64:Z66)</f>
        <v>5.52681993309956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5.824003560529173</v>
      </c>
      <c r="W67" s="75">
        <f>100*(SUM(Taulukko!AD76:AD78)-SUM(Taulukko!AD64:AD66))/SUM(Taulukko!AD64:AD66)</f>
        <v>5.925305625717247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11.594707640718099</v>
      </c>
      <c r="Z67" s="75">
        <f>100*(SUM(Taulukko!AH76:AH78)-SUM(Taulukko!AH64:AH66))/SUM(Taulukko!AH64:AH66)</f>
        <v>11.482781519127414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10.099281068127352</v>
      </c>
      <c r="AC67" s="75">
        <f>100*(SUM(Taulukko!AL76:AL78)-SUM(Taulukko!AL64:AL66))/SUM(Taulukko!AL64:AL66)</f>
        <v>9.654228004108178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7.749240717138303</v>
      </c>
      <c r="E68" s="75">
        <f>100*(SUM(Taulukko!F77:F79)-SUM(Taulukko!F65:F67))/SUM(Taulukko!F65:F67)</f>
        <v>7.756881596398239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8.200068050357272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10.743519781718964</v>
      </c>
      <c r="K68" s="75">
        <f>100*(SUM(Taulukko!N77:N79)-SUM(Taulukko!N65:N67))/SUM(Taulukko!N65:N67)</f>
        <v>10.58183055461042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5.753525128739577</v>
      </c>
      <c r="N68" s="75">
        <f>100*(SUM(Taulukko!R77:R79)-SUM(Taulukko!R65:R67))/SUM(Taulukko!R65:R67)</f>
        <v>5.980598282634734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8.812897590646728</v>
      </c>
      <c r="Q68" s="75">
        <f>100*(SUM(Taulukko!V77:V79)-SUM(Taulukko!V65:V67))/SUM(Taulukko!V65:V67)</f>
        <v>5.937216473661107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5.247930228106362</v>
      </c>
      <c r="T68" s="75">
        <f>100*(SUM(Taulukko!Z77:Z79)-SUM(Taulukko!Z65:Z67))/SUM(Taulukko!Z65:Z67)</f>
        <v>5.538011479106078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5.557396225649621</v>
      </c>
      <c r="W68" s="75">
        <f>100*(SUM(Taulukko!AD77:AD79)-SUM(Taulukko!AD65:AD67))/SUM(Taulukko!AD65:AD67)</f>
        <v>5.6964144926155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11.442847424045189</v>
      </c>
      <c r="Z68" s="75">
        <f>100*(SUM(Taulukko!AH77:AH79)-SUM(Taulukko!AH65:AH67))/SUM(Taulukko!AH65:AH67)</f>
        <v>11.533859448771905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9.316558993539603</v>
      </c>
      <c r="AC68" s="75">
        <f>100*(SUM(Taulukko!AL77:AL79)-SUM(Taulukko!AL65:AL67))/SUM(Taulukko!AL65:AL67)</f>
        <v>9.452567154029225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7.248121088962021</v>
      </c>
      <c r="E69" s="75">
        <f>100*(SUM(Taulukko!F78:F80)-SUM(Taulukko!F66:F68))/SUM(Taulukko!F66:F68)</f>
        <v>7.349231140896602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7.246376811594222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8.31663326653308</v>
      </c>
      <c r="K69" s="75">
        <f>100*(SUM(Taulukko!N78:N80)-SUM(Taulukko!N66:N68))/SUM(Taulukko!N66:N68)</f>
        <v>9.632873021219273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5.693988374550125</v>
      </c>
      <c r="N69" s="75">
        <f>100*(SUM(Taulukko!R78:R80)-SUM(Taulukko!R66:R68))/SUM(Taulukko!R66:R68)</f>
        <v>5.921435782931742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10.0518356768229</v>
      </c>
      <c r="Q69" s="75">
        <f>100*(SUM(Taulukko!V78:V80)-SUM(Taulukko!V66:V68))/SUM(Taulukko!V66:V68)</f>
        <v>5.667368660902212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5.3645724130862735</v>
      </c>
      <c r="T69" s="75">
        <f>100*(SUM(Taulukko!Z78:Z80)-SUM(Taulukko!Z66:Z68))/SUM(Taulukko!Z66:Z68)</f>
        <v>5.562478902804935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5.523776597944967</v>
      </c>
      <c r="W69" s="75">
        <f>100*(SUM(Taulukko!AD78:AD80)-SUM(Taulukko!AD66:AD68))/SUM(Taulukko!AD66:AD68)</f>
        <v>5.542571478770442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11.704732843198517</v>
      </c>
      <c r="Z69" s="75">
        <f>100*(SUM(Taulukko!AH78:AH80)-SUM(Taulukko!AH66:AH68))/SUM(Taulukko!AH66:AH68)</f>
        <v>11.561262985745866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9.222972972972975</v>
      </c>
      <c r="AC69" s="75">
        <f>100*(SUM(Taulukko!AL78:AL80)-SUM(Taulukko!AL66:AL68))/SUM(Taulukko!AL66:AL68)</f>
        <v>9.182984469952732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6.862427824428122</v>
      </c>
      <c r="E70" s="75">
        <f>100*(SUM(Taulukko!F79:F81)-SUM(Taulukko!F67:F69))/SUM(Taulukko!F67:F69)</f>
        <v>7.016847615853899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6.421404682274263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8.708708708708695</v>
      </c>
      <c r="K70" s="75">
        <f>100*(SUM(Taulukko!N79:N81)-SUM(Taulukko!N67:N69))/SUM(Taulukko!N67:N69)</f>
        <v>9.093948512203275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5.580001934952243</v>
      </c>
      <c r="N70" s="75">
        <f>100*(SUM(Taulukko!R79:R81)-SUM(Taulukko!R67:R69))/SUM(Taulukko!R67:R69)</f>
        <v>5.888396090243759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9.1204231329832</v>
      </c>
      <c r="Q70" s="75">
        <f>100*(SUM(Taulukko!V79:V81)-SUM(Taulukko!V67:V69))/SUM(Taulukko!V67:V69)</f>
        <v>5.601577537079673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5.344664853650098</v>
      </c>
      <c r="T70" s="75">
        <f>100*(SUM(Taulukko!Z79:Z81)-SUM(Taulukko!Z67:Z69))/SUM(Taulukko!Z67:Z69)</f>
        <v>5.609817866180403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5.357363185294001</v>
      </c>
      <c r="W70" s="75">
        <f>100*(SUM(Taulukko!AD79:AD81)-SUM(Taulukko!AD67:AD69))/SUM(Taulukko!AD67:AD69)</f>
        <v>5.4468030229985365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11.427048517434534</v>
      </c>
      <c r="Z70" s="75">
        <f>100*(SUM(Taulukko!AH79:AH81)-SUM(Taulukko!AH67:AH69))/SUM(Taulukko!AH67:AH69)</f>
        <v>11.568731080891894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8.743718592964832</v>
      </c>
      <c r="AC70" s="75">
        <f>100*(SUM(Taulukko!AL79:AL81)-SUM(Taulukko!AL67:AL69))/SUM(Taulukko!AL67:AL69)</f>
        <v>8.877721943048575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6.834117776013655</v>
      </c>
      <c r="E71" s="75">
        <f>100*(SUM(Taulukko!F80:F82)-SUM(Taulukko!F68:F70))/SUM(Taulukko!F68:F70)</f>
        <v>6.751466344380049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10.110110110110114</v>
      </c>
      <c r="K71" s="75">
        <f>100*(SUM(Taulukko!N80:N82)-SUM(Taulukko!N68:N70))/SUM(Taulukko!N68:N70)</f>
        <v>8.746258729630865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5.859811220420092</v>
      </c>
      <c r="N71" s="75">
        <f>100*(SUM(Taulukko!R80:R82)-SUM(Taulukko!R68:R70))/SUM(Taulukko!R68:R70)</f>
        <v>5.877293663798958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8.879590229801362</v>
      </c>
      <c r="Q71" s="75">
        <f>100*(SUM(Taulukko!V80:V82)-SUM(Taulukko!V68:V70))/SUM(Taulukko!V68:V70)</f>
        <v>5.633415939258837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5.6578186386933345</v>
      </c>
      <c r="T71" s="75">
        <f>100*(SUM(Taulukko!Z80:Z82)-SUM(Taulukko!Z68:Z70))/SUM(Taulukko!Z68:Z70)</f>
        <v>5.673041764359279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5.357116138181436</v>
      </c>
      <c r="W71" s="75">
        <f>100*(SUM(Taulukko!AD80:AD82)-SUM(Taulukko!AD68:AD70))/SUM(Taulukko!AD68:AD70)</f>
        <v>5.403854758148528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11.463285439099801</v>
      </c>
      <c r="Z71" s="75">
        <f>100*(SUM(Taulukko!AH80:AH82)-SUM(Taulukko!AH68:AH70))/SUM(Taulukko!AH68:AH70)</f>
        <v>11.574872555057384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8.541043536058506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6.515013287850554</v>
      </c>
      <c r="E72" s="75">
        <f>100*(SUM(Taulukko!F81:F83)-SUM(Taulukko!F69:F71))/SUM(Taulukko!F69:F71)</f>
        <v>6.478745695267938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5.052840158520499</v>
      </c>
      <c r="H72" s="75">
        <f>100*(SUM(Taulukko!J81:J83)-SUM(Taulukko!J69:J71))/SUM(Taulukko!J69:J71)</f>
        <v>5.018157807857394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8.074123097286556</v>
      </c>
      <c r="K72" s="75">
        <f>100*(SUM(Taulukko!N81:N83)-SUM(Taulukko!N69:N71))/SUM(Taulukko!N69:N71)</f>
        <v>8.165289256198344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6.011931167360764</v>
      </c>
      <c r="N72" s="75">
        <f>100*(SUM(Taulukko!R81:R83)-SUM(Taulukko!R69:R71))/SUM(Taulukko!R69:R71)</f>
        <v>5.867710874479902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8.055693418288033</v>
      </c>
      <c r="Q72" s="75">
        <f>100*(SUM(Taulukko!V81:V83)-SUM(Taulukko!V69:V71))/SUM(Taulukko!V69:V71)</f>
        <v>5.633113282387019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5.738283151783326</v>
      </c>
      <c r="T72" s="75">
        <f>100*(SUM(Taulukko!Z81:Z83)-SUM(Taulukko!Z69:Z71))/SUM(Taulukko!Z69:Z71)</f>
        <v>5.73541544486747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5.400786303611247</v>
      </c>
      <c r="W72" s="75">
        <f>100*(SUM(Taulukko!AD81:AD83)-SUM(Taulukko!AD69:AD71))/SUM(Taulukko!AD69:AD71)</f>
        <v>5.39749037048802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11.315192967565132</v>
      </c>
      <c r="Z72" s="75">
        <f>100*(SUM(Taulukko!AH81:AH83)-SUM(Taulukko!AH69:AH71))/SUM(Taulukko!AH69:AH71)</f>
        <v>11.601609936056704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8.305866842452224</v>
      </c>
      <c r="AC72" s="75">
        <f>100*(SUM(Taulukko!AL81:AL83)-SUM(Taulukko!AL69:AL71))/SUM(Taulukko!AL69:AL71)</f>
        <v>8.108108108108116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6.261108391619876</v>
      </c>
      <c r="E73" s="75">
        <f>100*(SUM(Taulukko!F82:F84)-SUM(Taulukko!F70:F72))/SUM(Taulukko!F70:F72)</f>
        <v>6.156676577360911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4.430587463078438</v>
      </c>
      <c r="H73" s="75">
        <f>100*(SUM(Taulukko!J82:J84)-SUM(Taulukko!J70:J72))/SUM(Taulukko!J70:J72)</f>
        <v>4.396325459317578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6.719108489019993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6.0884155285911685</v>
      </c>
      <c r="N73" s="75">
        <f>100*(SUM(Taulukko!R82:R84)-SUM(Taulukko!R70:R72))/SUM(Taulukko!R70:R72)</f>
        <v>5.838521593042787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7.280547522922565</v>
      </c>
      <c r="Q73" s="75">
        <f>100*(SUM(Taulukko!V82:V84)-SUM(Taulukko!V70:V72))/SUM(Taulukko!V70:V72)</f>
        <v>5.557579088880203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6.130740240393997</v>
      </c>
      <c r="T73" s="75">
        <f>100*(SUM(Taulukko!Z82:Z84)-SUM(Taulukko!Z70:Z72))/SUM(Taulukko!Z70:Z72)</f>
        <v>5.774503366975579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5.535158906768968</v>
      </c>
      <c r="W73" s="75">
        <f>100*(SUM(Taulukko!AD82:AD84)-SUM(Taulukko!AD70:AD72))/SUM(Taulukko!AD70:AD72)</f>
        <v>5.3830793968789505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11.73812392454947</v>
      </c>
      <c r="Z73" s="75">
        <f>100*(SUM(Taulukko!AH82:AH84)-SUM(Taulukko!AH70:AH72))/SUM(Taulukko!AH70:AH72)</f>
        <v>11.645741387690128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7.853403141361256</v>
      </c>
      <c r="AC73" s="75">
        <f>100*(SUM(Taulukko!AL82:AL84)-SUM(Taulukko!AL70:AL72))/SUM(Taulukko!AL70:AL72)</f>
        <v>7.584177835894098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5.9418065443145425</v>
      </c>
      <c r="E74" s="75">
        <f>100*(SUM(Taulukko!F83:F85)-SUM(Taulukko!F71:F73))/SUM(Taulukko!F71:F73)</f>
        <v>5.750705903474827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4.082299150881795</v>
      </c>
      <c r="H74" s="75">
        <f>100*(SUM(Taulukko!J83:J85)-SUM(Taulukko!J71:J73))/SUM(Taulukko!J71:J73)</f>
        <v>3.8160469667318755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6.154842889536767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6.026574128436162</v>
      </c>
      <c r="N74" s="75">
        <f>100*(SUM(Taulukko!R83:R85)-SUM(Taulukko!R71:R73))/SUM(Taulukko!R71:R73)</f>
        <v>5.777804001783224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6.681370753002501</v>
      </c>
      <c r="Q74" s="75">
        <f>100*(SUM(Taulukko!V83:V85)-SUM(Taulukko!V71:V73))/SUM(Taulukko!V71:V73)</f>
        <v>5.415068560799348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6.020330694221227</v>
      </c>
      <c r="T74" s="75">
        <f>100*(SUM(Taulukko!Z83:Z85)-SUM(Taulukko!Z71:Z73))/SUM(Taulukko!Z71:Z73)</f>
        <v>5.768295887531198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5.449027769558054</v>
      </c>
      <c r="W74" s="75">
        <f>100*(SUM(Taulukko!AD83:AD85)-SUM(Taulukko!AD71:AD73))/SUM(Taulukko!AD71:AD73)</f>
        <v>5.312570733131478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11.880348793943028</v>
      </c>
      <c r="Z74" s="75">
        <f>100*(SUM(Taulukko!AH83:AH85)-SUM(Taulukko!AH71:AH73))/SUM(Taulukko!AH71:AH73)</f>
        <v>11.666515819552387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6.932296728215088</v>
      </c>
      <c r="AC74" s="75">
        <f>100*(SUM(Taulukko!AL83:AL85)-SUM(Taulukko!AL71:AL73))/SUM(Taulukko!AL71:AL73)</f>
        <v>7.003891050583666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5.409665398573641</v>
      </c>
      <c r="E75" s="75">
        <f>100*(SUM(Taulukko!F84:F86)-SUM(Taulukko!F72:F74))/SUM(Taulukko!F72:F74)</f>
        <v>5.212523540794866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5.075489881143577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5.786705705519688</v>
      </c>
      <c r="N75" s="75">
        <f>100*(SUM(Taulukko!R84:R86)-SUM(Taulukko!R72:R74))/SUM(Taulukko!R72:R74)</f>
        <v>5.687474313895615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5.218028212528011</v>
      </c>
      <c r="Q75" s="75">
        <f>100*(SUM(Taulukko!V84:V86)-SUM(Taulukko!V72:V74))/SUM(Taulukko!V72:V74)</f>
        <v>5.259900787478948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5.890609509912027</v>
      </c>
      <c r="T75" s="75">
        <f>100*(SUM(Taulukko!Z84:Z86)-SUM(Taulukko!Z72:Z74))/SUM(Taulukko!Z72:Z74)</f>
        <v>5.714360444777205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5.131933665550214</v>
      </c>
      <c r="W75" s="75">
        <f>100*(SUM(Taulukko!AD84:AD86)-SUM(Taulukko!AD72:AD74))/SUM(Taulukko!AD72:AD74)</f>
        <v>5.198286501629258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11.814086420465127</v>
      </c>
      <c r="Z75" s="75">
        <f>100*(SUM(Taulukko!AH84:AH86)-SUM(Taulukko!AH72:AH74))/SUM(Taulukko!AH72:AH74)</f>
        <v>11.631466863081046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4.617532661813107</v>
      </c>
      <c r="E76" s="77">
        <f>100*(SUM(Taulukko!F85:F87)-SUM(Taulukko!F73:F75))/SUM(Taulukko!F73:F75)</f>
        <v>4.549080405792263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2.620776760341002</v>
      </c>
      <c r="K76" s="77">
        <f>100*(SUM(Taulukko!N85:N87)-SUM(Taulukko!N73:N75))/SUM(Taulukko!N73:N75)</f>
        <v>2.8102305020524265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5.657244412157697</v>
      </c>
      <c r="N76" s="77">
        <f>100*(SUM(Taulukko!R85:R87)-SUM(Taulukko!R73:R75))/SUM(Taulukko!R73:R75)</f>
        <v>5.575840189539622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5.1139090098942015</v>
      </c>
      <c r="Q76" s="77">
        <f>100*(SUM(Taulukko!V85:V87)-SUM(Taulukko!V73:V75))/SUM(Taulukko!V73:V75)</f>
        <v>5.1772520313014505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5.613906119382114</v>
      </c>
      <c r="T76" s="77">
        <f>100*(SUM(Taulukko!Z85:Z87)-SUM(Taulukko!Z73:Z75))/SUM(Taulukko!Z73:Z75)</f>
        <v>5.628945142187809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5.021543664536692</v>
      </c>
      <c r="W76" s="77">
        <f>100*(SUM(Taulukko!AD85:AD87)-SUM(Taulukko!AD73:AD75))/SUM(Taulukko!AD73:AD75)</f>
        <v>5.097735856415732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11.551071399128679</v>
      </c>
      <c r="Z76" s="77">
        <f>100*(SUM(Taulukko!AH85:AH87)-SUM(Taulukko!AH73:AH75))/SUM(Taulukko!AH73:AH75)</f>
        <v>11.545635650750553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5.810983397190291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3.4736728143468487</v>
      </c>
      <c r="E77" s="75">
        <f>100*(SUM(Taulukko!F86:F88)-SUM(Taulukko!F74:F76))/SUM(Taulukko!F74:F76)</f>
        <v>3.9105111143025795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0.7010834926704871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0.30998140111593303</v>
      </c>
      <c r="K77" s="75">
        <f>100*(SUM(Taulukko!N86:N88)-SUM(Taulukko!N74:N76))/SUM(Taulukko!N74:N76)</f>
        <v>1.6838166510757824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5.247129418664977</v>
      </c>
      <c r="N77" s="75">
        <f>100*(SUM(Taulukko!R86:R88)-SUM(Taulukko!R74:R76))/SUM(Taulukko!R74:R76)</f>
        <v>5.457299545897918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-1.1824308736269122</v>
      </c>
      <c r="Q77" s="75">
        <f>100*(SUM(Taulukko!V86:V88)-SUM(Taulukko!V74:V76))/SUM(Taulukko!V74:V76)</f>
        <v>5.233109468570178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5.200859325784616</v>
      </c>
      <c r="T77" s="75">
        <f>100*(SUM(Taulukko!Z86:Z88)-SUM(Taulukko!Z74:Z76))/SUM(Taulukko!Z74:Z76)</f>
        <v>5.539563453387431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4.974025469290463</v>
      </c>
      <c r="W77" s="75">
        <f>100*(SUM(Taulukko!AD86:AD88)-SUM(Taulukko!AD74:AD76))/SUM(Taulukko!AD74:AD76)</f>
        <v>5.0404609309251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11.285522333705888</v>
      </c>
      <c r="Z77" s="75">
        <f>100*(SUM(Taulukko!AH86:AH88)-SUM(Taulukko!AH74:AH76))/SUM(Taulukko!AH74:AH76)</f>
        <v>11.44019860473885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4.7047679191664145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3.141397665920668</v>
      </c>
      <c r="E78" s="75">
        <f>100*(SUM(Taulukko!F87:F89)-SUM(Taulukko!F75:F77))/SUM(Taulukko!F75:F77)</f>
        <v>3.5060690499060274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1.0471204188481604</v>
      </c>
      <c r="K78" s="75">
        <f>100*(SUM(Taulukko!N87:N89)-SUM(Taulukko!N75:N77))/SUM(Taulukko!N75:N77)</f>
        <v>1.360544217687068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5.286959091186478</v>
      </c>
      <c r="N78" s="75">
        <f>100*(SUM(Taulukko!R87:R89)-SUM(Taulukko!R75:R77))/SUM(Taulukko!R75:R77)</f>
        <v>5.345094169192735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-3.3446002336838605</v>
      </c>
      <c r="Q78" s="75">
        <f>100*(SUM(Taulukko!V87:V89)-SUM(Taulukko!V75:V77))/SUM(Taulukko!V75:V77)</f>
        <v>5.432821705376161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5.39171515369961</v>
      </c>
      <c r="T78" s="75">
        <f>100*(SUM(Taulukko!Z87:Z89)-SUM(Taulukko!Z75:Z77))/SUM(Taulukko!Z75:Z77)</f>
        <v>5.467073162871341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5.122736951625771</v>
      </c>
      <c r="W78" s="75">
        <f>100*(SUM(Taulukko!AD87:AD89)-SUM(Taulukko!AD75:AD77))/SUM(Taulukko!AD75:AD77)</f>
        <v>5.002643830846419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11.388498774643372</v>
      </c>
      <c r="Z78" s="75">
        <f>100*(SUM(Taulukko!AH87:AH89)-SUM(Taulukko!AH75:AH77))/SUM(Taulukko!AH75:AH77)</f>
        <v>11.332021569384434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4.760413404321951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3.056927851974378</v>
      </c>
      <c r="E79" s="75">
        <f>100*(SUM(Taulukko!F88:F90)-SUM(Taulukko!F76:F78))/SUM(Taulukko!F76:F78)</f>
        <v>3.3999892744817903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-0.09430996541970078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1.7225469086434837</v>
      </c>
      <c r="K79" s="75">
        <f>100*(SUM(Taulukko!N88:N90)-SUM(Taulukko!N76:N78))/SUM(Taulukko!N76:N78)</f>
        <v>1.6635859519408431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5.064723005984989</v>
      </c>
      <c r="N79" s="75">
        <f>100*(SUM(Taulukko!R88:R90)-SUM(Taulukko!R76:R78))/SUM(Taulukko!R76:R78)</f>
        <v>5.243487637630751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-4.784576140890344</v>
      </c>
      <c r="Q79" s="75">
        <f>100*(SUM(Taulukko!V88:V90)-SUM(Taulukko!V76:V78))/SUM(Taulukko!V76:V78)</f>
        <v>5.663657337098772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5.37698845064284</v>
      </c>
      <c r="T79" s="75">
        <f>100*(SUM(Taulukko!Z88:Z90)-SUM(Taulukko!Z76:Z78))/SUM(Taulukko!Z76:Z78)</f>
        <v>5.404850506865121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4.904744296715474</v>
      </c>
      <c r="W79" s="75">
        <f>100*(SUM(Taulukko!AD88:AD90)-SUM(Taulukko!AD76:AD78))/SUM(Taulukko!AD76:AD78)</f>
        <v>4.954659884915762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11.25947901279494</v>
      </c>
      <c r="Z79" s="75">
        <f>100*(SUM(Taulukko!AH88:AH90)-SUM(Taulukko!AH76:AH78))/SUM(Taulukko!AH76:AH78)</f>
        <v>11.209513233388856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4.135572139303486</v>
      </c>
      <c r="AC79" s="75">
        <f>100*(SUM(Taulukko!AL88:AL90)-SUM(Taulukko!AL76:AL78))/SUM(Taulukko!AL76:AL78)</f>
        <v>4.589447393068994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3.6881728880157185</v>
      </c>
      <c r="E80" s="75">
        <f>100*(SUM(Taulukko!F89:F91)-SUM(Taulukko!F77:F79))/SUM(Taulukko!F77:F79)</f>
        <v>3.4550295988204516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0.6603773584905732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2.5870033877425422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5.343358172326085</v>
      </c>
      <c r="N80" s="75">
        <f>100*(SUM(Taulukko!R89:R91)-SUM(Taulukko!R77:R79))/SUM(Taulukko!R77:R79)</f>
        <v>5.144981317907729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-0.4693544487427458</v>
      </c>
      <c r="Q80" s="75">
        <f>100*(SUM(Taulukko!V89:V91)-SUM(Taulukko!V77:V79))/SUM(Taulukko!V77:V79)</f>
        <v>5.749204139762085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5.619130423664345</v>
      </c>
      <c r="T80" s="75">
        <f>100*(SUM(Taulukko!Z89:Z91)-SUM(Taulukko!Z77:Z79))/SUM(Taulukko!Z77:Z79)</f>
        <v>5.332034680419615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4.971430767653989</v>
      </c>
      <c r="W80" s="75">
        <f>100*(SUM(Taulukko!AD89:AD91)-SUM(Taulukko!AD77:AD79))/SUM(Taulukko!AD77:AD79)</f>
        <v>4.899174145609984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11.165625792882915</v>
      </c>
      <c r="Z80" s="75">
        <f>100*(SUM(Taulukko!AH89:AH91)-SUM(Taulukko!AH77:AH79))/SUM(Taulukko!AH77:AH79)</f>
        <v>11.06152901011374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4.727838258164849</v>
      </c>
      <c r="AC80" s="75">
        <f>100*(SUM(Taulukko!AL89:AL91)-SUM(Taulukko!AL77:AL79))/SUM(Taulukko!AL77:AL79)</f>
        <v>4.4113078595837365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3.5712159804004497</v>
      </c>
      <c r="E81" s="75">
        <f>100*(SUM(Taulukko!F90:F92)-SUM(Taulukko!F78:F80))/SUM(Taulukko!F78:F80)</f>
        <v>3.4634178449078394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0.7542426147077058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2.46685168054269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5.298065785506858</v>
      </c>
      <c r="N81" s="75">
        <f>100*(SUM(Taulukko!R90:R92)-SUM(Taulukko!R78:R80))/SUM(Taulukko!R78:R80)</f>
        <v>5.030297841576051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1.7397136225541616</v>
      </c>
      <c r="Q81" s="75">
        <f>100*(SUM(Taulukko!V90:V92)-SUM(Taulukko!V78:V80))/SUM(Taulukko!V78:V80)</f>
        <v>5.55134836796776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5.282230762628629</v>
      </c>
      <c r="T81" s="75">
        <f>100*(SUM(Taulukko!Z90:Z92)-SUM(Taulukko!Z78:Z80))/SUM(Taulukko!Z78:Z80)</f>
        <v>5.2361229867483825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4.8522184757182</v>
      </c>
      <c r="W81" s="75">
        <f>100*(SUM(Taulukko!AD90:AD92)-SUM(Taulukko!AD78:AD80))/SUM(Taulukko!AD78:AD80)</f>
        <v>4.833355083696459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10.653236853166094</v>
      </c>
      <c r="Z81" s="75">
        <f>100*(SUM(Taulukko!AH90:AH92)-SUM(Taulukko!AH78:AH80))/SUM(Taulukko!AH78:AH80)</f>
        <v>10.903033331818955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4.268481286730594</v>
      </c>
      <c r="AC81" s="75">
        <f>100*(SUM(Taulukko!AL90:AL92)-SUM(Taulukko!AL78:AL80))/SUM(Taulukko!AL78:AL80)</f>
        <v>4.236239950525679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3.533099564339605</v>
      </c>
      <c r="E82" s="75">
        <f>100*(SUM(Taulukko!F91:F93)-SUM(Taulukko!F79:F81))/SUM(Taulukko!F79:F81)</f>
        <v>3.3447261048593244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0.7856693903205352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1.810926949048489</v>
      </c>
      <c r="K82" s="75">
        <f>100*(SUM(Taulukko!N91:N93)-SUM(Taulukko!N79:N81))/SUM(Taulukko!N79:N81)</f>
        <v>1.5629788538155145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5.196303025515441</v>
      </c>
      <c r="N82" s="75">
        <f>100*(SUM(Taulukko!R91:R93)-SUM(Taulukko!R79:R81))/SUM(Taulukko!R79:R81)</f>
        <v>4.885115515717697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1.7937942405196705</v>
      </c>
      <c r="Q82" s="75">
        <f>100*(SUM(Taulukko!V91:V93)-SUM(Taulukko!V79:V81))/SUM(Taulukko!V79:V81)</f>
        <v>5.068764159673248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5.222914616122259</v>
      </c>
      <c r="T82" s="75">
        <f>100*(SUM(Taulukko!Z91:Z93)-SUM(Taulukko!Z79:Z81))/SUM(Taulukko!Z79:Z81)</f>
        <v>5.121829306101271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4.825303326996502</v>
      </c>
      <c r="W82" s="75">
        <f>100*(SUM(Taulukko!AD91:AD93)-SUM(Taulukko!AD79:AD81))/SUM(Taulukko!AD79:AD81)</f>
        <v>4.7537877587747435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10.69591459844152</v>
      </c>
      <c r="Z82" s="75">
        <f>100*(SUM(Taulukko!AH91:AH93)-SUM(Taulukko!AH79:AH81))/SUM(Taulukko!AH79:AH81)</f>
        <v>10.761448748930537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2.9946710276770796</v>
      </c>
      <c r="E83" s="75">
        <f>100*(SUM(Taulukko!F92:F94)-SUM(Taulukko!F80:F82))/SUM(Taulukko!F80:F82)</f>
        <v>3.1625783872313424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0.7864108210128972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0.15151515151515152</v>
      </c>
      <c r="K83" s="75">
        <f>100*(SUM(Taulukko!N92:N94)-SUM(Taulukko!N80:N82))/SUM(Taulukko!N80:N82)</f>
        <v>1.0397553516819502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4.775031317599725</v>
      </c>
      <c r="N83" s="75">
        <f>100*(SUM(Taulukko!R92:R94)-SUM(Taulukko!R80:R82))/SUM(Taulukko!R80:R82)</f>
        <v>4.713798367793137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1.465247959085746</v>
      </c>
      <c r="Q83" s="75">
        <f>100*(SUM(Taulukko!V92:V94)-SUM(Taulukko!V80:V82))/SUM(Taulukko!V80:V82)</f>
        <v>4.4526119178164905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4.932993582483951</v>
      </c>
      <c r="T83" s="75">
        <f>100*(SUM(Taulukko!Z92:Z94)-SUM(Taulukko!Z80:Z82))/SUM(Taulukko!Z80:Z82)</f>
        <v>5.001715935531208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4.527221715515645</v>
      </c>
      <c r="W83" s="75">
        <f>100*(SUM(Taulukko!AD92:AD94)-SUM(Taulukko!AD80:AD82))/SUM(Taulukko!AD80:AD82)</f>
        <v>4.686682014570011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10.670196104120402</v>
      </c>
      <c r="Z83" s="75">
        <f>100*(SUM(Taulukko!AH92:AH94)-SUM(Taulukko!AH80:AH82))/SUM(Taulukko!AH80:AH82)</f>
        <v>10.631023616892742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3.356728715288374</v>
      </c>
      <c r="AC83" s="75">
        <f>100*(SUM(Taulukko!AL92:AL94)-SUM(Taulukko!AL80:AL82))/SUM(Taulukko!AL80:AL82)</f>
        <v>3.735456215554191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2.967645434176795</v>
      </c>
      <c r="E84" s="75">
        <f>100*(SUM(Taulukko!F93:F95)-SUM(Taulukko!F81:F83))/SUM(Taulukko!F81:F83)</f>
        <v>3.018527082938889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0.5344231373781794</v>
      </c>
      <c r="H84" s="75">
        <f>100*(SUM(Taulukko!J93:J95)-SUM(Taulukko!J81:J83))/SUM(Taulukko!J81:J83)</f>
        <v>0.8173530336372102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0.6429883649724503</v>
      </c>
      <c r="K84" s="75">
        <f>100*(SUM(Taulukko!N93:N95)-SUM(Taulukko!N81:N83))/SUM(Taulukko!N81:N83)</f>
        <v>0.7334963325183305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4.4437366110184735</v>
      </c>
      <c r="N84" s="75">
        <f>100*(SUM(Taulukko!R93:R95)-SUM(Taulukko!R81:R83))/SUM(Taulukko!R81:R83)</f>
        <v>4.5366716900431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1.338866488357748</v>
      </c>
      <c r="Q84" s="75">
        <f>100*(SUM(Taulukko!V93:V95)-SUM(Taulukko!V81:V83))/SUM(Taulukko!V81:V83)</f>
        <v>3.8612387996645463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4.897216401524741</v>
      </c>
      <c r="T84" s="75">
        <f>100*(SUM(Taulukko!Z93:Z95)-SUM(Taulukko!Z81:Z83))/SUM(Taulukko!Z81:Z83)</f>
        <v>4.885011547416462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4.617487626679224</v>
      </c>
      <c r="W84" s="75">
        <f>100*(SUM(Taulukko!AD93:AD95)-SUM(Taulukko!AD81:AD83))/SUM(Taulukko!AD81:AD83)</f>
        <v>4.675564430295094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10.820523884536163</v>
      </c>
      <c r="Z84" s="75">
        <f>100*(SUM(Taulukko!AH93:AH95)-SUM(Taulukko!AH81:AH83))/SUM(Taulukko!AH81:AH83)</f>
        <v>10.475176635723477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3.286670724284848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2.740496838720658</v>
      </c>
      <c r="E85" s="75">
        <f>100*(SUM(Taulukko!F94:F96)-SUM(Taulukko!F82:F84))/SUM(Taulukko!F82:F84)</f>
        <v>2.9722243713733203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0.5656819610308018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1.2592137592137487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4.182293301184147</v>
      </c>
      <c r="N85" s="75">
        <f>100*(SUM(Taulukko!R94:R96)-SUM(Taulukko!R82:R84))/SUM(Taulukko!R82:R84)</f>
        <v>4.374498123214255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1.6858137591969704</v>
      </c>
      <c r="Q85" s="75">
        <f>100*(SUM(Taulukko!V94:V96)-SUM(Taulukko!V82:V84))/SUM(Taulukko!V82:V84)</f>
        <v>3.3602479406247596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4.534816410115951</v>
      </c>
      <c r="T85" s="75">
        <f>100*(SUM(Taulukko!Z94:Z96)-SUM(Taulukko!Z82:Z84))/SUM(Taulukko!Z82:Z84)</f>
        <v>4.783323403817313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4.688922467597068</v>
      </c>
      <c r="W85" s="75">
        <f>100*(SUM(Taulukko!AD94:AD96)-SUM(Taulukko!AD82:AD84))/SUM(Taulukko!AD82:AD84)</f>
        <v>4.721331978425709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10.341391573183111</v>
      </c>
      <c r="Z85" s="75">
        <f>100*(SUM(Taulukko!AH94:AH96)-SUM(Taulukko!AH82:AH84))/SUM(Taulukko!AH82:AH84)</f>
        <v>10.271453155266748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3.246359223300967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2.9043046714855874</v>
      </c>
      <c r="E86" s="75">
        <f>100*(SUM(Taulukko!F95:F97)-SUM(Taulukko!F83:F85))/SUM(Taulukko!F83:F85)</f>
        <v>3.056222643396451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1.0040790712268555</v>
      </c>
      <c r="H86" s="75">
        <f>100*(SUM(Taulukko!J95:J97)-SUM(Taulukko!J83:J85))/SUM(Taulukko!J83:J85)</f>
        <v>1.0681746779767625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0.5492828806835555</v>
      </c>
      <c r="K86" s="75">
        <f>100*(SUM(Taulukko!N95:N97)-SUM(Taulukko!N83:N85))/SUM(Taulukko!N83:N85)</f>
        <v>1.0716472749540722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4.008265868952565</v>
      </c>
      <c r="N86" s="75">
        <f>100*(SUM(Taulukko!R95:R97)-SUM(Taulukko!R83:R85))/SUM(Taulukko!R83:R85)</f>
        <v>4.241222225665493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1.815330631763629</v>
      </c>
      <c r="Q86" s="75">
        <f>100*(SUM(Taulukko!V95:V97)-SUM(Taulukko!V83:V85))/SUM(Taulukko!V83:V85)</f>
        <v>2.9363540114868356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4.515681041083493</v>
      </c>
      <c r="T86" s="75">
        <f>100*(SUM(Taulukko!Z95:Z97)-SUM(Taulukko!Z83:Z85))/SUM(Taulukko!Z83:Z85)</f>
        <v>4.711165493274871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4.861264845550157</v>
      </c>
      <c r="W86" s="75">
        <f>100*(SUM(Taulukko!AD95:AD97)-SUM(Taulukko!AD83:AD85))/SUM(Taulukko!AD83:AD85)</f>
        <v>4.789464175580453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9.929059554691806</v>
      </c>
      <c r="Z86" s="75">
        <f>100*(SUM(Taulukko!AH95:AH97)-SUM(Taulukko!AH83:AH85))/SUM(Taulukko!AH83:AH85)</f>
        <v>10.046720855912183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3.302029687973352</v>
      </c>
      <c r="AC86" s="75">
        <f>100*(SUM(Taulukko!AL95:AL97)-SUM(Taulukko!AL83:AL85))/SUM(Taulukko!AL83:AL85)</f>
        <v>3.6363636363636362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3.225369749890007</v>
      </c>
      <c r="E87" s="75">
        <f>100*(SUM(Taulukko!F96:F98)-SUM(Taulukko!F84:F86))/SUM(Taulukko!F84:F86)</f>
        <v>3.2496580280232177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0.9171507184347469</v>
      </c>
      <c r="K87" s="75">
        <f>100*(SUM(Taulukko!N96:N98)-SUM(Taulukko!N84:N86))/SUM(Taulukko!N84:N86)</f>
        <v>1.687116564417178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3.9969055419770503</v>
      </c>
      <c r="N87" s="75">
        <f>100*(SUM(Taulukko!R96:R98)-SUM(Taulukko!R84:R86))/SUM(Taulukko!R84:R86)</f>
        <v>4.141064060267328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2.0046905715778713</v>
      </c>
      <c r="Q87" s="75">
        <f>100*(SUM(Taulukko!V96:V98)-SUM(Taulukko!V84:V86))/SUM(Taulukko!V84:V86)</f>
        <v>2.552034566318976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4.6897352947537865</v>
      </c>
      <c r="T87" s="75">
        <f>100*(SUM(Taulukko!Z96:Z98)-SUM(Taulukko!Z84:Z86))/SUM(Taulukko!Z84:Z86)</f>
        <v>4.667547063608176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4.870232803903889</v>
      </c>
      <c r="W87" s="75">
        <f>100*(SUM(Taulukko!AD96:AD98)-SUM(Taulukko!AD84:AD86))/SUM(Taulukko!AD84:AD86)</f>
        <v>4.851720231536804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9.733962988646699</v>
      </c>
      <c r="Z87" s="75">
        <f>100*(SUM(Taulukko!AH96:AH98)-SUM(Taulukko!AH84:AH86))/SUM(Taulukko!AH84:AH86)</f>
        <v>9.839465727252378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4.1174689676051965</v>
      </c>
      <c r="AC87" s="75">
        <f>100*(SUM(Taulukko!AL96:AL98)-SUM(Taulukko!AL84:AL86))/SUM(Taulukko!AL84:AL86)</f>
        <v>3.808948004836749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3.707371075371316</v>
      </c>
      <c r="E88" s="77">
        <f>100*(SUM(Taulukko!F97:F99)-SUM(Taulukko!F85:F87))/SUM(Taulukko!F85:F87)</f>
        <v>3.426952292172375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2.2984886649873912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3.076923076923077</v>
      </c>
      <c r="K88" s="77">
        <f>100*(SUM(Taulukko!N97:N99)-SUM(Taulukko!N85:N87))/SUM(Taulukko!N85:N87)</f>
        <v>2.303439803439803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3.9884343384736183</v>
      </c>
      <c r="N88" s="77">
        <f>100*(SUM(Taulukko!R97:R99)-SUM(Taulukko!R85:R87))/SUM(Taulukko!R85:R87)</f>
        <v>4.070151708449239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1.4459312996301341</v>
      </c>
      <c r="Q88" s="77">
        <f>100*(SUM(Taulukko!V97:V99)-SUM(Taulukko!V85:V87))/SUM(Taulukko!V85:V87)</f>
        <v>2.193004201941055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4.708770157564704</v>
      </c>
      <c r="T88" s="77">
        <f>100*(SUM(Taulukko!Z97:Z99)-SUM(Taulukko!Z85:Z87))/SUM(Taulukko!Z85:Z87)</f>
        <v>4.634980285855109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4.893221078967168</v>
      </c>
      <c r="W88" s="77">
        <f>100*(SUM(Taulukko!AD97:AD99)-SUM(Taulukko!AD85:AD87))/SUM(Taulukko!AD85:AD87)</f>
        <v>4.910777794959011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9.613373051516158</v>
      </c>
      <c r="Z88" s="77">
        <f>100*(SUM(Taulukko!AH97:AH99)-SUM(Taulukko!AH85:AH87))/SUM(Taulukko!AH85:AH87)</f>
        <v>9.659530418164447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4.3452021726010965</v>
      </c>
      <c r="AC88" s="77">
        <f>100*(SUM(Taulukko!AL97:AL99)-SUM(Taulukko!AL85:AL87))/SUM(Taulukko!AL85:AL87)</f>
        <v>3.949351823937282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3.7795769901863885</v>
      </c>
      <c r="E89" s="113">
        <f>100*(SUM(Taulukko!F98:F100)-SUM(Taulukko!F86:F88))/SUM(Taulukko!F86:F88)</f>
        <v>3.428566163372118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2.3101265822784844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3.491965389369578</v>
      </c>
      <c r="K89" s="113">
        <f>100*(SUM(Taulukko!N98:N100)-SUM(Taulukko!N86:N88))/SUM(Taulukko!N86:N88)</f>
        <v>2.4839006439742306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4.129399696863006</v>
      </c>
      <c r="N89" s="113">
        <f>100*(SUM(Taulukko!R98:R100)-SUM(Taulukko!R86:R88))/SUM(Taulukko!R86:R88)</f>
        <v>4.018142895206712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1.752223353224434</v>
      </c>
      <c r="Q89" s="113">
        <f>100*(SUM(Taulukko!V98:V100)-SUM(Taulukko!V86:V88))/SUM(Taulukko!V86:V88)</f>
        <v>1.8612014640258259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4.740145680559132</v>
      </c>
      <c r="T89" s="113">
        <f>100*(SUM(Taulukko!Z98:Z100)-SUM(Taulukko!Z86:Z88))/SUM(Taulukko!Z86:Z88)</f>
        <v>4.601139470026789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4.926848532342758</v>
      </c>
      <c r="W89" s="113">
        <f>100*(SUM(Taulukko!AD98:AD100)-SUM(Taulukko!AD86:AD88))/SUM(Taulukko!AD86:AD88)</f>
        <v>4.987488906419486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9.542992552471217</v>
      </c>
      <c r="Z89" s="113">
        <f>100*(SUM(Taulukko!AH98:AH100)-SUM(Taulukko!AH86:AH88))/SUM(Taulukko!AH86:AH88)</f>
        <v>9.49763835037012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4.644149577804576</v>
      </c>
      <c r="AC89" s="113">
        <f>100*(SUM(Taulukko!AL98:AL100)-SUM(Taulukko!AL86:AL88))/SUM(Taulukko!AL86:AL88)</f>
        <v>3.9074241058010393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3.209069121712322</v>
      </c>
      <c r="E90" s="113">
        <f>100*(SUM(Taulukko!F99:F101)-SUM(Taulukko!F87:F89))/SUM(Taulukko!F87:F89)</f>
        <v>3.2424436393037914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1.4849921011058416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2.103017372752203</v>
      </c>
      <c r="K90" s="113">
        <f>100*(SUM(Taulukko!N99:N101)-SUM(Taulukko!N87:N89))/SUM(Taulukko!N87:N89)</f>
        <v>2.135448444173294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4.010835478872027</v>
      </c>
      <c r="N90" s="113">
        <f>100*(SUM(Taulukko!R99:R101)-SUM(Taulukko!R87:R89))/SUM(Taulukko!R87:R89)</f>
        <v>3.9753811978017684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-0.8862847891450056</v>
      </c>
      <c r="Q90" s="113">
        <f>100*(SUM(Taulukko!V99:V101)-SUM(Taulukko!V87:V89))/SUM(Taulukko!V87:V89)</f>
        <v>1.547951475607242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4.3427280222296805</v>
      </c>
      <c r="T90" s="113">
        <f>100*(SUM(Taulukko!Z99:Z101)-SUM(Taulukko!Z87:Z89))/SUM(Taulukko!Z87:Z89)</f>
        <v>4.571927958980391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5.039082551323706</v>
      </c>
      <c r="W90" s="113">
        <f>100*(SUM(Taulukko!AD99:AD101)-SUM(Taulukko!AD87:AD89))/SUM(Taulukko!AD87:AD89)</f>
        <v>5.095003561865914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9.20903654707957</v>
      </c>
      <c r="Z90" s="113">
        <f>100*(SUM(Taulukko!AH99:AH101)-SUM(Taulukko!AH87:AH89))/SUM(Taulukko!AH87:AH89)</f>
        <v>9.353624501529678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3.198804185351284</v>
      </c>
      <c r="AC90" s="113">
        <f>100*(SUM(Taulukko!AL99:AL101)-SUM(Taulukko!AL87:AL89))/SUM(Taulukko!AL87:AL89)</f>
        <v>3.7136867325546503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2.806053948492606</v>
      </c>
      <c r="E91" s="113">
        <f>100*(SUM(Taulukko!F100:F102)-SUM(Taulukko!F88:F90))/SUM(Taulukko!F88:F90)</f>
        <v>3.047480161938389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0.692259282567667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1.0281221651043173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3.9814597976271244</v>
      </c>
      <c r="N91" s="113">
        <f>100*(SUM(Taulukko!R100:R102)-SUM(Taulukko!R88:R90))/SUM(Taulukko!R88:R90)</f>
        <v>3.9409196492636203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-1.3174916280563307</v>
      </c>
      <c r="Q91" s="113">
        <f>100*(SUM(Taulukko!V100:V102)-SUM(Taulukko!V88:V90))/SUM(Taulukko!V88:V90)</f>
        <v>1.2773309684719185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4.370025940376669</v>
      </c>
      <c r="T91" s="113">
        <f>100*(SUM(Taulukko!Z100:Z102)-SUM(Taulukko!Z88:Z90))/SUM(Taulukko!Z88:Z90)</f>
        <v>4.567395485865942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5.291195032167706</v>
      </c>
      <c r="W91" s="113">
        <f>100*(SUM(Taulukko!AD100:AD102)-SUM(Taulukko!AD88:AD90))/SUM(Taulukko!AD88:AD90)</f>
        <v>5.2176200994939546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9.022395919951212</v>
      </c>
      <c r="Z91" s="113">
        <f>100*(SUM(Taulukko!AH100:AH102)-SUM(Taulukko!AH88:AH90))/SUM(Taulukko!AH88:AH90)</f>
        <v>9.248333652317921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3.433860853986247</v>
      </c>
      <c r="AC91" s="113">
        <f>100*(SUM(Taulukko!AL100:AL102)-SUM(Taulukko!AL88:AL90))/SUM(Taulukko!AL88:AL90)</f>
        <v>3.582089552238806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2.7205646065882862</v>
      </c>
      <c r="E92" s="113">
        <f>100*(SUM(Taulukko!F101:F103)-SUM(Taulukko!F89:F91))/SUM(Taulukko!F89:F91)</f>
        <v>3.0120610069983726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0.5623242736644656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1.0807565295706891</v>
      </c>
      <c r="K92" s="113">
        <f>100*(SUM(Taulukko!N101:N103)-SUM(Taulukko!N89:N91))/SUM(Taulukko!N89:N91)</f>
        <v>1.4475271411338824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3.7250506022346537</v>
      </c>
      <c r="N92" s="113">
        <f>100*(SUM(Taulukko!R101:R103)-SUM(Taulukko!R89:R91))/SUM(Taulukko!R89:R91)</f>
        <v>3.9231843533107704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-1.6360638514303516</v>
      </c>
      <c r="Q92" s="113">
        <f>100*(SUM(Taulukko!V101:V103)-SUM(Taulukko!V89:V91))/SUM(Taulukko!V89:V91)</f>
        <v>1.1002471061764325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4.45764645709564</v>
      </c>
      <c r="T92" s="113">
        <f>100*(SUM(Taulukko!Z101:Z103)-SUM(Taulukko!Z89:Z91))/SUM(Taulukko!Z89:Z91)</f>
        <v>4.594927268207204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5.353535969927948</v>
      </c>
      <c r="W92" s="113">
        <f>100*(SUM(Taulukko!AD101:AD103)-SUM(Taulukko!AD89:AD91))/SUM(Taulukko!AD89:AD91)</f>
        <v>5.321710506263536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9.058035775666513</v>
      </c>
      <c r="Z92" s="113">
        <f>100*(SUM(Taulukko!AH101:AH103)-SUM(Taulukko!AH89:AH91))/SUM(Taulukko!AH89:AH91)</f>
        <v>9.195585766574013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3.2076032076032113</v>
      </c>
      <c r="AC92" s="113">
        <f>100*(SUM(Taulukko!AL101:AL103)-SUM(Taulukko!AL89:AL91))/SUM(Taulukko!AL89:AL91)</f>
        <v>3.5108598631359578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3.1501255331377194</v>
      </c>
      <c r="E93" s="113">
        <f>100*(SUM(Taulukko!F102:F104)-SUM(Taulukko!F90:F92))/SUM(Taulukko!F90:F92)</f>
        <v>3.1366347671456096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1.185277604491582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1.925970508576598</v>
      </c>
      <c r="K93" s="113">
        <f>100*(SUM(Taulukko!N102:N104)-SUM(Taulukko!N90:N92))/SUM(Taulukko!N90:N92)</f>
        <v>1.7469879518072151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3.792531870648884</v>
      </c>
      <c r="N93" s="113">
        <f>100*(SUM(Taulukko!R102:R104)-SUM(Taulukko!R90:R92))/SUM(Taulukko!R90:R92)</f>
        <v>3.9340886928536727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0.2740075579911916</v>
      </c>
      <c r="Q93" s="113">
        <f>100*(SUM(Taulukko!V102:V104)-SUM(Taulukko!V90:V92))/SUM(Taulukko!V90:V92)</f>
        <v>1.0500522898071207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4.847524154589374</v>
      </c>
      <c r="T93" s="113">
        <f>100*(SUM(Taulukko!Z102:Z104)-SUM(Taulukko!Z90:Z92))/SUM(Taulukko!Z90:Z92)</f>
        <v>4.636095639671854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5.437402545296493</v>
      </c>
      <c r="W93" s="113">
        <f>100*(SUM(Taulukko!AD102:AD104)-SUM(Taulukko!AD90:AD92))/SUM(Taulukko!AD90:AD92)</f>
        <v>5.395984891728097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9.302942028431064</v>
      </c>
      <c r="Z93" s="113">
        <f>100*(SUM(Taulukko!AH102:AH104)-SUM(Taulukko!AH90:AH92))/SUM(Taulukko!AH90:AH92)</f>
        <v>9.173510158044346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3.6487689113022874</v>
      </c>
      <c r="AC93" s="113">
        <f>100*(SUM(Taulukko!AL102:AL104)-SUM(Taulukko!AL90:AL92))/SUM(Taulukko!AL90:AL92)</f>
        <v>3.530109759715211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3.2845426362673242</v>
      </c>
      <c r="E94" s="113">
        <f>100*(SUM(Taulukko!F103:F105)-SUM(Taulukko!F91:F93))/SUM(Taulukko!F91:F93)</f>
        <v>3.320213306246827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1.5590894917368434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2.1706361169731654</v>
      </c>
      <c r="K94" s="113">
        <f>100*(SUM(Taulukko!N103:N105)-SUM(Taulukko!N91:N93))/SUM(Taulukko!N91:N93)</f>
        <v>2.4140012070006036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3.8189354799951936</v>
      </c>
      <c r="N94" s="113">
        <f>100*(SUM(Taulukko!R103:R105)-SUM(Taulukko!R91:R93))/SUM(Taulukko!R91:R93)</f>
        <v>3.97751551225032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0.9578147453540072</v>
      </c>
      <c r="Q94" s="113">
        <f>100*(SUM(Taulukko!V103:V105)-SUM(Taulukko!V91:V93))/SUM(Taulukko!V91:V93)</f>
        <v>1.1163920734948127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4.808768151686136</v>
      </c>
      <c r="T94" s="113">
        <f>100*(SUM(Taulukko!Z103:Z105)-SUM(Taulukko!Z91:Z93))/SUM(Taulukko!Z91:Z93)</f>
        <v>4.667035824345158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5.393393138819176</v>
      </c>
      <c r="W94" s="113">
        <f>100*(SUM(Taulukko!AD103:AD105)-SUM(Taulukko!AD91:AD93))/SUM(Taulukko!AD91:AD93)</f>
        <v>5.452686721552455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9.380035482348339</v>
      </c>
      <c r="Z94" s="113">
        <f>100*(SUM(Taulukko!AH103:AH105)-SUM(Taulukko!AH91:AH93))/SUM(Taulukko!AH91:AH93)</f>
        <v>9.139669831392304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3.400354819633336</v>
      </c>
      <c r="AC94" s="113">
        <f>100*(SUM(Taulukko!AL103:AL105)-SUM(Taulukko!AL91:AL93))/SUM(Taulukko!AL91:AL93)</f>
        <v>3.5502958579881656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3.5538986325354016</v>
      </c>
      <c r="E95" s="113">
        <f>100*(SUM(Taulukko!F104:F106)-SUM(Taulukko!F92:F94))/SUM(Taulukko!F92:F94)</f>
        <v>3.505081205726221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2.0325203252032518</v>
      </c>
      <c r="H95" s="113">
        <f>100*(SUM(Taulukko!J104:J106)-SUM(Taulukko!J92:J94))/SUM(Taulukko!J92:J94)</f>
        <v>1.7478152309613055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3.0559757942511414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3.949718326740975</v>
      </c>
      <c r="N95" s="113">
        <f>100*(SUM(Taulukko!R104:R106)-SUM(Taulukko!R92:R94))/SUM(Taulukko!R92:R94)</f>
        <v>4.0510217550427665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1.1682684973302846</v>
      </c>
      <c r="Q95" s="113">
        <f>100*(SUM(Taulukko!V104:V106)-SUM(Taulukko!V92:V94))/SUM(Taulukko!V92:V94)</f>
        <v>1.242015398440728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4.716978303818504</v>
      </c>
      <c r="T95" s="113">
        <f>100*(SUM(Taulukko!Z104:Z106)-SUM(Taulukko!Z92:Z94))/SUM(Taulukko!Z92:Z94)</f>
        <v>4.682201039289711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5.600442020977874</v>
      </c>
      <c r="W95" s="113">
        <f>100*(SUM(Taulukko!AD104:AD106)-SUM(Taulukko!AD92:AD94))/SUM(Taulukko!AD92:AD94)</f>
        <v>5.4947868811963065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9.18647104878697</v>
      </c>
      <c r="Z95" s="113">
        <f>100*(SUM(Taulukko!AH104:AH106)-SUM(Taulukko!AH92:AH94))/SUM(Taulukko!AH92:AH94)</f>
        <v>9.071788402935976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3.720106288751114</v>
      </c>
      <c r="AC95" s="113">
        <f>100*(SUM(Taulukko!AL104:AL106)-SUM(Taulukko!AL92:AL94))/SUM(Taulukko!AL92:AL94)</f>
        <v>3.6304604486422702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3.728093307816322</v>
      </c>
      <c r="E96" s="113">
        <f>100*(SUM(Taulukko!F105:F107)-SUM(Taulukko!F93:F95))/SUM(Taulukko!F93:F95)</f>
        <v>3.664635946755371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2.2514071294559064</v>
      </c>
      <c r="H96" s="113">
        <f>100*(SUM(Taulukko!J105:J107)-SUM(Taulukko!J93:J95))/SUM(Taulukko!J93:J95)</f>
        <v>1.9020891799189346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4.289625798600537</v>
      </c>
      <c r="K96" s="113">
        <f>100*(SUM(Taulukko!N105:N107)-SUM(Taulukko!N93:N95))/SUM(Taulukko!N93:N95)</f>
        <v>4.126213592233017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4.123711340206194</v>
      </c>
      <c r="N96" s="113">
        <f>100*(SUM(Taulukko!R105:R107)-SUM(Taulukko!R93:R95))/SUM(Taulukko!R93:R95)</f>
        <v>4.14777417541005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2.019689217416298</v>
      </c>
      <c r="Q96" s="113">
        <f>100*(SUM(Taulukko!V105:V107)-SUM(Taulukko!V93:V95))/SUM(Taulukko!V93:V95)</f>
        <v>1.3569097670182804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4.665301076745763</v>
      </c>
      <c r="T96" s="113">
        <f>100*(SUM(Taulukko!Z105:Z107)-SUM(Taulukko!Z93:Z95))/SUM(Taulukko!Z93:Z95)</f>
        <v>4.691850807270818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5.517558324997982</v>
      </c>
      <c r="W96" s="113">
        <f>100*(SUM(Taulukko!AD105:AD107)-SUM(Taulukko!AD93:AD95))/SUM(Taulukko!AD93:AD95)</f>
        <v>5.505715374071307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8.918603937925505</v>
      </c>
      <c r="Z96" s="113">
        <f>100*(SUM(Taulukko!AH105:AH107)-SUM(Taulukko!AH93:AH95))/SUM(Taulukko!AH93:AH95)</f>
        <v>8.986517687694027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3.6502796585222184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4.0170443773716595</v>
      </c>
      <c r="E97" s="113">
        <f>100*(SUM(Taulukko!F106:F108)-SUM(Taulukko!F94:F96))/SUM(Taulukko!F94:F96)</f>
        <v>3.7336691421547097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2.5937500000000036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5.368516833484983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4.339488149171027</v>
      </c>
      <c r="N97" s="113">
        <f>100*(SUM(Taulukko!R106:R108)-SUM(Taulukko!R94:R96))/SUM(Taulukko!R94:R96)</f>
        <v>4.2570575728569375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1.5799810023548535</v>
      </c>
      <c r="Q97" s="113">
        <f>100*(SUM(Taulukko!V106:V108)-SUM(Taulukko!V94:V96))/SUM(Taulukko!V94:V96)</f>
        <v>1.4100237330727219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4.692379832383114</v>
      </c>
      <c r="T97" s="113">
        <f>100*(SUM(Taulukko!Z106:Z108)-SUM(Taulukko!Z94:Z96))/SUM(Taulukko!Z94:Z96)</f>
        <v>4.701900407230125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5.503608409162231</v>
      </c>
      <c r="W97" s="113">
        <f>100*(SUM(Taulukko!AD106:AD108)-SUM(Taulukko!AD94:AD96))/SUM(Taulukko!AD94:AD96)</f>
        <v>5.489587221019638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8.834581986033085</v>
      </c>
      <c r="Z97" s="113">
        <f>100*(SUM(Taulukko!AH106:AH108)-SUM(Taulukko!AH94:AH96))/SUM(Taulukko!AH94:AH96)</f>
        <v>8.910909452209065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3.8789303555686123</v>
      </c>
      <c r="AC97" s="113">
        <f>100*(SUM(Taulukko!AL106:AL108)-SUM(Taulukko!AL94:AL96))/SUM(Taulukko!AL94:AL96)</f>
        <v>3.6689169357205746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3.729364929591384</v>
      </c>
      <c r="E98" s="113">
        <f>100*(SUM(Taulukko!F107:F109)-SUM(Taulukko!F95:F97))/SUM(Taulukko!F95:F97)</f>
        <v>3.6646768285194695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4.643399089529594</v>
      </c>
      <c r="K98" s="113">
        <f>100*(SUM(Taulukko!N107:N109)-SUM(Taulukko!N95:N97))/SUM(Taulukko!N95:N97)</f>
        <v>4.604665252953646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4.506653500449115</v>
      </c>
      <c r="N98" s="113">
        <f>100*(SUM(Taulukko!R107:R109)-SUM(Taulukko!R95:R97))/SUM(Taulukko!R95:R97)</f>
        <v>4.367731348253148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1.3428652468425932</v>
      </c>
      <c r="Q98" s="113">
        <f>100*(SUM(Taulukko!V107:V109)-SUM(Taulukko!V95:V97))/SUM(Taulukko!V95:V97)</f>
        <v>1.4238686873283828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4.6655237665873805</v>
      </c>
      <c r="T98" s="113">
        <f>100*(SUM(Taulukko!Z107:Z109)-SUM(Taulukko!Z95:Z97))/SUM(Taulukko!Z95:Z97)</f>
        <v>4.713631955298639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5.382533971633308</v>
      </c>
      <c r="W98" s="113">
        <f>100*(SUM(Taulukko!AD107:AD109)-SUM(Taulukko!AD95:AD97))/SUM(Taulukko!AD95:AD97)</f>
        <v>5.473018364277359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8.806785297119827</v>
      </c>
      <c r="Z98" s="113">
        <f>100*(SUM(Taulukko!AH107:AH109)-SUM(Taulukko!AH95:AH97))/SUM(Taulukko!AH95:AH97)</f>
        <v>8.855675065695488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3.929618768328439</v>
      </c>
      <c r="AC98" s="113">
        <f>100*(SUM(Taulukko!AL107:AL109)-SUM(Taulukko!AL95:AL97))/SUM(Taulukko!AL95:AL97)</f>
        <v>3.5380116959064396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3.380923994038753</v>
      </c>
      <c r="E99" s="113">
        <f>100*(SUM(Taulukko!F108:F110)-SUM(Taulukko!F96:F98))/SUM(Taulukko!F96:F98)</f>
        <v>3.546619879690623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1.4837712519319797</v>
      </c>
      <c r="H99" s="113">
        <f>100*(SUM(Taulukko!J108:J110)-SUM(Taulukko!J96:J98))/SUM(Taulukko!J96:J98)</f>
        <v>2.0477815699658777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4.271432899121485</v>
      </c>
      <c r="K99" s="113">
        <f>100*(SUM(Taulukko!N108:N110)-SUM(Taulukko!N96:N98))/SUM(Taulukko!N96:N98)</f>
        <v>4.343891402714926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4.517232283896289</v>
      </c>
      <c r="N99" s="113">
        <f>100*(SUM(Taulukko!R108:R110)-SUM(Taulukko!R96:R98))/SUM(Taulukko!R96:R98)</f>
        <v>4.474559997155038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1.0230498778743793</v>
      </c>
      <c r="Q99" s="113">
        <f>100*(SUM(Taulukko!V108:V110)-SUM(Taulukko!V96:V98))/SUM(Taulukko!V96:V98)</f>
        <v>1.458718184382697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4.463418737327376</v>
      </c>
      <c r="T99" s="113">
        <f>100*(SUM(Taulukko!Z108:Z110)-SUM(Taulukko!Z96:Z98))/SUM(Taulukko!Z96:Z98)</f>
        <v>4.735381806040213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5.495570526290839</v>
      </c>
      <c r="W99" s="113">
        <f>100*(SUM(Taulukko!AD108:AD110)-SUM(Taulukko!AD96:AD98))/SUM(Taulukko!AD96:AD98)</f>
        <v>5.4711435142839395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8.639144729111129</v>
      </c>
      <c r="Z99" s="113">
        <f>100*(SUM(Taulukko!AH108:AH110)-SUM(Taulukko!AH96:AH98))/SUM(Taulukko!AH96:AH98)</f>
        <v>8.82458179348891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3.227682465833098</v>
      </c>
      <c r="AC99" s="113">
        <f>100*(SUM(Taulukko!AL108:AL110)-SUM(Taulukko!AL96:AL98))/SUM(Taulukko!AL96:AL98)</f>
        <v>3.3779848573092672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3.168310372843563</v>
      </c>
      <c r="E100" s="77">
        <f>100*(SUM(Taulukko!F109:F111)-SUM(Taulukko!F97:F99))/SUM(Taulukko!F97:F99)</f>
        <v>3.5564281039918972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1.1695906432748573</v>
      </c>
      <c r="H100" s="77">
        <f>100*(SUM(Taulukko!J109:J111)-SUM(Taulukko!J97:J99))/SUM(Taulukko!J97:J99)</f>
        <v>2.1691973969631237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3.641791044776116</v>
      </c>
      <c r="K100" s="77">
        <f>100*(SUM(Taulukko!N109:N111)-SUM(Taulukko!N97:N99))/SUM(Taulukko!N97:N99)</f>
        <v>4.1729210447313045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4.513173507760067</v>
      </c>
      <c r="N100" s="77">
        <f>100*(SUM(Taulukko!R109:R111)-SUM(Taulukko!R97:R99))/SUM(Taulukko!R97:R99)</f>
        <v>4.583277947627282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2.1933919666445125</v>
      </c>
      <c r="Q100" s="77">
        <f>100*(SUM(Taulukko!V109:V111)-SUM(Taulukko!V97:V99))/SUM(Taulukko!V97:V99)</f>
        <v>1.507042467061882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4.7932090322694485</v>
      </c>
      <c r="T100" s="77">
        <f>100*(SUM(Taulukko!Z109:Z111)-SUM(Taulukko!Z97:Z99))/SUM(Taulukko!Z97:Z99)</f>
        <v>4.771745754179567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5.394379501712127</v>
      </c>
      <c r="W100" s="77">
        <f>100*(SUM(Taulukko!AD109:AD111)-SUM(Taulukko!AD97:AD99))/SUM(Taulukko!AD97:AD99)</f>
        <v>5.484495724127365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8.827045403272013</v>
      </c>
      <c r="Z100" s="77">
        <f>100*(SUM(Taulukko!AH109:AH111)-SUM(Taulukko!AH97:AH99))/SUM(Taulukko!AH97:AH99)</f>
        <v>8.819547819231422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2.891844997108155</v>
      </c>
      <c r="AC100" s="77">
        <f>100*(SUM(Taulukko!AL109:AL111)-SUM(Taulukko!AL97:AL99))/SUM(Taulukko!AL97:AL99)</f>
        <v>3.1902552204176167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3.6721731472338655</v>
      </c>
      <c r="E101" s="113">
        <f>100*(SUM(Taulukko!F110:F112)-SUM(Taulukko!F98:F100))/SUM(Taulukko!F98:F100)</f>
        <v>3.7719264382288396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2.28889576244973</v>
      </c>
      <c r="H101" s="113">
        <f>100*(SUM(Taulukko!J110:J112)-SUM(Taulukko!J98:J100))/SUM(Taulukko!J98:J100)</f>
        <v>2.4790827393864445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4.240071663183054</v>
      </c>
      <c r="K101" s="113">
        <f>100*(SUM(Taulukko!N110:N112)-SUM(Taulukko!N98:N100))/SUM(Taulukko!N98:N100)</f>
        <v>4.278874925194498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4.550226276277581</v>
      </c>
      <c r="N101" s="113">
        <f>100*(SUM(Taulukko!R110:R112)-SUM(Taulukko!R98:R100))/SUM(Taulukko!R98:R100)</f>
        <v>4.703229016691249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2.1225044206095207</v>
      </c>
      <c r="Q101" s="113">
        <f>100*(SUM(Taulukko!V110:V112)-SUM(Taulukko!V98:V100))/SUM(Taulukko!V98:V100)</f>
        <v>1.4839321475206602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4.961299401899855</v>
      </c>
      <c r="T101" s="113">
        <f>100*(SUM(Taulukko!Z110:Z112)-SUM(Taulukko!Z98:Z100))/SUM(Taulukko!Z98:Z100)</f>
        <v>4.804099279047809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5.530578580438756</v>
      </c>
      <c r="W101" s="113">
        <f>100*(SUM(Taulukko!AD110:AD112)-SUM(Taulukko!AD98:AD100))/SUM(Taulukko!AD98:AD100)</f>
        <v>5.511055277856867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8.907877252078256</v>
      </c>
      <c r="Z101" s="113">
        <f>100*(SUM(Taulukko!AH110:AH112)-SUM(Taulukko!AH98:AH100))/SUM(Taulukko!AH98:AH100)</f>
        <v>8.820105792854081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2.7377521613832854</v>
      </c>
      <c r="AC101" s="113">
        <f>100*(SUM(Taulukko!AL110:AL112)-SUM(Taulukko!AL98:AL100))/SUM(Taulukko!AL98:AL100)</f>
        <v>3.2108764824992666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4.321114130031334</v>
      </c>
      <c r="E102" s="113">
        <f>100*(SUM(Taulukko!F111:F113)-SUM(Taulukko!F99:F101))/SUM(Taulukko!F99:F101)</f>
        <v>4.049836843666563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3.486924034869237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4.597014925373127</v>
      </c>
      <c r="K102" s="113">
        <f>100*(SUM(Taulukko!N111:N113)-SUM(Taulukko!N99:N101))/SUM(Taulukko!N99:N101)</f>
        <v>4.480286738351254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4.848369310183014</v>
      </c>
      <c r="N102" s="113">
        <f>100*(SUM(Taulukko!R111:R113)-SUM(Taulukko!R99:R101))/SUM(Taulukko!R99:R101)</f>
        <v>4.835874334179521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4.429357718239828</v>
      </c>
      <c r="Q102" s="113">
        <f>100*(SUM(Taulukko!V111:V113)-SUM(Taulukko!V99:V101))/SUM(Taulukko!V99:V101)</f>
        <v>1.327420242856185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5.236866132883827</v>
      </c>
      <c r="T102" s="113">
        <f>100*(SUM(Taulukko!Z111:Z113)-SUM(Taulukko!Z99:Z101))/SUM(Taulukko!Z99:Z101)</f>
        <v>4.803635088539525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5.597677705563738</v>
      </c>
      <c r="W102" s="113">
        <f>100*(SUM(Taulukko!AD111:AD113)-SUM(Taulukko!AD99:AD101))/SUM(Taulukko!AD99:AD101)</f>
        <v>5.527880443515994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9.110340873019922</v>
      </c>
      <c r="Z102" s="113">
        <f>100*(SUM(Taulukko!AH111:AH113)-SUM(Taulukko!AH99:AH101))/SUM(Taulukko!AH99:AH101)</f>
        <v>8.792661657827017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3.765932792584009</v>
      </c>
      <c r="AC102" s="113">
        <f>100*(SUM(Taulukko!AL111:AL113)-SUM(Taulukko!AL99:AL101))/SUM(Taulukko!AL99:AL101)</f>
        <v>3.349696794686695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4.548017903572415</v>
      </c>
      <c r="E103" s="113">
        <f>100*(SUM(Taulukko!F112:F114)-SUM(Taulukko!F100:F102))/SUM(Taulukko!F100:F102)</f>
        <v>4.164396864119743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4.21875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5.178090392098178</v>
      </c>
      <c r="K103" s="113">
        <f>100*(SUM(Taulukko!N112:N114)-SUM(Taulukko!N100:N102))/SUM(Taulukko!N100:N102)</f>
        <v>4.561717352415047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5.039925122115315</v>
      </c>
      <c r="N103" s="113">
        <f>100*(SUM(Taulukko!R112:R114)-SUM(Taulukko!R100:R102))/SUM(Taulukko!R100:R102)</f>
        <v>4.9714803872817095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2.9205676264499725</v>
      </c>
      <c r="Q103" s="113">
        <f>100*(SUM(Taulukko!V112:V114)-SUM(Taulukko!V100:V102))/SUM(Taulukko!V100:V102)</f>
        <v>1.065863092452292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4.967351493731079</v>
      </c>
      <c r="T103" s="113">
        <f>100*(SUM(Taulukko!Z112:Z114)-SUM(Taulukko!Z100:Z102))/SUM(Taulukko!Z100:Z102)</f>
        <v>4.754420432220034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5.583048538375992</v>
      </c>
      <c r="W103" s="113">
        <f>100*(SUM(Taulukko!AD112:AD114)-SUM(Taulukko!AD100:AD102))/SUM(Taulukko!AD100:AD102)</f>
        <v>5.505251404445373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8.869374648832654</v>
      </c>
      <c r="Z103" s="113">
        <f>100*(SUM(Taulukko!AH112:AH114)-SUM(Taulukko!AH100:AH102))/SUM(Taulukko!AH100:AH102)</f>
        <v>8.716780793223988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3.5508083140877797</v>
      </c>
      <c r="AC103" s="113">
        <f>100*(SUM(Taulukko!AL112:AL114)-SUM(Taulukko!AL100:AL102))/SUM(Taulukko!AL100:AL102)</f>
        <v>3.4582132564841497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4.135972989564153</v>
      </c>
      <c r="E104" s="113">
        <f>100*(SUM(Taulukko!F113:F115)-SUM(Taulukko!F101:F103))/SUM(Taulukko!F101:F103)</f>
        <v>4.057358793353165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3.4793414103759077</v>
      </c>
      <c r="H104" s="113">
        <f>100*(SUM(Taulukko!J113:J115)-SUM(Taulukko!J101:J103))/SUM(Taulukko!J101:J103)</f>
        <v>3.0612244897959293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4.068904068904065</v>
      </c>
      <c r="K104" s="113">
        <f>100*(SUM(Taulukko!N113:N115)-SUM(Taulukko!N101:N103))/SUM(Taulukko!N101:N103)</f>
        <v>4.518430439952452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5.258859321356603</v>
      </c>
      <c r="N104" s="113">
        <f>100*(SUM(Taulukko!R113:R115)-SUM(Taulukko!R101:R103))/SUM(Taulukko!R101:R103)</f>
        <v>5.097962622325758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2.474848659778555</v>
      </c>
      <c r="Q104" s="113">
        <f>100*(SUM(Taulukko!V113:V115)-SUM(Taulukko!V101:V103))/SUM(Taulukko!V101:V103)</f>
        <v>0.8043759983122819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4.625235404896438</v>
      </c>
      <c r="T104" s="113">
        <f>100*(SUM(Taulukko!Z113:Z115)-SUM(Taulukko!Z101:Z103))/SUM(Taulukko!Z101:Z103)</f>
        <v>4.6713314280082905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5.398908749695892</v>
      </c>
      <c r="W104" s="113">
        <f>100*(SUM(Taulukko!AD113:AD115)-SUM(Taulukko!AD101:AD103))/SUM(Taulukko!AD101:AD103)</f>
        <v>5.452756475184484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8.593653475207704</v>
      </c>
      <c r="Z104" s="113">
        <f>100*(SUM(Taulukko!AH113:AH115)-SUM(Taulukko!AH101:AH103))/SUM(Taulukko!AH101:AH103)</f>
        <v>8.607453929593941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3.5395683453237443</v>
      </c>
      <c r="AC104" s="113">
        <f>100*(SUM(Taulukko!AL113:AL115)-SUM(Taulukko!AL101:AL103))/SUM(Taulukko!AL101:AL103)</f>
        <v>3.535498706524867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3.6328019612673095</v>
      </c>
      <c r="E105" s="113">
        <f>100*(SUM(Taulukko!F114:F116)-SUM(Taulukko!F102:F104))/SUM(Taulukko!F102:F104)</f>
        <v>3.895104463758588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2.466091245376079</v>
      </c>
      <c r="H105" s="113">
        <f>100*(SUM(Taulukko!J114:J116)-SUM(Taulukko!J102:J104))/SUM(Taulukko!J102:J104)</f>
        <v>2.991057662658047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4.074402125775026</v>
      </c>
      <c r="K105" s="113">
        <f>100*(SUM(Taulukko!N114:N116)-SUM(Taulukko!N102:N104))/SUM(Taulukko!N102:N104)</f>
        <v>4.529307282415651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5.184759316364395</v>
      </c>
      <c r="N105" s="113">
        <f>100*(SUM(Taulukko!R114:R116)-SUM(Taulukko!R102:R104))/SUM(Taulukko!R102:R104)</f>
        <v>5.212859898217655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0.5056196794813483</v>
      </c>
      <c r="Q105" s="113">
        <f>100*(SUM(Taulukko!V114:V116)-SUM(Taulukko!V102:V104))/SUM(Taulukko!V102:V104)</f>
        <v>0.604410481663111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4.314120747001482</v>
      </c>
      <c r="T105" s="113">
        <f>100*(SUM(Taulukko!Z114:Z116)-SUM(Taulukko!Z102:Z104))/SUM(Taulukko!Z102:Z104)</f>
        <v>4.586851410839283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5.30545882244413</v>
      </c>
      <c r="W105" s="113">
        <f>100*(SUM(Taulukko!AD114:AD116)-SUM(Taulukko!AD102:AD104))/SUM(Taulukko!AD102:AD104)</f>
        <v>5.410108086930478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8.336896002560108</v>
      </c>
      <c r="Z105" s="113">
        <f>100*(SUM(Taulukko!AH114:AH116)-SUM(Taulukko!AH102:AH104))/SUM(Taulukko!AH102:AH104)</f>
        <v>8.503751066283439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3.319977103606172</v>
      </c>
      <c r="AC105" s="113">
        <f>100*(SUM(Taulukko!AL114:AL116)-SUM(Taulukko!AL102:AL104))/SUM(Taulukko!AL102:AL104)</f>
        <v>3.5816618911174785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3.6874561608604046</v>
      </c>
      <c r="E106" s="113">
        <f>100*(SUM(Taulukko!F115:F117)-SUM(Taulukko!F103:F105))/SUM(Taulukko!F103:F105)</f>
        <v>3.853704922829344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2.241326373963756</v>
      </c>
      <c r="H106" s="113">
        <f>100*(SUM(Taulukko!J115:J117)-SUM(Taulukko!J103:J105))/SUM(Taulukko!J103:J105)</f>
        <v>2.9827798277982747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5.163765122455001</v>
      </c>
      <c r="K106" s="113">
        <f>100*(SUM(Taulukko!N115:N117)-SUM(Taulukko!N103:N105))/SUM(Taulukko!N103:N105)</f>
        <v>4.655274012964058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5.356533211431748</v>
      </c>
      <c r="N106" s="113">
        <f>100*(SUM(Taulukko!R115:R117)-SUM(Taulukko!R103:R105))/SUM(Taulukko!R103:R105)</f>
        <v>5.320719114650859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0.10072315607264226</v>
      </c>
      <c r="Q106" s="113">
        <f>100*(SUM(Taulukko!V115:V117)-SUM(Taulukko!V103:V105))/SUM(Taulukko!V103:V105)</f>
        <v>0.461028800033629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4.316945222462007</v>
      </c>
      <c r="T106" s="113">
        <f>100*(SUM(Taulukko!Z115:Z117)-SUM(Taulukko!Z103:Z105))/SUM(Taulukko!Z103:Z105)</f>
        <v>4.524491368503356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5.438844952844939</v>
      </c>
      <c r="W106" s="113">
        <f>100*(SUM(Taulukko!AD115:AD117)-SUM(Taulukko!AD103:AD105))/SUM(Taulukko!AD103:AD105)</f>
        <v>5.38901030821387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8.271331210380643</v>
      </c>
      <c r="Z106" s="113">
        <f>100*(SUM(Taulukko!AH115:AH117)-SUM(Taulukko!AH103:AH105))/SUM(Taulukko!AH103:AH105)</f>
        <v>8.433142530762275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3.8890477552187654</v>
      </c>
      <c r="AC106" s="113">
        <f>100*(SUM(Taulukko!AL115:AL117)-SUM(Taulukko!AL103:AL105))/SUM(Taulukko!AL103:AL105)</f>
        <v>3.7142857142857144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3.8796885521640054</v>
      </c>
      <c r="E107" s="113">
        <f>100*(SUM(Taulukko!F116:F118)-SUM(Taulukko!F104:F106))/SUM(Taulukko!F104:F106)</f>
        <v>3.9413061481576412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2.635611400551629</v>
      </c>
      <c r="H107" s="113">
        <f>100*(SUM(Taulukko!J116:J118)-SUM(Taulukko!J104:J106))/SUM(Taulukko!J104:J106)</f>
        <v>3.098159509202461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4.903112155020532</v>
      </c>
      <c r="K107" s="113">
        <f>100*(SUM(Taulukko!N116:N118)-SUM(Taulukko!N104:N106))/SUM(Taulukko!N104:N106)</f>
        <v>4.746557280984468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5.476490410808845</v>
      </c>
      <c r="N107" s="113">
        <f>100*(SUM(Taulukko!R116:R118)-SUM(Taulukko!R104:R106))/SUM(Taulukko!R104:R106)</f>
        <v>5.421620748907333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0.3015872537163089</v>
      </c>
      <c r="Q107" s="113">
        <f>100*(SUM(Taulukko!V116:V118)-SUM(Taulukko!V104:V106))/SUM(Taulukko!V104:V106)</f>
        <v>0.37484069270558307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4.465852646044172</v>
      </c>
      <c r="T107" s="113">
        <f>100*(SUM(Taulukko!Z116:Z118)-SUM(Taulukko!Z104:Z106))/SUM(Taulukko!Z104:Z106)</f>
        <v>4.482229198652572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5.3952052150791285</v>
      </c>
      <c r="W107" s="113">
        <f>100*(SUM(Taulukko!AD116:AD118)-SUM(Taulukko!AD104:AD106))/SUM(Taulukko!AD104:AD106)</f>
        <v>5.356505449883075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8.323620512491974</v>
      </c>
      <c r="Z107" s="113">
        <f>100*(SUM(Taulukko!AH116:AH118)-SUM(Taulukko!AH104:AH106))/SUM(Taulukko!AH104:AH106)</f>
        <v>8.401597908909336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3.7859379447765473</v>
      </c>
      <c r="AC107" s="113">
        <f>100*(SUM(Taulukko!AL116:AL118)-SUM(Taulukko!AL104:AL106))/SUM(Taulukko!AL104:AL106)</f>
        <v>3.845058387923668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4.099077504176672</v>
      </c>
      <c r="E108" s="113">
        <f>100*(SUM(Taulukko!F117:F119)-SUM(Taulukko!F105:F107))/SUM(Taulukko!F105:F107)</f>
        <v>4.082368157179601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3.241590214067285</v>
      </c>
      <c r="H108" s="113">
        <f>100*(SUM(Taulukko!J117:J119)-SUM(Taulukko!J105:J107))/SUM(Taulukko!J105:J107)</f>
        <v>3.2741738066095434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5.250875145857643</v>
      </c>
      <c r="K108" s="113">
        <f>100*(SUM(Taulukko!N117:N119)-SUM(Taulukko!N105:N107))/SUM(Taulukko!N105:N107)</f>
        <v>4.8368298368298435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5.60089361604372</v>
      </c>
      <c r="N108" s="113">
        <f>100*(SUM(Taulukko!R117:R119)-SUM(Taulukko!R105:R107))/SUM(Taulukko!R105:R107)</f>
        <v>5.511234406230624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-0.5317984921384358</v>
      </c>
      <c r="Q108" s="113">
        <f>100*(SUM(Taulukko!V117:V119)-SUM(Taulukko!V105:V107))/SUM(Taulukko!V105:V107)</f>
        <v>0.3704757483640136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4.405429616400685</v>
      </c>
      <c r="T108" s="113">
        <f>100*(SUM(Taulukko!Z117:Z119)-SUM(Taulukko!Z105:Z107))/SUM(Taulukko!Z105:Z107)</f>
        <v>4.446194765019475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5.335508187014642</v>
      </c>
      <c r="W108" s="113">
        <f>100*(SUM(Taulukko!AD117:AD119)-SUM(Taulukko!AD105:AD107))/SUM(Taulukko!AD105:AD107)</f>
        <v>5.293741382496335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8.360450624493474</v>
      </c>
      <c r="Z108" s="113">
        <f>100*(SUM(Taulukko!AH117:AH119)-SUM(Taulukko!AH105:AH107))/SUM(Taulukko!AH105:AH107)</f>
        <v>8.39762335111409</v>
      </c>
      <c r="AA108" s="113">
        <f>100*(SUM(Taulukko!AJ117:AJ119)-SUM(Taulukko!AJ105:AJ107))/SUM(Taulukko!AJ105:AJ107)</f>
        <v>4.014496793978265</v>
      </c>
      <c r="AB108" s="113">
        <f>100*(SUM(Taulukko!AK117:AK119)-SUM(Taulukko!AK105:AK107))/SUM(Taulukko!AK105:AK107)</f>
        <v>3.976143141153081</v>
      </c>
      <c r="AC108" s="113">
        <f>100*(SUM(Taulukko!AL117:AL119)-SUM(Taulukko!AL105:AL107))/SUM(Taulukko!AL105:AL107)</f>
        <v>4.0045441635898795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4.162495877427988</v>
      </c>
      <c r="E109" s="113">
        <f>100*(SUM(Taulukko!F118:F120)-SUM(Taulukko!F106:F108))/SUM(Taulukko!F106:F108)</f>
        <v>4.245086222881509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3.4115138592750496</v>
      </c>
      <c r="H109" s="113">
        <f>100*(SUM(Taulukko!J118:J120)-SUM(Taulukko!J106:J108))/SUM(Taulukko!J106:J108)</f>
        <v>3.5114503816793894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3.7420840529648824</v>
      </c>
      <c r="K109" s="113">
        <f>100*(SUM(Taulukko!N118:N120)-SUM(Taulukko!N106:N108))/SUM(Taulukko!N106:N108)</f>
        <v>5.1654091700522375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5.593080324602736</v>
      </c>
      <c r="N109" s="113">
        <f>100*(SUM(Taulukko!R118:R120)-SUM(Taulukko!R106:R108))/SUM(Taulukko!R106:R108)</f>
        <v>5.5888451912763575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0.31511025852271074</v>
      </c>
      <c r="Q109" s="113">
        <f>100*(SUM(Taulukko!V118:V120)-SUM(Taulukko!V106:V108))/SUM(Taulukko!V106:V108)</f>
        <v>0.4782369277915977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4.499411339813319</v>
      </c>
      <c r="T109" s="113">
        <f>100*(SUM(Taulukko!Z118:Z120)-SUM(Taulukko!Z106:Z108))/SUM(Taulukko!Z106:Z108)</f>
        <v>4.4068770026412825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5.1343711407951265</v>
      </c>
      <c r="W109" s="113">
        <f>100*(SUM(Taulukko!AD118:AD120)-SUM(Taulukko!AD106:AD108))/SUM(Taulukko!AD106:AD108)</f>
        <v>5.217782633430588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8.412110948080997</v>
      </c>
      <c r="Z109" s="113">
        <f>100*(SUM(Taulukko!AH118:AH120)-SUM(Taulukko!AH106:AH108))/SUM(Taulukko!AH106:AH108)</f>
        <v>8.409782584896988</v>
      </c>
      <c r="AA109" s="113">
        <f>100*(SUM(Taulukko!AJ118:AJ120)-SUM(Taulukko!AJ106:AJ108))/SUM(Taulukko!AJ106:AJ108)</f>
        <v>3.3527696793002915</v>
      </c>
      <c r="AB109" s="113">
        <f>100*(SUM(Taulukko!AK118:AK120)-SUM(Taulukko!AK106:AK108))/SUM(Taulukko!AK106:AK108)</f>
        <v>4.073550212164067</v>
      </c>
      <c r="AC109" s="113">
        <f>100*(SUM(Taulukko!AL118:AL120)-SUM(Taulukko!AL106:AL108))/SUM(Taulukko!AL106:AL108)</f>
        <v>4.133635334088309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4.462194653567722</v>
      </c>
      <c r="E110" s="113">
        <f>100*(SUM(Taulukko!F119:F121)-SUM(Taulukko!F107:F109))/SUM(Taulukko!F107:F109)</f>
        <v>4.431114886535032</v>
      </c>
      <c r="F110" s="113">
        <f>100*(SUM(Taulukko!H119:H121)-SUM(Taulukko!H107:H109))/SUM(Taulukko!H107:H109)</f>
        <v>4.047502846917195</v>
      </c>
      <c r="G110" s="113">
        <f>100*(SUM(Taulukko!I119:I121)-SUM(Taulukko!I107:I109))/SUM(Taulukko!I107:I109)</f>
        <v>3.8098140810728434</v>
      </c>
      <c r="H110" s="113">
        <f>100*(SUM(Taulukko!J119:J121)-SUM(Taulukko!J107:J109))/SUM(Taulukko!J107:J109)</f>
        <v>3.7477148080438614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6.003480278422271</v>
      </c>
      <c r="K110" s="113">
        <f>100*(SUM(Taulukko!N119:N121)-SUM(Taulukko!N107:N109))/SUM(Taulukko!N107:N109)</f>
        <v>5.7920648711265565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5.624619342793564</v>
      </c>
      <c r="N110" s="113">
        <f>100*(SUM(Taulukko!R119:R121)-SUM(Taulukko!R107:R109))/SUM(Taulukko!R107:R109)</f>
        <v>5.65901762621487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0.7123424540453404</v>
      </c>
      <c r="Q110" s="113">
        <f>100*(SUM(Taulukko!V119:V121)-SUM(Taulukko!V107:V109))/SUM(Taulukko!V107:V109)</f>
        <v>0.6560211554108982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4.556171433105489</v>
      </c>
      <c r="T110" s="113">
        <f>100*(SUM(Taulukko!Z119:Z121)-SUM(Taulukko!Z107:Z109))/SUM(Taulukko!Z107:Z109)</f>
        <v>4.352185439467078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5.1107185986930626</v>
      </c>
      <c r="W110" s="113">
        <f>100*(SUM(Taulukko!AD119:AD121)-SUM(Taulukko!AD107:AD109))/SUM(Taulukko!AD107:AD109)</f>
        <v>5.157457458021665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8.508868643494074</v>
      </c>
      <c r="Z110" s="113">
        <f>100*(SUM(Taulukko!AH119:AH121)-SUM(Taulukko!AH107:AH109))/SUM(Taulukko!AH107:AH109)</f>
        <v>8.425219112242038</v>
      </c>
      <c r="AA110" s="113">
        <f>100*(SUM(Taulukko!AJ119:AJ121)-SUM(Taulukko!AJ107:AJ109))/SUM(Taulukko!AJ107:AJ109)</f>
        <v>4.202682563338308</v>
      </c>
      <c r="AB110" s="113">
        <f>100*(SUM(Taulukko!AK119:AK121)-SUM(Taulukko!AK107:AK109))/SUM(Taulukko!AK107:AK109)</f>
        <v>4.204288939051929</v>
      </c>
      <c r="AC110" s="113">
        <f>100*(SUM(Taulukko!AL119:AL121)-SUM(Taulukko!AL107:AL109))/SUM(Taulukko!AL107:AL109)</f>
        <v>4.292572719570723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4.713660070983122</v>
      </c>
      <c r="E111" s="113">
        <f>100*(SUM(Taulukko!F120:F122)-SUM(Taulukko!F108:F110))/SUM(Taulukko!F108:F110)</f>
        <v>4.598555711165294</v>
      </c>
      <c r="F111" s="113">
        <f>100*(SUM(Taulukko!H120:H122)-SUM(Taulukko!H108:H110))/SUM(Taulukko!H108:H110)</f>
        <v>4.423481420103256</v>
      </c>
      <c r="G111" s="113">
        <f>100*(SUM(Taulukko!I120:I122)-SUM(Taulukko!I108:I110))/SUM(Taulukko!I108:I110)</f>
        <v>3.9597928723728475</v>
      </c>
      <c r="H111" s="113">
        <f>100*(SUM(Taulukko!J120:J122)-SUM(Taulukko!J108:J110))/SUM(Taulukko!J108:J110)</f>
        <v>3.9829735481909467</v>
      </c>
      <c r="I111" s="113">
        <f>100*(SUM(Taulukko!L120:L122)-SUM(Taulukko!L108:L110))/SUM(Taulukko!L108:L110)</f>
        <v>8.676182479708928</v>
      </c>
      <c r="J111" s="113">
        <f>100*(SUM(Taulukko!M120:M122)-SUM(Taulukko!M108:M110))/SUM(Taulukko!M108:M110)</f>
        <v>7.553747821034266</v>
      </c>
      <c r="K111" s="113">
        <f>100*(SUM(Taulukko!N120:N122)-SUM(Taulukko!N108:N110))/SUM(Taulukko!N108:N110)</f>
        <v>6.389129806302407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5.746311613702674</v>
      </c>
      <c r="N111" s="113">
        <f>100*(SUM(Taulukko!R120:R122)-SUM(Taulukko!R108:R110))/SUM(Taulukko!R108:R110)</f>
        <v>5.7241731434731</v>
      </c>
      <c r="O111" s="113">
        <f>100*(SUM(Taulukko!T120:T122)-SUM(Taulukko!T108:T110))/SUM(Taulukko!T108:T110)</f>
        <v>1.530246792993438</v>
      </c>
      <c r="P111" s="113">
        <f>100*(SUM(Taulukko!U120:U122)-SUM(Taulukko!U108:U110))/SUM(Taulukko!U108:U110)</f>
        <v>1.4156524678837046</v>
      </c>
      <c r="Q111" s="113">
        <f>100*(SUM(Taulukko!V120:V122)-SUM(Taulukko!V108:V110))/SUM(Taulukko!V108:V110)</f>
        <v>0.8233626921628128</v>
      </c>
      <c r="R111" s="113">
        <f>100*(SUM(Taulukko!X120:X122)-SUM(Taulukko!X108:X110))/SUM(Taulukko!X108:X110)</f>
        <v>5.18197369197192</v>
      </c>
      <c r="S111" s="113">
        <f>100*(SUM(Taulukko!Y120:Y122)-SUM(Taulukko!Y108:Y110))/SUM(Taulukko!Y108:Y110)</f>
        <v>4.616832041226846</v>
      </c>
      <c r="T111" s="113">
        <f>100*(SUM(Taulukko!Z120:Z122)-SUM(Taulukko!Z108:Z110))/SUM(Taulukko!Z108:Z110)</f>
        <v>4.2665259819950085</v>
      </c>
      <c r="U111" s="113">
        <f>100*(SUM(Taulukko!AB120:AB122)-SUM(Taulukko!AB108:AB110))/SUM(Taulukko!AB108:AB110)</f>
        <v>5.083099803002151</v>
      </c>
      <c r="V111" s="113">
        <f>100*(SUM(Taulukko!AC120:AC122)-SUM(Taulukko!AC108:AC110))/SUM(Taulukko!AC108:AC110)</f>
        <v>5.064041512497851</v>
      </c>
      <c r="W111" s="113">
        <f>100*(SUM(Taulukko!AD120:AD122)-SUM(Taulukko!AD108:AD110))/SUM(Taulukko!AD108:AD110)</f>
        <v>5.118857174931935</v>
      </c>
      <c r="X111" s="113">
        <f>100*(SUM(Taulukko!AF120:AF122)-SUM(Taulukko!AF108:AF110))/SUM(Taulukko!AF108:AF110)</f>
        <v>8.86476256878904</v>
      </c>
      <c r="Y111" s="113">
        <f>100*(SUM(Taulukko!AG120:AG122)-SUM(Taulukko!AG108:AG110))/SUM(Taulukko!AG108:AG110)</f>
        <v>8.667727497800618</v>
      </c>
      <c r="Z111" s="113">
        <f>100*(SUM(Taulukko!AH120:AH122)-SUM(Taulukko!AH108:AH110))/SUM(Taulukko!AH108:AH110)</f>
        <v>8.42363196079418</v>
      </c>
      <c r="AA111" s="113">
        <f>100*(SUM(Taulukko!AJ120:AJ122)-SUM(Taulukko!AJ108:AJ110))/SUM(Taulukko!AJ108:AJ110)</f>
        <v>5.096097845078626</v>
      </c>
      <c r="AB111" s="113">
        <f>100*(SUM(Taulukko!AK120:AK122)-SUM(Taulukko!AK108:AK110))/SUM(Taulukko!AK108:AK110)</f>
        <v>4.366197183098592</v>
      </c>
      <c r="AC111" s="113">
        <f>100*(SUM(Taulukko!AL120:AL122)-SUM(Taulukko!AL108:AL110))/SUM(Taulukko!AL108:AL110)</f>
        <v>4.478873239436614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4.804804804804805</v>
      </c>
      <c r="D112" s="77">
        <f>100*(SUM(Taulukko!E121:E123)-SUM(Taulukko!E109:E111))/SUM(Taulukko!E109:E111)</f>
        <v>4.6925970954011</v>
      </c>
      <c r="E112" s="77">
        <f>100*(SUM(Taulukko!F121:F123)-SUM(Taulukko!F109:F111))/SUM(Taulukko!F109:F111)</f>
        <v>4.720568973045025</v>
      </c>
      <c r="F112" s="77">
        <f>100*(SUM(Taulukko!H121:H123)-SUM(Taulukko!H109:H111))/SUM(Taulukko!H109:H111)</f>
        <v>4.094757934199475</v>
      </c>
      <c r="G112" s="77">
        <f>100*(SUM(Taulukko!I121:I123)-SUM(Taulukko!I109:I111))/SUM(Taulukko!I109:I111)</f>
        <v>4.107088530574993</v>
      </c>
      <c r="H112" s="77">
        <f>100*(SUM(Taulukko!J121:J123)-SUM(Taulukko!J109:J111))/SUM(Taulukko!J109:J111)</f>
        <v>4.215953897482571</v>
      </c>
      <c r="I112" s="77">
        <f>100*(SUM(Taulukko!L121:L123)-SUM(Taulukko!L109:L111))/SUM(Taulukko!L109:L111)</f>
        <v>8.099878197320349</v>
      </c>
      <c r="J112" s="77">
        <f>100*(SUM(Taulukko!M121:M123)-SUM(Taulukko!M109:M111))/SUM(Taulukko!M109:M111)</f>
        <v>6.394009216589859</v>
      </c>
      <c r="K112" s="77">
        <f>100*(SUM(Taulukko!N121:N123)-SUM(Taulukko!N109:N111))/SUM(Taulukko!N109:N111)</f>
        <v>6.68587896253602</v>
      </c>
      <c r="L112" s="77">
        <f>100*(SUM(Taulukko!P121:P123)-SUM(Taulukko!P109:P111))/SUM(Taulukko!P109:P111)</f>
        <v>5.676855895196507</v>
      </c>
      <c r="M112" s="77">
        <f>100*(SUM(Taulukko!Q121:Q123)-SUM(Taulukko!Q109:Q111))/SUM(Taulukko!Q109:Q111)</f>
        <v>5.802991448163678</v>
      </c>
      <c r="N112" s="77">
        <f>100*(SUM(Taulukko!R121:R123)-SUM(Taulukko!R109:R111))/SUM(Taulukko!R109:R111)</f>
        <v>5.782782706446244</v>
      </c>
      <c r="O112" s="77">
        <f>100*(SUM(Taulukko!T121:T123)-SUM(Taulukko!T109:T111))/SUM(Taulukko!T109:T111)</f>
        <v>0.7051383399209543</v>
      </c>
      <c r="P112" s="77">
        <f>100*(SUM(Taulukko!U121:U123)-SUM(Taulukko!U109:U111))/SUM(Taulukko!U109:U111)</f>
        <v>0.63206201996238</v>
      </c>
      <c r="Q112" s="77">
        <f>100*(SUM(Taulukko!V121:V123)-SUM(Taulukko!V109:V111))/SUM(Taulukko!V109:V111)</f>
        <v>0.9613000552643031</v>
      </c>
      <c r="R112" s="77">
        <f>100*(SUM(Taulukko!X121:X123)-SUM(Taulukko!X109:X111))/SUM(Taulukko!X109:X111)</f>
        <v>4.242566006841903</v>
      </c>
      <c r="S112" s="77">
        <f>100*(SUM(Taulukko!Y121:Y123)-SUM(Taulukko!Y109:Y111))/SUM(Taulukko!Y109:Y111)</f>
        <v>4.059762488176334</v>
      </c>
      <c r="T112" s="77">
        <f>100*(SUM(Taulukko!Z121:Z123)-SUM(Taulukko!Z109:Z111))/SUM(Taulukko!Z109:Z111)</f>
        <v>4.152336637669437</v>
      </c>
      <c r="U112" s="77">
        <f>100*(SUM(Taulukko!AB121:AB123)-SUM(Taulukko!AB109:AB111))/SUM(Taulukko!AB109:AB111)</f>
        <v>5.987476052955119</v>
      </c>
      <c r="V112" s="77">
        <f>100*(SUM(Taulukko!AC121:AC123)-SUM(Taulukko!AC109:AC111))/SUM(Taulukko!AC109:AC111)</f>
        <v>5.254681626959904</v>
      </c>
      <c r="W112" s="77">
        <f>100*(SUM(Taulukko!AD121:AD123)-SUM(Taulukko!AD109:AD111))/SUM(Taulukko!AD109:AD111)</f>
        <v>5.062403237255266</v>
      </c>
      <c r="X112" s="77">
        <f>100*(SUM(Taulukko!AF121:AF123)-SUM(Taulukko!AF109:AF111))/SUM(Taulukko!AF109:AF111)</f>
        <v>8.350174988909153</v>
      </c>
      <c r="Y112" s="77">
        <f>100*(SUM(Taulukko!AG121:AG123)-SUM(Taulukko!AG109:AG111))/SUM(Taulukko!AG109:AG111)</f>
        <v>8.33434602654925</v>
      </c>
      <c r="Z112" s="77">
        <f>100*(SUM(Taulukko!AH121:AH123)-SUM(Taulukko!AH109:AH111))/SUM(Taulukko!AH109:AH111)</f>
        <v>8.399546240997509</v>
      </c>
      <c r="AA112" s="77">
        <f>100*(SUM(Taulukko!AJ121:AJ123)-SUM(Taulukko!AJ109:AJ111))/SUM(Taulukko!AJ109:AJ111)</f>
        <v>5.21713786068201</v>
      </c>
      <c r="AB112" s="77">
        <f>100*(SUM(Taulukko!AK121:AK123)-SUM(Taulukko!AK109:AK111))/SUM(Taulukko!AK109:AK111)</f>
        <v>4.665542439572784</v>
      </c>
      <c r="AC112" s="77">
        <f>100*(SUM(Taulukko!AL121:AL123)-SUM(Taulukko!AL109:AL111))/SUM(Taulukko!AL109:AL111)</f>
        <v>4.749859471613292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4.977645305514154</v>
      </c>
      <c r="D113" s="113">
        <f>100*(SUM(Taulukko!E122:E124)-SUM(Taulukko!E110:E112))/SUM(Taulukko!E110:E112)</f>
        <v>4.753691833775239</v>
      </c>
      <c r="E113" s="113">
        <f>100*(SUM(Taulukko!F122:F124)-SUM(Taulukko!F110:F112))/SUM(Taulukko!F110:F112)</f>
        <v>4.850151522522346</v>
      </c>
      <c r="F113" s="113">
        <f>100*(SUM(Taulukko!H122:H124)-SUM(Taulukko!H110:H112))/SUM(Taulukko!H110:H112)</f>
        <v>4.625884732052574</v>
      </c>
      <c r="G113" s="113">
        <f>100*(SUM(Taulukko!I122:I124)-SUM(Taulukko!I110:I112))/SUM(Taulukko!I110:I112)</f>
        <v>4.263683096462057</v>
      </c>
      <c r="H113" s="113">
        <f>100*(SUM(Taulukko!J122:J124)-SUM(Taulukko!J110:J112))/SUM(Taulukko!J110:J112)</f>
        <v>4.445116419715733</v>
      </c>
      <c r="I113" s="113">
        <f>100*(SUM(Taulukko!L122:L124)-SUM(Taulukko!L110:L112))/SUM(Taulukko!L110:L112)</f>
        <v>7.916402786573781</v>
      </c>
      <c r="J113" s="113">
        <f>100*(SUM(Taulukko!M122:M124)-SUM(Taulukko!M110:M112))/SUM(Taulukko!M110:M112)</f>
        <v>6.588370094528788</v>
      </c>
      <c r="K113" s="113">
        <f>100*(SUM(Taulukko!N122:N124)-SUM(Taulukko!N110:N112))/SUM(Taulukko!N110:N112)</f>
        <v>6.80057388809182</v>
      </c>
      <c r="L113" s="113">
        <f>100*(SUM(Taulukko!P122:P124)-SUM(Taulukko!P110:P112))/SUM(Taulukko!P110:P112)</f>
        <v>5.712637045585676</v>
      </c>
      <c r="M113" s="113">
        <f>100*(SUM(Taulukko!Q122:Q124)-SUM(Taulukko!Q110:Q112))/SUM(Taulukko!Q110:Q112)</f>
        <v>5.88954984601107</v>
      </c>
      <c r="N113" s="113">
        <f>100*(SUM(Taulukko!R122:R124)-SUM(Taulukko!R110:R112))/SUM(Taulukko!R110:R112)</f>
        <v>5.8319015334085025</v>
      </c>
      <c r="O113" s="113">
        <f>100*(SUM(Taulukko!T122:T124)-SUM(Taulukko!T110:T112))/SUM(Taulukko!T110:T112)</f>
        <v>1.4694986416399083</v>
      </c>
      <c r="P113" s="113">
        <f>100*(SUM(Taulukko!U122:U124)-SUM(Taulukko!U110:U112))/SUM(Taulukko!U110:U112)</f>
        <v>1.0553718216023273</v>
      </c>
      <c r="Q113" s="113">
        <f>100*(SUM(Taulukko!V122:V124)-SUM(Taulukko!V110:V112))/SUM(Taulukko!V110:V112)</f>
        <v>1.11563228616551</v>
      </c>
      <c r="R113" s="113">
        <f>100*(SUM(Taulukko!X122:X124)-SUM(Taulukko!X110:X112))/SUM(Taulukko!X110:X112)</f>
        <v>4.046647230320699</v>
      </c>
      <c r="S113" s="113">
        <f>100*(SUM(Taulukko!Y122:Y124)-SUM(Taulukko!Y110:Y112))/SUM(Taulukko!Y110:Y112)</f>
        <v>3.810313908860834</v>
      </c>
      <c r="T113" s="113">
        <f>100*(SUM(Taulukko!Z122:Z124)-SUM(Taulukko!Z110:Z112))/SUM(Taulukko!Z110:Z112)</f>
        <v>4.040389905881895</v>
      </c>
      <c r="U113" s="113">
        <f>100*(SUM(Taulukko!AB122:AB124)-SUM(Taulukko!AB110:AB112))/SUM(Taulukko!AB110:AB112)</f>
        <v>5.654977015814277</v>
      </c>
      <c r="V113" s="113">
        <f>100*(SUM(Taulukko!AC122:AC124)-SUM(Taulukko!AC110:AC112))/SUM(Taulukko!AC110:AC112)</f>
        <v>5.0487601003064935</v>
      </c>
      <c r="W113" s="113">
        <f>100*(SUM(Taulukko!AD122:AD124)-SUM(Taulukko!AD110:AD112))/SUM(Taulukko!AD110:AD112)</f>
        <v>4.934445702458877</v>
      </c>
      <c r="X113" s="113">
        <f>100*(SUM(Taulukko!AF122:AF124)-SUM(Taulukko!AF110:AF112))/SUM(Taulukko!AF110:AF112)</f>
        <v>8.172453448824285</v>
      </c>
      <c r="Y113" s="113">
        <f>100*(SUM(Taulukko!AG122:AG124)-SUM(Taulukko!AG110:AG112))/SUM(Taulukko!AG110:AG112)</f>
        <v>8.22775231852597</v>
      </c>
      <c r="Z113" s="113">
        <f>100*(SUM(Taulukko!AH122:AH124)-SUM(Taulukko!AH110:AH112))/SUM(Taulukko!AH110:AH112)</f>
        <v>8.383760693874166</v>
      </c>
      <c r="AA113" s="113">
        <f>100*(SUM(Taulukko!AJ122:AJ124)-SUM(Taulukko!AJ110:AJ112))/SUM(Taulukko!AJ110:AJ112)</f>
        <v>5.5716773070226315</v>
      </c>
      <c r="AB113" s="113">
        <f>100*(SUM(Taulukko!AK122:AK124)-SUM(Taulukko!AK110:AK112))/SUM(Taulukko!AK110:AK112)</f>
        <v>5.133239831697042</v>
      </c>
      <c r="AC113" s="113">
        <f>100*(SUM(Taulukko!AL122:AL124)-SUM(Taulukko!AL110:AL112))/SUM(Taulukko!AL110:AL112)</f>
        <v>5.016816143497767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4.349121239201675</v>
      </c>
      <c r="D114" s="113">
        <f>100*(SUM(Taulukko!E123:E125)-SUM(Taulukko!E111:E113))/SUM(Taulukko!E111:E113)</f>
        <v>4.888462556608413</v>
      </c>
      <c r="E114" s="113">
        <f>100*(SUM(Taulukko!F123:F125)-SUM(Taulukko!F111:F113))/SUM(Taulukko!F111:F113)</f>
        <v>5.0574194872730525</v>
      </c>
      <c r="F114" s="113">
        <f>100*(SUM(Taulukko!H123:H125)-SUM(Taulukko!H111:H113))/SUM(Taulukko!H111:H113)</f>
        <v>4.667207792207806</v>
      </c>
      <c r="G114" s="113">
        <f>100*(SUM(Taulukko!I123:I125)-SUM(Taulukko!I111:I113))/SUM(Taulukko!I111:I113)</f>
        <v>4.693140794223834</v>
      </c>
      <c r="H114" s="113">
        <f>100*(SUM(Taulukko!J123:J125)-SUM(Taulukko!J111:J113))/SUM(Taulukko!J111:J113)</f>
        <v>4.703044920108503</v>
      </c>
      <c r="I114" s="113">
        <f>100*(SUM(Taulukko!L123:L125)-SUM(Taulukko!L111:L113))/SUM(Taulukko!L111:L113)</f>
        <v>4.873164218958618</v>
      </c>
      <c r="J114" s="113">
        <f>100*(SUM(Taulukko!M123:M125)-SUM(Taulukko!M111:M113))/SUM(Taulukko!M111:M113)</f>
        <v>6.563926940639285</v>
      </c>
      <c r="K114" s="113">
        <f>100*(SUM(Taulukko!N123:N125)-SUM(Taulukko!N111:N113))/SUM(Taulukko!N111:N113)</f>
        <v>7.089765580331621</v>
      </c>
      <c r="L114" s="113">
        <f>100*(SUM(Taulukko!P123:P125)-SUM(Taulukko!P111:P113))/SUM(Taulukko!P111:P113)</f>
        <v>5.597230236583951</v>
      </c>
      <c r="M114" s="113">
        <f>100*(SUM(Taulukko!Q123:Q125)-SUM(Taulukko!Q111:Q113))/SUM(Taulukko!Q111:Q113)</f>
        <v>5.832594386991561</v>
      </c>
      <c r="N114" s="113">
        <f>100*(SUM(Taulukko!R123:R125)-SUM(Taulukko!R111:R113))/SUM(Taulukko!R111:R113)</f>
        <v>5.872522206016956</v>
      </c>
      <c r="O114" s="113">
        <f>100*(SUM(Taulukko!T123:T125)-SUM(Taulukko!T111:T113))/SUM(Taulukko!T111:T113)</f>
        <v>-0.02621766487997407</v>
      </c>
      <c r="P114" s="113">
        <f>100*(SUM(Taulukko!U123:U125)-SUM(Taulukko!U111:U113))/SUM(Taulukko!U111:U113)</f>
        <v>0.20349365534788855</v>
      </c>
      <c r="Q114" s="113">
        <f>100*(SUM(Taulukko!V123:V125)-SUM(Taulukko!V111:V113))/SUM(Taulukko!V111:V113)</f>
        <v>1.352424512022555</v>
      </c>
      <c r="R114" s="113">
        <f>100*(SUM(Taulukko!X123:X125)-SUM(Taulukko!X111:X113))/SUM(Taulukko!X111:X113)</f>
        <v>3.3037331308056155</v>
      </c>
      <c r="S114" s="113">
        <f>100*(SUM(Taulukko!Y123:Y125)-SUM(Taulukko!Y111:Y113))/SUM(Taulukko!Y111:Y113)</f>
        <v>3.6420314398774325</v>
      </c>
      <c r="T114" s="113">
        <f>100*(SUM(Taulukko!Z123:Z125)-SUM(Taulukko!Z111:Z113))/SUM(Taulukko!Z111:Z113)</f>
        <v>3.95863480353204</v>
      </c>
      <c r="U114" s="113">
        <f>100*(SUM(Taulukko!AB123:AB125)-SUM(Taulukko!AB111:AB113))/SUM(Taulukko!AB111:AB113)</f>
        <v>5.04507167134622</v>
      </c>
      <c r="V114" s="113">
        <f>100*(SUM(Taulukko!AC123:AC125)-SUM(Taulukko!AC111:AC113))/SUM(Taulukko!AC111:AC113)</f>
        <v>4.73286038907054</v>
      </c>
      <c r="W114" s="113">
        <f>100*(SUM(Taulukko!AD123:AD125)-SUM(Taulukko!AD111:AD113))/SUM(Taulukko!AD111:AD113)</f>
        <v>4.741060675277219</v>
      </c>
      <c r="X114" s="113">
        <f>100*(SUM(Taulukko!AF123:AF125)-SUM(Taulukko!AF111:AF113))/SUM(Taulukko!AF111:AF113)</f>
        <v>7.533705368166326</v>
      </c>
      <c r="Y114" s="113">
        <f>100*(SUM(Taulukko!AG123:AG125)-SUM(Taulukko!AG111:AG113))/SUM(Taulukko!AG111:AG113)</f>
        <v>8.109414334413351</v>
      </c>
      <c r="Z114" s="113">
        <f>100*(SUM(Taulukko!AH123:AH125)-SUM(Taulukko!AH111:AH113))/SUM(Taulukko!AH111:AH113)</f>
        <v>8.410648175354073</v>
      </c>
      <c r="AA114" s="113">
        <f>100*(SUM(Taulukko!AJ123:AJ125)-SUM(Taulukko!AJ111:AJ113))/SUM(Taulukko!AJ111:AJ113)</f>
        <v>5.037856726849159</v>
      </c>
      <c r="AB114" s="113">
        <f>100*(SUM(Taulukko!AK123:AK125)-SUM(Taulukko!AK111:AK113))/SUM(Taulukko!AK111:AK113)</f>
        <v>5.304299274148504</v>
      </c>
      <c r="AC114" s="113">
        <f>100*(SUM(Taulukko!AL123:AL125)-SUM(Taulukko!AL111:AL113))/SUM(Taulukko!AL111:AL113)</f>
        <v>5.252863928471644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5.312317571511963</v>
      </c>
      <c r="D115" s="113">
        <f>100*(SUM(Taulukko!E124:E126)-SUM(Taulukko!E112:E114))/SUM(Taulukko!E112:E114)</f>
        <v>5.3863995752883564</v>
      </c>
      <c r="E115" s="113">
        <f>100*(SUM(Taulukko!F124:F126)-SUM(Taulukko!F112:F114))/SUM(Taulukko!F112:F114)</f>
        <v>5.342576328609506</v>
      </c>
      <c r="F115" s="113">
        <f>100*(SUM(Taulukko!H124:H126)-SUM(Taulukko!H112:H114))/SUM(Taulukko!H112:H114)</f>
        <v>5.6031222581914015</v>
      </c>
      <c r="G115" s="113">
        <f>100*(SUM(Taulukko!I124:I126)-SUM(Taulukko!I112:I114))/SUM(Taulukko!I112:I114)</f>
        <v>5.217391304347819</v>
      </c>
      <c r="H115" s="113">
        <f>100*(SUM(Taulukko!J124:J126)-SUM(Taulukko!J112:J114))/SUM(Taulukko!J112:J114)</f>
        <v>4.960914010823812</v>
      </c>
      <c r="I115" s="113">
        <f>100*(SUM(Taulukko!L124:L126)-SUM(Taulukko!L112:L114))/SUM(Taulukko!L112:L114)</f>
        <v>7.4228791773779</v>
      </c>
      <c r="J115" s="113">
        <f>100*(SUM(Taulukko!M124:M126)-SUM(Taulukko!M112:M114))/SUM(Taulukko!M112:M114)</f>
        <v>7.455890722823007</v>
      </c>
      <c r="K115" s="113">
        <f>100*(SUM(Taulukko!N124:N126)-SUM(Taulukko!N112:N114))/SUM(Taulukko!N112:N114)</f>
        <v>7.584830339321346</v>
      </c>
      <c r="L115" s="113">
        <f>100*(SUM(Taulukko!P124:P126)-SUM(Taulukko!P112:P114))/SUM(Taulukko!P112:P114)</f>
        <v>6.121867881548975</v>
      </c>
      <c r="M115" s="113">
        <f>100*(SUM(Taulukko!Q124:Q126)-SUM(Taulukko!Q112:Q114))/SUM(Taulukko!Q112:Q114)</f>
        <v>5.929477808315298</v>
      </c>
      <c r="N115" s="113">
        <f>100*(SUM(Taulukko!R124:R126)-SUM(Taulukko!R112:R114))/SUM(Taulukko!R112:R114)</f>
        <v>5.9063828838619505</v>
      </c>
      <c r="O115" s="113">
        <f>100*(SUM(Taulukko!T124:T126)-SUM(Taulukko!T112:T114))/SUM(Taulukko!T112:T114)</f>
        <v>2.3611391056465743</v>
      </c>
      <c r="P115" s="113">
        <f>100*(SUM(Taulukko!U124:U126)-SUM(Taulukko!U112:U114))/SUM(Taulukko!U112:U114)</f>
        <v>2.114115886432144</v>
      </c>
      <c r="Q115" s="113">
        <f>100*(SUM(Taulukko!V124:V126)-SUM(Taulukko!V112:V114))/SUM(Taulukko!V112:V114)</f>
        <v>1.6844080222994282</v>
      </c>
      <c r="R115" s="113">
        <f>100*(SUM(Taulukko!X124:X126)-SUM(Taulukko!X112:X114))/SUM(Taulukko!X112:X114)</f>
        <v>4.0144404332129895</v>
      </c>
      <c r="S115" s="113">
        <f>100*(SUM(Taulukko!Y124:Y126)-SUM(Taulukko!Y112:Y114))/SUM(Taulukko!Y112:Y114)</f>
        <v>3.880371631843526</v>
      </c>
      <c r="T115" s="113">
        <f>100*(SUM(Taulukko!Z124:Z126)-SUM(Taulukko!Z112:Z114))/SUM(Taulukko!Z112:Z114)</f>
        <v>3.9093106609985973</v>
      </c>
      <c r="U115" s="113">
        <f>100*(SUM(Taulukko!AB124:AB126)-SUM(Taulukko!AB112:AB114))/SUM(Taulukko!AB112:AB114)</f>
        <v>4.360803934388956</v>
      </c>
      <c r="V115" s="113">
        <f>100*(SUM(Taulukko!AC124:AC126)-SUM(Taulukko!AC112:AC114))/SUM(Taulukko!AC112:AC114)</f>
        <v>4.402524393370854</v>
      </c>
      <c r="W115" s="113">
        <f>100*(SUM(Taulukko!AD124:AD126)-SUM(Taulukko!AD112:AD114))/SUM(Taulukko!AD112:AD114)</f>
        <v>4.546895196518583</v>
      </c>
      <c r="X115" s="113">
        <f>100*(SUM(Taulukko!AF124:AF126)-SUM(Taulukko!AF112:AF114))/SUM(Taulukko!AF112:AF114)</f>
        <v>8.6061989895064</v>
      </c>
      <c r="Y115" s="113">
        <f>100*(SUM(Taulukko!AG124:AG126)-SUM(Taulukko!AG112:AG114))/SUM(Taulukko!AG112:AG114)</f>
        <v>8.525583991294143</v>
      </c>
      <c r="Z115" s="113">
        <f>100*(SUM(Taulukko!AH124:AH126)-SUM(Taulukko!AH112:AH114))/SUM(Taulukko!AH112:AH114)</f>
        <v>8.48075517348486</v>
      </c>
      <c r="AA115" s="113">
        <f>100*(SUM(Taulukko!AJ124:AJ126)-SUM(Taulukko!AJ112:AJ114))/SUM(Taulukko!AJ112:AJ114)</f>
        <v>6.052782558806661</v>
      </c>
      <c r="AB115" s="113">
        <f>100*(SUM(Taulukko!AK124:AK126)-SUM(Taulukko!AK112:AK114))/SUM(Taulukko!AK112:AK114)</f>
        <v>5.659325341510999</v>
      </c>
      <c r="AC115" s="113">
        <f>100*(SUM(Taulukko!AL124:AL126)-SUM(Taulukko!AL112:AL114))/SUM(Taulukko!AL112:AL114)</f>
        <v>5.487465181058509</v>
      </c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2005-05-13T06:28:25Z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