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7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<sst xmlns="http://schemas.openxmlformats.org/spreadsheetml/2006/main" count="720" uniqueCount="187">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</sst>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111.9</c:v>
                </c:pt>
                <c:pt idx="121">
                  <c:v>115.5</c:v>
                </c:pt>
                <c:pt idx="122">
                  <c:v>122.8</c:v>
                </c:pt>
                <c:pt idx="123">
                  <c:v>122.7</c:v>
                </c:pt>
                <c:pt idx="124">
                  <c:v>121.2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74.0036</c:v>
                </c:pt>
                <c:pt idx="1">
                  <c:v>74.5993</c:v>
                </c:pt>
                <c:pt idx="2">
                  <c:v>71.0822</c:v>
                </c:pt>
                <c:pt idx="3">
                  <c:v>75.6723</c:v>
                </c:pt>
                <c:pt idx="4">
                  <c:v>75.9007</c:v>
                </c:pt>
                <c:pt idx="5">
                  <c:v>76.341</c:v>
                </c:pt>
                <c:pt idx="6">
                  <c:v>76.375</c:v>
                </c:pt>
                <c:pt idx="7">
                  <c:v>76.7654</c:v>
                </c:pt>
                <c:pt idx="8">
                  <c:v>77.2099</c:v>
                </c:pt>
                <c:pt idx="9">
                  <c:v>77.6998</c:v>
                </c:pt>
                <c:pt idx="10">
                  <c:v>78.1768</c:v>
                </c:pt>
                <c:pt idx="11">
                  <c:v>78.6361</c:v>
                </c:pt>
                <c:pt idx="12">
                  <c:v>78.8412</c:v>
                </c:pt>
                <c:pt idx="13">
                  <c:v>78.8196</c:v>
                </c:pt>
                <c:pt idx="14">
                  <c:v>78.954</c:v>
                </c:pt>
                <c:pt idx="15">
                  <c:v>79.4116</c:v>
                </c:pt>
                <c:pt idx="16">
                  <c:v>79.7816</c:v>
                </c:pt>
                <c:pt idx="17">
                  <c:v>80.1182</c:v>
                </c:pt>
                <c:pt idx="18">
                  <c:v>80.0572</c:v>
                </c:pt>
                <c:pt idx="19">
                  <c:v>80.3922</c:v>
                </c:pt>
                <c:pt idx="20">
                  <c:v>80.7375</c:v>
                </c:pt>
                <c:pt idx="21">
                  <c:v>81.4339</c:v>
                </c:pt>
                <c:pt idx="22">
                  <c:v>82.097</c:v>
                </c:pt>
                <c:pt idx="23">
                  <c:v>82.2392</c:v>
                </c:pt>
                <c:pt idx="24">
                  <c:v>82.8</c:v>
                </c:pt>
                <c:pt idx="25">
                  <c:v>82.4034</c:v>
                </c:pt>
                <c:pt idx="26">
                  <c:v>82.5714</c:v>
                </c:pt>
                <c:pt idx="27">
                  <c:v>82.5304</c:v>
                </c:pt>
                <c:pt idx="28">
                  <c:v>83.3395</c:v>
                </c:pt>
                <c:pt idx="29">
                  <c:v>83.7492</c:v>
                </c:pt>
                <c:pt idx="30">
                  <c:v>84.5874</c:v>
                </c:pt>
                <c:pt idx="31">
                  <c:v>85.2076</c:v>
                </c:pt>
                <c:pt idx="32">
                  <c:v>85.556</c:v>
                </c:pt>
                <c:pt idx="33">
                  <c:v>85.4163</c:v>
                </c:pt>
                <c:pt idx="34">
                  <c:v>85.4018</c:v>
                </c:pt>
                <c:pt idx="35">
                  <c:v>86.0684</c:v>
                </c:pt>
                <c:pt idx="36">
                  <c:v>87.12</c:v>
                </c:pt>
                <c:pt idx="37">
                  <c:v>88.0061</c:v>
                </c:pt>
                <c:pt idx="38">
                  <c:v>88.469</c:v>
                </c:pt>
                <c:pt idx="39">
                  <c:v>88.8158</c:v>
                </c:pt>
                <c:pt idx="40">
                  <c:v>89.0114</c:v>
                </c:pt>
                <c:pt idx="41">
                  <c:v>89.1474</c:v>
                </c:pt>
                <c:pt idx="42">
                  <c:v>89.9215</c:v>
                </c:pt>
                <c:pt idx="43">
                  <c:v>90.2044</c:v>
                </c:pt>
                <c:pt idx="44">
                  <c:v>90.6144</c:v>
                </c:pt>
                <c:pt idx="45">
                  <c:v>90.9609</c:v>
                </c:pt>
                <c:pt idx="46">
                  <c:v>91.382</c:v>
                </c:pt>
                <c:pt idx="47">
                  <c:v>91.8348</c:v>
                </c:pt>
                <c:pt idx="48">
                  <c:v>91.6186</c:v>
                </c:pt>
                <c:pt idx="49">
                  <c:v>92.0579</c:v>
                </c:pt>
                <c:pt idx="50">
                  <c:v>92.4383</c:v>
                </c:pt>
                <c:pt idx="51">
                  <c:v>92.627</c:v>
                </c:pt>
                <c:pt idx="52">
                  <c:v>92.8445</c:v>
                </c:pt>
                <c:pt idx="53">
                  <c:v>93.1775</c:v>
                </c:pt>
                <c:pt idx="54">
                  <c:v>94.4441</c:v>
                </c:pt>
                <c:pt idx="55">
                  <c:v>94.5917</c:v>
                </c:pt>
                <c:pt idx="56">
                  <c:v>94.8895</c:v>
                </c:pt>
                <c:pt idx="57">
                  <c:v>95.285</c:v>
                </c:pt>
                <c:pt idx="58">
                  <c:v>95.6727</c:v>
                </c:pt>
                <c:pt idx="59">
                  <c:v>96.063</c:v>
                </c:pt>
                <c:pt idx="60">
                  <c:v>96.3087</c:v>
                </c:pt>
                <c:pt idx="61">
                  <c:v>97.2033</c:v>
                </c:pt>
                <c:pt idx="62">
                  <c:v>97.7041</c:v>
                </c:pt>
                <c:pt idx="63">
                  <c:v>98.4379</c:v>
                </c:pt>
                <c:pt idx="64">
                  <c:v>99.1531</c:v>
                </c:pt>
                <c:pt idx="65">
                  <c:v>100.043</c:v>
                </c:pt>
                <c:pt idx="66">
                  <c:v>100.232</c:v>
                </c:pt>
                <c:pt idx="67">
                  <c:v>100.789</c:v>
                </c:pt>
                <c:pt idx="68">
                  <c:v>101.513</c:v>
                </c:pt>
                <c:pt idx="69">
                  <c:v>102.083</c:v>
                </c:pt>
                <c:pt idx="70">
                  <c:v>102.618</c:v>
                </c:pt>
                <c:pt idx="71">
                  <c:v>103.606</c:v>
                </c:pt>
                <c:pt idx="72">
                  <c:v>104.574</c:v>
                </c:pt>
                <c:pt idx="73">
                  <c:v>105.787</c:v>
                </c:pt>
                <c:pt idx="74">
                  <c:v>105.92</c:v>
                </c:pt>
                <c:pt idx="75">
                  <c:v>106.223</c:v>
                </c:pt>
                <c:pt idx="76">
                  <c:v>105.984</c:v>
                </c:pt>
                <c:pt idx="77">
                  <c:v>107.01</c:v>
                </c:pt>
                <c:pt idx="78">
                  <c:v>107.017</c:v>
                </c:pt>
                <c:pt idx="79">
                  <c:v>107.624</c:v>
                </c:pt>
                <c:pt idx="80">
                  <c:v>107.598</c:v>
                </c:pt>
                <c:pt idx="81">
                  <c:v>108.21</c:v>
                </c:pt>
                <c:pt idx="82">
                  <c:v>108.586</c:v>
                </c:pt>
                <c:pt idx="83">
                  <c:v>108.188</c:v>
                </c:pt>
                <c:pt idx="84">
                  <c:v>108.364</c:v>
                </c:pt>
                <c:pt idx="85">
                  <c:v>108.294</c:v>
                </c:pt>
                <c:pt idx="86">
                  <c:v>109.516</c:v>
                </c:pt>
                <c:pt idx="87">
                  <c:v>109.823</c:v>
                </c:pt>
                <c:pt idx="88">
                  <c:v>110.558</c:v>
                </c:pt>
                <c:pt idx="89">
                  <c:v>110.293</c:v>
                </c:pt>
                <c:pt idx="90">
                  <c:v>110.514</c:v>
                </c:pt>
                <c:pt idx="91">
                  <c:v>110.492</c:v>
                </c:pt>
                <c:pt idx="92">
                  <c:v>110.81</c:v>
                </c:pt>
                <c:pt idx="93">
                  <c:v>110.995</c:v>
                </c:pt>
                <c:pt idx="94">
                  <c:v>111.998</c:v>
                </c:pt>
                <c:pt idx="95">
                  <c:v>112.436</c:v>
                </c:pt>
                <c:pt idx="96">
                  <c:v>112.709</c:v>
                </c:pt>
                <c:pt idx="97">
                  <c:v>111.893</c:v>
                </c:pt>
                <c:pt idx="98">
                  <c:v>111.956</c:v>
                </c:pt>
                <c:pt idx="99">
                  <c:v>112.918</c:v>
                </c:pt>
                <c:pt idx="100">
                  <c:v>114.056</c:v>
                </c:pt>
                <c:pt idx="101">
                  <c:v>114.22</c:v>
                </c:pt>
                <c:pt idx="102">
                  <c:v>114.093</c:v>
                </c:pt>
                <c:pt idx="103">
                  <c:v>114.823</c:v>
                </c:pt>
                <c:pt idx="104">
                  <c:v>115.303</c:v>
                </c:pt>
                <c:pt idx="105">
                  <c:v>115.525</c:v>
                </c:pt>
                <c:pt idx="106">
                  <c:v>115.38</c:v>
                </c:pt>
                <c:pt idx="107">
                  <c:v>115.814</c:v>
                </c:pt>
                <c:pt idx="108">
                  <c:v>116.61</c:v>
                </c:pt>
                <c:pt idx="109">
                  <c:v>117.031</c:v>
                </c:pt>
                <c:pt idx="110">
                  <c:v>117.553</c:v>
                </c:pt>
                <c:pt idx="111">
                  <c:v>117.635</c:v>
                </c:pt>
                <c:pt idx="112">
                  <c:v>118.027</c:v>
                </c:pt>
                <c:pt idx="113">
                  <c:v>118.221</c:v>
                </c:pt>
                <c:pt idx="114">
                  <c:v>119.019</c:v>
                </c:pt>
                <c:pt idx="115">
                  <c:v>119.345</c:v>
                </c:pt>
                <c:pt idx="116">
                  <c:v>120.016</c:v>
                </c:pt>
                <c:pt idx="117">
                  <c:v>120.651</c:v>
                </c:pt>
                <c:pt idx="118">
                  <c:v>120.921</c:v>
                </c:pt>
                <c:pt idx="119">
                  <c:v>121.341</c:v>
                </c:pt>
                <c:pt idx="120">
                  <c:v>121.532</c:v>
                </c:pt>
                <c:pt idx="121">
                  <c:v>122.896</c:v>
                </c:pt>
                <c:pt idx="122">
                  <c:v>123.311</c:v>
                </c:pt>
                <c:pt idx="123">
                  <c:v>123.797</c:v>
                </c:pt>
                <c:pt idx="124">
                  <c:v>123.614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74.1644</c:v>
                </c:pt>
                <c:pt idx="1">
                  <c:v>74.5814</c:v>
                </c:pt>
                <c:pt idx="2">
                  <c:v>75.0448</c:v>
                </c:pt>
                <c:pt idx="3">
                  <c:v>75.4832</c:v>
                </c:pt>
                <c:pt idx="4">
                  <c:v>75.8605</c:v>
                </c:pt>
                <c:pt idx="5">
                  <c:v>76.1799</c:v>
                </c:pt>
                <c:pt idx="6">
                  <c:v>76.474</c:v>
                </c:pt>
                <c:pt idx="7">
                  <c:v>76.8114</c:v>
                </c:pt>
                <c:pt idx="8">
                  <c:v>77.2153</c:v>
                </c:pt>
                <c:pt idx="9">
                  <c:v>77.6487</c:v>
                </c:pt>
                <c:pt idx="10">
                  <c:v>78.0709</c:v>
                </c:pt>
                <c:pt idx="11">
                  <c:v>78.4287</c:v>
                </c:pt>
                <c:pt idx="12">
                  <c:v>78.6796</c:v>
                </c:pt>
                <c:pt idx="13">
                  <c:v>78.8611</c:v>
                </c:pt>
                <c:pt idx="14">
                  <c:v>79.0786</c:v>
                </c:pt>
                <c:pt idx="15">
                  <c:v>79.3735</c:v>
                </c:pt>
                <c:pt idx="16">
                  <c:v>79.6873</c:v>
                </c:pt>
                <c:pt idx="17">
                  <c:v>79.951</c:v>
                </c:pt>
                <c:pt idx="18">
                  <c:v>80.1819</c:v>
                </c:pt>
                <c:pt idx="19">
                  <c:v>80.4723</c:v>
                </c:pt>
                <c:pt idx="20">
                  <c:v>80.8741</c:v>
                </c:pt>
                <c:pt idx="21">
                  <c:v>81.3609</c:v>
                </c:pt>
                <c:pt idx="22">
                  <c:v>81.822</c:v>
                </c:pt>
                <c:pt idx="23">
                  <c:v>82.1775</c:v>
                </c:pt>
                <c:pt idx="24">
                  <c:v>82.405</c:v>
                </c:pt>
                <c:pt idx="25">
                  <c:v>82.5143</c:v>
                </c:pt>
                <c:pt idx="26">
                  <c:v>82.628</c:v>
                </c:pt>
                <c:pt idx="27">
                  <c:v>82.8831</c:v>
                </c:pt>
                <c:pt idx="28">
                  <c:v>83.3124</c:v>
                </c:pt>
                <c:pt idx="29">
                  <c:v>83.8514</c:v>
                </c:pt>
                <c:pt idx="30">
                  <c:v>84.4246</c:v>
                </c:pt>
                <c:pt idx="31">
                  <c:v>84.9312</c:v>
                </c:pt>
                <c:pt idx="32">
                  <c:v>85.2709</c:v>
                </c:pt>
                <c:pt idx="33">
                  <c:v>85.4865</c:v>
                </c:pt>
                <c:pt idx="34">
                  <c:v>85.7764</c:v>
                </c:pt>
                <c:pt idx="35">
                  <c:v>86.3054</c:v>
                </c:pt>
                <c:pt idx="36">
                  <c:v>87.0155</c:v>
                </c:pt>
                <c:pt idx="37">
                  <c:v>87.7081</c:v>
                </c:pt>
                <c:pt idx="38">
                  <c:v>88.2543</c:v>
                </c:pt>
                <c:pt idx="39">
                  <c:v>88.6582</c:v>
                </c:pt>
                <c:pt idx="40">
                  <c:v>88.9833</c:v>
                </c:pt>
                <c:pt idx="41">
                  <c:v>89.3343</c:v>
                </c:pt>
                <c:pt idx="42">
                  <c:v>89.7523</c:v>
                </c:pt>
                <c:pt idx="43">
                  <c:v>90.1651</c:v>
                </c:pt>
                <c:pt idx="44">
                  <c:v>90.548</c:v>
                </c:pt>
                <c:pt idx="45">
                  <c:v>90.9213</c:v>
                </c:pt>
                <c:pt idx="46">
                  <c:v>91.2773</c:v>
                </c:pt>
                <c:pt idx="47">
                  <c:v>91.5624</c:v>
                </c:pt>
                <c:pt idx="48">
                  <c:v>91.7832</c:v>
                </c:pt>
                <c:pt idx="49">
                  <c:v>92.0438</c:v>
                </c:pt>
                <c:pt idx="50">
                  <c:v>92.3443</c:v>
                </c:pt>
                <c:pt idx="51">
                  <c:v>92.6386</c:v>
                </c:pt>
                <c:pt idx="52">
                  <c:v>92.9764</c:v>
                </c:pt>
                <c:pt idx="53">
                  <c:v>93.4559</c:v>
                </c:pt>
                <c:pt idx="54">
                  <c:v>94.0229</c:v>
                </c:pt>
                <c:pt idx="55">
                  <c:v>94.4942</c:v>
                </c:pt>
                <c:pt idx="56">
                  <c:v>94.8735</c:v>
                </c:pt>
                <c:pt idx="57">
                  <c:v>95.2539</c:v>
                </c:pt>
                <c:pt idx="58">
                  <c:v>95.6467</c:v>
                </c:pt>
                <c:pt idx="59">
                  <c:v>96.0547</c:v>
                </c:pt>
                <c:pt idx="60">
                  <c:v>96.5319</c:v>
                </c:pt>
                <c:pt idx="61">
                  <c:v>97.1126</c:v>
                </c:pt>
                <c:pt idx="62">
                  <c:v>97.7462</c:v>
                </c:pt>
                <c:pt idx="63">
                  <c:v>98.4096</c:v>
                </c:pt>
                <c:pt idx="64">
                  <c:v>99.0968</c:v>
                </c:pt>
                <c:pt idx="65">
                  <c:v>99.7332</c:v>
                </c:pt>
                <c:pt idx="66">
                  <c:v>100.283</c:v>
                </c:pt>
                <c:pt idx="67">
                  <c:v>100.84</c:v>
                </c:pt>
                <c:pt idx="68">
                  <c:v>101.452</c:v>
                </c:pt>
                <c:pt idx="69">
                  <c:v>102.089</c:v>
                </c:pt>
                <c:pt idx="70">
                  <c:v>102.79</c:v>
                </c:pt>
                <c:pt idx="71">
                  <c:v>103.601</c:v>
                </c:pt>
                <c:pt idx="72">
                  <c:v>104.464</c:v>
                </c:pt>
                <c:pt idx="73">
                  <c:v>105.214</c:v>
                </c:pt>
                <c:pt idx="74">
                  <c:v>105.717</c:v>
                </c:pt>
                <c:pt idx="75">
                  <c:v>106.028</c:v>
                </c:pt>
                <c:pt idx="76">
                  <c:v>106.327</c:v>
                </c:pt>
                <c:pt idx="77">
                  <c:v>106.702</c:v>
                </c:pt>
                <c:pt idx="78">
                  <c:v>107.072</c:v>
                </c:pt>
                <c:pt idx="79">
                  <c:v>107.398</c:v>
                </c:pt>
                <c:pt idx="80">
                  <c:v>107.706</c:v>
                </c:pt>
                <c:pt idx="81">
                  <c:v>108.01</c:v>
                </c:pt>
                <c:pt idx="82">
                  <c:v>108.223</c:v>
                </c:pt>
                <c:pt idx="83">
                  <c:v>108.317</c:v>
                </c:pt>
                <c:pt idx="84">
                  <c:v>108.442</c:v>
                </c:pt>
                <c:pt idx="85">
                  <c:v>108.751</c:v>
                </c:pt>
                <c:pt idx="86">
                  <c:v>109.242</c:v>
                </c:pt>
                <c:pt idx="87">
                  <c:v>109.74</c:v>
                </c:pt>
                <c:pt idx="88">
                  <c:v>110.099</c:v>
                </c:pt>
                <c:pt idx="89">
                  <c:v>110.302</c:v>
                </c:pt>
                <c:pt idx="90">
                  <c:v>110.439</c:v>
                </c:pt>
                <c:pt idx="91">
                  <c:v>110.61</c:v>
                </c:pt>
                <c:pt idx="92">
                  <c:v>110.861</c:v>
                </c:pt>
                <c:pt idx="93">
                  <c:v>111.243</c:v>
                </c:pt>
                <c:pt idx="94">
                  <c:v>111.717</c:v>
                </c:pt>
                <c:pt idx="95">
                  <c:v>112.103</c:v>
                </c:pt>
                <c:pt idx="96">
                  <c:v>112.249</c:v>
                </c:pt>
                <c:pt idx="97">
                  <c:v>112.259</c:v>
                </c:pt>
                <c:pt idx="98">
                  <c:v>112.459</c:v>
                </c:pt>
                <c:pt idx="99">
                  <c:v>112.983</c:v>
                </c:pt>
                <c:pt idx="100">
                  <c:v>113.58</c:v>
                </c:pt>
                <c:pt idx="101">
                  <c:v>113.999</c:v>
                </c:pt>
                <c:pt idx="102">
                  <c:v>114.32</c:v>
                </c:pt>
                <c:pt idx="103">
                  <c:v>114.704</c:v>
                </c:pt>
                <c:pt idx="104">
                  <c:v>115.082</c:v>
                </c:pt>
                <c:pt idx="105">
                  <c:v>115.356</c:v>
                </c:pt>
                <c:pt idx="106">
                  <c:v>115.601</c:v>
                </c:pt>
                <c:pt idx="107">
                  <c:v>115.97</c:v>
                </c:pt>
                <c:pt idx="108">
                  <c:v>116.454</c:v>
                </c:pt>
                <c:pt idx="109">
                  <c:v>116.929</c:v>
                </c:pt>
                <c:pt idx="110">
                  <c:v>117.328</c:v>
                </c:pt>
                <c:pt idx="111">
                  <c:v>117.662</c:v>
                </c:pt>
                <c:pt idx="112">
                  <c:v>117.997</c:v>
                </c:pt>
                <c:pt idx="113">
                  <c:v>118.4</c:v>
                </c:pt>
                <c:pt idx="114">
                  <c:v>118.882</c:v>
                </c:pt>
                <c:pt idx="115">
                  <c:v>119.398</c:v>
                </c:pt>
                <c:pt idx="116">
                  <c:v>119.932</c:v>
                </c:pt>
                <c:pt idx="117">
                  <c:v>120.444</c:v>
                </c:pt>
                <c:pt idx="118">
                  <c:v>120.895</c:v>
                </c:pt>
                <c:pt idx="119">
                  <c:v>121.336</c:v>
                </c:pt>
                <c:pt idx="120">
                  <c:v>121.879</c:v>
                </c:pt>
                <c:pt idx="121">
                  <c:v>122.529</c:v>
                </c:pt>
                <c:pt idx="122">
                  <c:v>123.108</c:v>
                </c:pt>
                <c:pt idx="123">
                  <c:v>123.523</c:v>
                </c:pt>
                <c:pt idx="124">
                  <c:v>123.886</c:v>
                </c:pt>
              </c:numCache>
            </c:numRef>
          </c:val>
          <c:smooth val="0"/>
        </c:ser>
        <c:axId val="11498202"/>
        <c:axId val="36374955"/>
      </c:lineChart>
      <c:cat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374955"/>
        <c:crossesAt val="60"/>
        <c:auto val="0"/>
        <c:lblOffset val="100"/>
        <c:tickLblSkip val="6"/>
        <c:tickMarkSkip val="2"/>
        <c:noMultiLvlLbl val="0"/>
      </c:catAx>
      <c:valAx>
        <c:axId val="363749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98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117.57</c:v>
                </c:pt>
                <c:pt idx="120">
                  <c:v>103.23</c:v>
                </c:pt>
                <c:pt idx="121">
                  <c:v>110.09</c:v>
                </c:pt>
                <c:pt idx="122">
                  <c:v>121.65</c:v>
                </c:pt>
                <c:pt idx="123">
                  <c:v>116.98</c:v>
                </c:pt>
                <c:pt idx="124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75.4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83.6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106.6</c:v>
                </c:pt>
                <c:pt idx="98">
                  <c:v>106.2</c:v>
                </c:pt>
                <c:pt idx="99">
                  <c:v>107.2</c:v>
                </c:pt>
                <c:pt idx="100">
                  <c:v>108.8</c:v>
                </c:pt>
                <c:pt idx="101">
                  <c:v>108.8</c:v>
                </c:pt>
                <c:pt idx="102">
                  <c:v>108.5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110.8</c:v>
                </c:pt>
                <c:pt idx="110">
                  <c:v>111.3</c:v>
                </c:pt>
                <c:pt idx="111">
                  <c:v>111.4</c:v>
                </c:pt>
                <c:pt idx="112">
                  <c:v>111</c:v>
                </c:pt>
                <c:pt idx="113">
                  <c:v>110.7</c:v>
                </c:pt>
                <c:pt idx="114">
                  <c:v>111.9</c:v>
                </c:pt>
                <c:pt idx="115">
                  <c:v>112.5</c:v>
                </c:pt>
                <c:pt idx="116">
                  <c:v>113.3</c:v>
                </c:pt>
                <c:pt idx="117">
                  <c:v>113.6</c:v>
                </c:pt>
                <c:pt idx="118">
                  <c:v>113.5</c:v>
                </c:pt>
                <c:pt idx="119">
                  <c:v>113.8</c:v>
                </c:pt>
                <c:pt idx="120">
                  <c:v>114.3</c:v>
                </c:pt>
                <c:pt idx="121">
                  <c:v>115.9</c:v>
                </c:pt>
                <c:pt idx="122">
                  <c:v>116.4</c:v>
                </c:pt>
                <c:pt idx="123">
                  <c:v>116.3</c:v>
                </c:pt>
                <c:pt idx="124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74.8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111.4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113.4</c:v>
                </c:pt>
                <c:pt idx="118">
                  <c:v>113.8</c:v>
                </c:pt>
                <c:pt idx="119">
                  <c:v>114.2</c:v>
                </c:pt>
                <c:pt idx="120">
                  <c:v>114.7</c:v>
                </c:pt>
                <c:pt idx="121">
                  <c:v>115.2</c:v>
                </c:pt>
                <c:pt idx="122">
                  <c:v>115.6</c:v>
                </c:pt>
                <c:pt idx="123">
                  <c:v>115.9</c:v>
                </c:pt>
                <c:pt idx="124">
                  <c:v>116.1</c:v>
                </c:pt>
              </c:numCache>
            </c:numRef>
          </c:val>
          <c:smooth val="0"/>
        </c:ser>
        <c:axId val="58939140"/>
        <c:axId val="60690213"/>
      </c:lineChart>
      <c:catAx>
        <c:axId val="5893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690213"/>
        <c:crossesAt val="60"/>
        <c:auto val="0"/>
        <c:lblOffset val="100"/>
        <c:tickLblSkip val="6"/>
        <c:noMultiLvlLbl val="0"/>
      </c:catAx>
      <c:valAx>
        <c:axId val="6069021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391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99</c:v>
                </c:pt>
                <c:pt idx="121">
                  <c:v>104</c:v>
                </c:pt>
                <c:pt idx="122">
                  <c:v>110.8</c:v>
                </c:pt>
                <c:pt idx="123">
                  <c:v>118.6</c:v>
                </c:pt>
                <c:pt idx="124">
                  <c:v>118.4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62.7</c:v>
                </c:pt>
                <c:pt idx="16">
                  <c:v>66.3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68.5</c:v>
                </c:pt>
                <c:pt idx="28">
                  <c:v>71.8</c:v>
                </c:pt>
                <c:pt idx="29">
                  <c:v>68.5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82.7</c:v>
                </c:pt>
                <c:pt idx="40">
                  <c:v>79.1</c:v>
                </c:pt>
                <c:pt idx="41">
                  <c:v>76.9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88.7</c:v>
                </c:pt>
                <c:pt idx="56">
                  <c:v>89.8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97.2</c:v>
                </c:pt>
                <c:pt idx="64">
                  <c:v>97.8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107.1</c:v>
                </c:pt>
                <c:pt idx="74">
                  <c:v>111.6</c:v>
                </c:pt>
                <c:pt idx="75">
                  <c:v>106.3</c:v>
                </c:pt>
                <c:pt idx="76">
                  <c:v>106.9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106.9</c:v>
                </c:pt>
                <c:pt idx="82">
                  <c:v>113.1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111.6</c:v>
                </c:pt>
                <c:pt idx="87">
                  <c:v>107.3</c:v>
                </c:pt>
                <c:pt idx="88">
                  <c:v>114.2</c:v>
                </c:pt>
                <c:pt idx="89">
                  <c:v>110.8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112.5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111.8</c:v>
                </c:pt>
                <c:pt idx="102">
                  <c:v>111.9</c:v>
                </c:pt>
                <c:pt idx="103">
                  <c:v>117</c:v>
                </c:pt>
                <c:pt idx="104">
                  <c:v>113.9</c:v>
                </c:pt>
                <c:pt idx="105">
                  <c:v>116.5</c:v>
                </c:pt>
                <c:pt idx="106">
                  <c:v>114.3</c:v>
                </c:pt>
                <c:pt idx="107">
                  <c:v>113.3</c:v>
                </c:pt>
                <c:pt idx="108">
                  <c:v>119.5</c:v>
                </c:pt>
                <c:pt idx="109">
                  <c:v>116.3</c:v>
                </c:pt>
                <c:pt idx="110">
                  <c:v>114.4</c:v>
                </c:pt>
                <c:pt idx="111">
                  <c:v>120.6</c:v>
                </c:pt>
                <c:pt idx="112">
                  <c:v>115.8</c:v>
                </c:pt>
                <c:pt idx="113">
                  <c:v>116.6</c:v>
                </c:pt>
                <c:pt idx="114">
                  <c:v>124.5</c:v>
                </c:pt>
                <c:pt idx="115">
                  <c:v>116.5</c:v>
                </c:pt>
                <c:pt idx="116">
                  <c:v>120</c:v>
                </c:pt>
                <c:pt idx="117">
                  <c:v>124</c:v>
                </c:pt>
                <c:pt idx="118">
                  <c:v>121.2</c:v>
                </c:pt>
                <c:pt idx="119">
                  <c:v>124.5</c:v>
                </c:pt>
                <c:pt idx="120">
                  <c:v>123</c:v>
                </c:pt>
                <c:pt idx="121">
                  <c:v>123.3</c:v>
                </c:pt>
                <c:pt idx="122">
                  <c:v>125.8</c:v>
                </c:pt>
                <c:pt idx="123">
                  <c:v>126.5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117.2</c:v>
                </c:pt>
                <c:pt idx="112">
                  <c:v>117.8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120.7</c:v>
                </c:pt>
                <c:pt idx="117">
                  <c:v>121.7</c:v>
                </c:pt>
                <c:pt idx="118">
                  <c:v>122.6</c:v>
                </c:pt>
                <c:pt idx="119">
                  <c:v>123.2</c:v>
                </c:pt>
                <c:pt idx="120">
                  <c:v>123.6</c:v>
                </c:pt>
                <c:pt idx="121">
                  <c:v>124.2</c:v>
                </c:pt>
                <c:pt idx="122">
                  <c:v>125</c:v>
                </c:pt>
                <c:pt idx="123">
                  <c:v>125.6</c:v>
                </c:pt>
                <c:pt idx="124">
                  <c:v>126.1</c:v>
                </c:pt>
              </c:numCache>
            </c:numRef>
          </c:val>
          <c:smooth val="0"/>
        </c:ser>
        <c:axId val="9341006"/>
        <c:axId val="16960191"/>
      </c:lineChart>
      <c:catAx>
        <c:axId val="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960191"/>
        <c:crossesAt val="40"/>
        <c:auto val="0"/>
        <c:lblOffset val="100"/>
        <c:tickLblSkip val="6"/>
        <c:noMultiLvlLbl val="0"/>
      </c:catAx>
      <c:valAx>
        <c:axId val="169601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410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118.4</c:v>
                </c:pt>
                <c:pt idx="121">
                  <c:v>120</c:v>
                </c:pt>
                <c:pt idx="122">
                  <c:v>127.3</c:v>
                </c:pt>
                <c:pt idx="123">
                  <c:v>125.3</c:v>
                </c:pt>
                <c:pt idx="124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68.7646</c:v>
                </c:pt>
                <c:pt idx="1">
                  <c:v>69.2967</c:v>
                </c:pt>
                <c:pt idx="2">
                  <c:v>69.5178</c:v>
                </c:pt>
                <c:pt idx="3">
                  <c:v>70.1115</c:v>
                </c:pt>
                <c:pt idx="4">
                  <c:v>70.475</c:v>
                </c:pt>
                <c:pt idx="5">
                  <c:v>70.9621</c:v>
                </c:pt>
                <c:pt idx="6">
                  <c:v>71.2402</c:v>
                </c:pt>
                <c:pt idx="7">
                  <c:v>71.7151</c:v>
                </c:pt>
                <c:pt idx="8">
                  <c:v>72.4164</c:v>
                </c:pt>
                <c:pt idx="9">
                  <c:v>72.5367</c:v>
                </c:pt>
                <c:pt idx="10">
                  <c:v>73.0175</c:v>
                </c:pt>
                <c:pt idx="11">
                  <c:v>75.6047</c:v>
                </c:pt>
                <c:pt idx="12">
                  <c:v>73.9712</c:v>
                </c:pt>
                <c:pt idx="13">
                  <c:v>74.3026</c:v>
                </c:pt>
                <c:pt idx="14">
                  <c:v>75.0051</c:v>
                </c:pt>
                <c:pt idx="15">
                  <c:v>75.0541</c:v>
                </c:pt>
                <c:pt idx="16">
                  <c:v>75.729</c:v>
                </c:pt>
                <c:pt idx="17">
                  <c:v>76.182</c:v>
                </c:pt>
                <c:pt idx="18">
                  <c:v>76.5544</c:v>
                </c:pt>
                <c:pt idx="19">
                  <c:v>76.9944</c:v>
                </c:pt>
                <c:pt idx="20">
                  <c:v>77.2619</c:v>
                </c:pt>
                <c:pt idx="21">
                  <c:v>78.1308</c:v>
                </c:pt>
                <c:pt idx="22">
                  <c:v>78.6797</c:v>
                </c:pt>
                <c:pt idx="23">
                  <c:v>79.0012</c:v>
                </c:pt>
                <c:pt idx="24">
                  <c:v>79.1367</c:v>
                </c:pt>
                <c:pt idx="25">
                  <c:v>79.5794</c:v>
                </c:pt>
                <c:pt idx="26">
                  <c:v>77.7719</c:v>
                </c:pt>
                <c:pt idx="27">
                  <c:v>79.041</c:v>
                </c:pt>
                <c:pt idx="28">
                  <c:v>79.7487</c:v>
                </c:pt>
                <c:pt idx="29">
                  <c:v>80.4457</c:v>
                </c:pt>
                <c:pt idx="30">
                  <c:v>81.2618</c:v>
                </c:pt>
                <c:pt idx="31">
                  <c:v>81.995</c:v>
                </c:pt>
                <c:pt idx="32">
                  <c:v>82.4026</c:v>
                </c:pt>
                <c:pt idx="33">
                  <c:v>82.9506</c:v>
                </c:pt>
                <c:pt idx="34">
                  <c:v>83.3904</c:v>
                </c:pt>
                <c:pt idx="35">
                  <c:v>83.8685</c:v>
                </c:pt>
                <c:pt idx="36">
                  <c:v>84.97</c:v>
                </c:pt>
                <c:pt idx="37">
                  <c:v>85.5177</c:v>
                </c:pt>
                <c:pt idx="38">
                  <c:v>85.8505</c:v>
                </c:pt>
                <c:pt idx="39">
                  <c:v>86.4447</c:v>
                </c:pt>
                <c:pt idx="40">
                  <c:v>87.1209</c:v>
                </c:pt>
                <c:pt idx="41">
                  <c:v>87.5534</c:v>
                </c:pt>
                <c:pt idx="42">
                  <c:v>88.2155</c:v>
                </c:pt>
                <c:pt idx="43">
                  <c:v>88.7064</c:v>
                </c:pt>
                <c:pt idx="44">
                  <c:v>89.1966</c:v>
                </c:pt>
                <c:pt idx="45">
                  <c:v>89.7652</c:v>
                </c:pt>
                <c:pt idx="46">
                  <c:v>90.2332</c:v>
                </c:pt>
                <c:pt idx="47">
                  <c:v>90.9428</c:v>
                </c:pt>
                <c:pt idx="48">
                  <c:v>91.4166</c:v>
                </c:pt>
                <c:pt idx="49">
                  <c:v>91.7377</c:v>
                </c:pt>
                <c:pt idx="50">
                  <c:v>92.1182</c:v>
                </c:pt>
                <c:pt idx="51">
                  <c:v>92.9403</c:v>
                </c:pt>
                <c:pt idx="52">
                  <c:v>93.1842</c:v>
                </c:pt>
                <c:pt idx="53">
                  <c:v>93.6917</c:v>
                </c:pt>
                <c:pt idx="54">
                  <c:v>94.4712</c:v>
                </c:pt>
                <c:pt idx="55">
                  <c:v>94.8032</c:v>
                </c:pt>
                <c:pt idx="56">
                  <c:v>95.4569</c:v>
                </c:pt>
                <c:pt idx="57">
                  <c:v>95.96</c:v>
                </c:pt>
                <c:pt idx="58">
                  <c:v>96.3216</c:v>
                </c:pt>
                <c:pt idx="59">
                  <c:v>96.6428</c:v>
                </c:pt>
                <c:pt idx="60">
                  <c:v>96.9284</c:v>
                </c:pt>
                <c:pt idx="61">
                  <c:v>97.5891</c:v>
                </c:pt>
                <c:pt idx="62">
                  <c:v>98.6274</c:v>
                </c:pt>
                <c:pt idx="63">
                  <c:v>98.6244</c:v>
                </c:pt>
                <c:pt idx="64">
                  <c:v>99.4374</c:v>
                </c:pt>
                <c:pt idx="65">
                  <c:v>100.08</c:v>
                </c:pt>
                <c:pt idx="66">
                  <c:v>100.235</c:v>
                </c:pt>
                <c:pt idx="67">
                  <c:v>100.567</c:v>
                </c:pt>
                <c:pt idx="68">
                  <c:v>101.268</c:v>
                </c:pt>
                <c:pt idx="69">
                  <c:v>101.533</c:v>
                </c:pt>
                <c:pt idx="70">
                  <c:v>102.086</c:v>
                </c:pt>
                <c:pt idx="71">
                  <c:v>103.085</c:v>
                </c:pt>
                <c:pt idx="72">
                  <c:v>103.18</c:v>
                </c:pt>
                <c:pt idx="73">
                  <c:v>104.04</c:v>
                </c:pt>
                <c:pt idx="74">
                  <c:v>104.135</c:v>
                </c:pt>
                <c:pt idx="75">
                  <c:v>104.775</c:v>
                </c:pt>
                <c:pt idx="76">
                  <c:v>104.845</c:v>
                </c:pt>
                <c:pt idx="77">
                  <c:v>105.497</c:v>
                </c:pt>
                <c:pt idx="78">
                  <c:v>106.136</c:v>
                </c:pt>
                <c:pt idx="79">
                  <c:v>106.883</c:v>
                </c:pt>
                <c:pt idx="80">
                  <c:v>107.209</c:v>
                </c:pt>
                <c:pt idx="81">
                  <c:v>107.744</c:v>
                </c:pt>
                <c:pt idx="82">
                  <c:v>108.307</c:v>
                </c:pt>
                <c:pt idx="83">
                  <c:v>108.404</c:v>
                </c:pt>
                <c:pt idx="84">
                  <c:v>109.085</c:v>
                </c:pt>
                <c:pt idx="85">
                  <c:v>109.099</c:v>
                </c:pt>
                <c:pt idx="86">
                  <c:v>109.63</c:v>
                </c:pt>
                <c:pt idx="87">
                  <c:v>110.074</c:v>
                </c:pt>
                <c:pt idx="88">
                  <c:v>110.82</c:v>
                </c:pt>
                <c:pt idx="89">
                  <c:v>110.921</c:v>
                </c:pt>
                <c:pt idx="90">
                  <c:v>111.182</c:v>
                </c:pt>
                <c:pt idx="91">
                  <c:v>111.618</c:v>
                </c:pt>
                <c:pt idx="92">
                  <c:v>111.659</c:v>
                </c:pt>
                <c:pt idx="93">
                  <c:v>112.018</c:v>
                </c:pt>
                <c:pt idx="94">
                  <c:v>112.539</c:v>
                </c:pt>
                <c:pt idx="95">
                  <c:v>112.863</c:v>
                </c:pt>
                <c:pt idx="96">
                  <c:v>113.385</c:v>
                </c:pt>
                <c:pt idx="97">
                  <c:v>113.825</c:v>
                </c:pt>
                <c:pt idx="98">
                  <c:v>113.752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115.315</c:v>
                </c:pt>
                <c:pt idx="102">
                  <c:v>115.555</c:v>
                </c:pt>
                <c:pt idx="103">
                  <c:v>116.03</c:v>
                </c:pt>
                <c:pt idx="104">
                  <c:v>116.662</c:v>
                </c:pt>
                <c:pt idx="105">
                  <c:v>117.149</c:v>
                </c:pt>
                <c:pt idx="106">
                  <c:v>117.549</c:v>
                </c:pt>
                <c:pt idx="107">
                  <c:v>117.952</c:v>
                </c:pt>
                <c:pt idx="108">
                  <c:v>118.586</c:v>
                </c:pt>
                <c:pt idx="109">
                  <c:v>119.026</c:v>
                </c:pt>
                <c:pt idx="110">
                  <c:v>119.889</c:v>
                </c:pt>
                <c:pt idx="111">
                  <c:v>120.169</c:v>
                </c:pt>
                <c:pt idx="112">
                  <c:v>120.908</c:v>
                </c:pt>
                <c:pt idx="113">
                  <c:v>121.314</c:v>
                </c:pt>
                <c:pt idx="114">
                  <c:v>122.1</c:v>
                </c:pt>
                <c:pt idx="115">
                  <c:v>122.509</c:v>
                </c:pt>
                <c:pt idx="116">
                  <c:v>123.124</c:v>
                </c:pt>
                <c:pt idx="117">
                  <c:v>123.704</c:v>
                </c:pt>
                <c:pt idx="118">
                  <c:v>124.167</c:v>
                </c:pt>
                <c:pt idx="119">
                  <c:v>124.85</c:v>
                </c:pt>
                <c:pt idx="120">
                  <c:v>125.288</c:v>
                </c:pt>
                <c:pt idx="121">
                  <c:v>125.92</c:v>
                </c:pt>
                <c:pt idx="122">
                  <c:v>126.603</c:v>
                </c:pt>
                <c:pt idx="123">
                  <c:v>127.284</c:v>
                </c:pt>
                <c:pt idx="124">
                  <c:v>127.527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68.7495</c:v>
                </c:pt>
                <c:pt idx="1">
                  <c:v>69.171</c:v>
                </c:pt>
                <c:pt idx="2">
                  <c:v>69.5927</c:v>
                </c:pt>
                <c:pt idx="3">
                  <c:v>70.0179</c:v>
                </c:pt>
                <c:pt idx="4">
                  <c:v>70.4447</c:v>
                </c:pt>
                <c:pt idx="5">
                  <c:v>70.8702</c:v>
                </c:pt>
                <c:pt idx="6">
                  <c:v>71.297</c:v>
                </c:pt>
                <c:pt idx="7">
                  <c:v>71.7302</c:v>
                </c:pt>
                <c:pt idx="8">
                  <c:v>72.1646</c:v>
                </c:pt>
                <c:pt idx="9">
                  <c:v>72.5926</c:v>
                </c:pt>
                <c:pt idx="10">
                  <c:v>73.0224</c:v>
                </c:pt>
                <c:pt idx="11">
                  <c:v>73.4585</c:v>
                </c:pt>
                <c:pt idx="12">
                  <c:v>73.8963</c:v>
                </c:pt>
                <c:pt idx="13">
                  <c:v>74.3354</c:v>
                </c:pt>
                <c:pt idx="14">
                  <c:v>74.7735</c:v>
                </c:pt>
                <c:pt idx="15">
                  <c:v>75.2098</c:v>
                </c:pt>
                <c:pt idx="16">
                  <c:v>75.6519</c:v>
                </c:pt>
                <c:pt idx="17">
                  <c:v>76.0975</c:v>
                </c:pt>
                <c:pt idx="18">
                  <c:v>76.5416</c:v>
                </c:pt>
                <c:pt idx="19">
                  <c:v>76.9881</c:v>
                </c:pt>
                <c:pt idx="20">
                  <c:v>77.4442</c:v>
                </c:pt>
                <c:pt idx="21">
                  <c:v>77.9091</c:v>
                </c:pt>
                <c:pt idx="22">
                  <c:v>78.3627</c:v>
                </c:pt>
                <c:pt idx="23">
                  <c:v>78.7912</c:v>
                </c:pt>
                <c:pt idx="24">
                  <c:v>79.2058</c:v>
                </c:pt>
                <c:pt idx="25">
                  <c:v>79.625</c:v>
                </c:pt>
                <c:pt idx="26">
                  <c:v>80.0542</c:v>
                </c:pt>
                <c:pt idx="27">
                  <c:v>80.4853</c:v>
                </c:pt>
                <c:pt idx="28">
                  <c:v>80.9139</c:v>
                </c:pt>
                <c:pt idx="29">
                  <c:v>81.3499</c:v>
                </c:pt>
                <c:pt idx="30">
                  <c:v>81.8011</c:v>
                </c:pt>
                <c:pt idx="31">
                  <c:v>82.2608</c:v>
                </c:pt>
                <c:pt idx="32">
                  <c:v>82.7255</c:v>
                </c:pt>
                <c:pt idx="33">
                  <c:v>83.203</c:v>
                </c:pt>
                <c:pt idx="34">
                  <c:v>83.7026</c:v>
                </c:pt>
                <c:pt idx="35">
                  <c:v>84.2341</c:v>
                </c:pt>
                <c:pt idx="36">
                  <c:v>84.7909</c:v>
                </c:pt>
                <c:pt idx="37">
                  <c:v>85.3471</c:v>
                </c:pt>
                <c:pt idx="38">
                  <c:v>85.8943</c:v>
                </c:pt>
                <c:pt idx="39">
                  <c:v>86.4437</c:v>
                </c:pt>
                <c:pt idx="40">
                  <c:v>86.9953</c:v>
                </c:pt>
                <c:pt idx="41">
                  <c:v>87.544</c:v>
                </c:pt>
                <c:pt idx="42">
                  <c:v>88.0891</c:v>
                </c:pt>
                <c:pt idx="43">
                  <c:v>88.6283</c:v>
                </c:pt>
                <c:pt idx="44">
                  <c:v>89.162</c:v>
                </c:pt>
                <c:pt idx="45">
                  <c:v>89.6924</c:v>
                </c:pt>
                <c:pt idx="46">
                  <c:v>90.22</c:v>
                </c:pt>
                <c:pt idx="47">
                  <c:v>90.7419</c:v>
                </c:pt>
                <c:pt idx="48">
                  <c:v>91.2502</c:v>
                </c:pt>
                <c:pt idx="49">
                  <c:v>91.7466</c:v>
                </c:pt>
                <c:pt idx="50">
                  <c:v>92.2455</c:v>
                </c:pt>
                <c:pt idx="51">
                  <c:v>92.7499</c:v>
                </c:pt>
                <c:pt idx="52">
                  <c:v>93.2534</c:v>
                </c:pt>
                <c:pt idx="53">
                  <c:v>93.7614</c:v>
                </c:pt>
                <c:pt idx="54">
                  <c:v>94.2738</c:v>
                </c:pt>
                <c:pt idx="55">
                  <c:v>94.7806</c:v>
                </c:pt>
                <c:pt idx="56">
                  <c:v>95.2796</c:v>
                </c:pt>
                <c:pt idx="57">
                  <c:v>95.7667</c:v>
                </c:pt>
                <c:pt idx="58">
                  <c:v>96.2404</c:v>
                </c:pt>
                <c:pt idx="59">
                  <c:v>96.7113</c:v>
                </c:pt>
                <c:pt idx="60">
                  <c:v>97.1971</c:v>
                </c:pt>
                <c:pt idx="61">
                  <c:v>97.7093</c:v>
                </c:pt>
                <c:pt idx="62">
                  <c:v>98.2312</c:v>
                </c:pt>
                <c:pt idx="63">
                  <c:v>98.7437</c:v>
                </c:pt>
                <c:pt idx="64">
                  <c:v>99.2517</c:v>
                </c:pt>
                <c:pt idx="65">
                  <c:v>99.7482</c:v>
                </c:pt>
                <c:pt idx="66">
                  <c:v>100.226</c:v>
                </c:pt>
                <c:pt idx="67">
                  <c:v>100.702</c:v>
                </c:pt>
                <c:pt idx="68">
                  <c:v>101.188</c:v>
                </c:pt>
                <c:pt idx="69">
                  <c:v>101.684</c:v>
                </c:pt>
                <c:pt idx="70">
                  <c:v>102.195</c:v>
                </c:pt>
                <c:pt idx="71">
                  <c:v>102.71</c:v>
                </c:pt>
                <c:pt idx="72">
                  <c:v>103.213</c:v>
                </c:pt>
                <c:pt idx="73">
                  <c:v>103.702</c:v>
                </c:pt>
                <c:pt idx="74">
                  <c:v>104.177</c:v>
                </c:pt>
                <c:pt idx="75">
                  <c:v>104.645</c:v>
                </c:pt>
                <c:pt idx="76">
                  <c:v>105.119</c:v>
                </c:pt>
                <c:pt idx="77">
                  <c:v>105.61</c:v>
                </c:pt>
                <c:pt idx="78">
                  <c:v>106.117</c:v>
                </c:pt>
                <c:pt idx="79">
                  <c:v>106.62</c:v>
                </c:pt>
                <c:pt idx="80">
                  <c:v>107.106</c:v>
                </c:pt>
                <c:pt idx="81">
                  <c:v>107.572</c:v>
                </c:pt>
                <c:pt idx="82">
                  <c:v>108.016</c:v>
                </c:pt>
                <c:pt idx="83">
                  <c:v>108.438</c:v>
                </c:pt>
                <c:pt idx="84">
                  <c:v>108.844</c:v>
                </c:pt>
                <c:pt idx="85">
                  <c:v>109.24</c:v>
                </c:pt>
                <c:pt idx="86">
                  <c:v>109.637</c:v>
                </c:pt>
                <c:pt idx="87">
                  <c:v>110.035</c:v>
                </c:pt>
                <c:pt idx="88">
                  <c:v>110.421</c:v>
                </c:pt>
                <c:pt idx="89">
                  <c:v>110.78</c:v>
                </c:pt>
                <c:pt idx="90">
                  <c:v>111.12</c:v>
                </c:pt>
                <c:pt idx="91">
                  <c:v>111.451</c:v>
                </c:pt>
                <c:pt idx="92">
                  <c:v>111.78</c:v>
                </c:pt>
                <c:pt idx="93">
                  <c:v>112.121</c:v>
                </c:pt>
                <c:pt idx="94">
                  <c:v>112.478</c:v>
                </c:pt>
                <c:pt idx="95">
                  <c:v>112.845</c:v>
                </c:pt>
                <c:pt idx="96">
                  <c:v>113.216</c:v>
                </c:pt>
                <c:pt idx="97">
                  <c:v>113.583</c:v>
                </c:pt>
                <c:pt idx="98">
                  <c:v>113.951</c:v>
                </c:pt>
                <c:pt idx="99">
                  <c:v>114.34</c:v>
                </c:pt>
                <c:pt idx="100">
                  <c:v>114.752</c:v>
                </c:pt>
                <c:pt idx="101">
                  <c:v>115.177</c:v>
                </c:pt>
                <c:pt idx="102">
                  <c:v>115.614</c:v>
                </c:pt>
                <c:pt idx="103">
                  <c:v>116.069</c:v>
                </c:pt>
                <c:pt idx="104">
                  <c:v>116.543</c:v>
                </c:pt>
                <c:pt idx="105">
                  <c:v>117.026</c:v>
                </c:pt>
                <c:pt idx="106">
                  <c:v>117.516</c:v>
                </c:pt>
                <c:pt idx="107">
                  <c:v>118.021</c:v>
                </c:pt>
                <c:pt idx="108">
                  <c:v>118.544</c:v>
                </c:pt>
                <c:pt idx="109">
                  <c:v>119.086</c:v>
                </c:pt>
                <c:pt idx="110">
                  <c:v>119.639</c:v>
                </c:pt>
                <c:pt idx="111">
                  <c:v>120.196</c:v>
                </c:pt>
                <c:pt idx="112">
                  <c:v>120.756</c:v>
                </c:pt>
                <c:pt idx="113">
                  <c:v>121.323</c:v>
                </c:pt>
                <c:pt idx="114">
                  <c:v>121.891</c:v>
                </c:pt>
                <c:pt idx="115">
                  <c:v>122.459</c:v>
                </c:pt>
                <c:pt idx="116">
                  <c:v>123.025</c:v>
                </c:pt>
                <c:pt idx="117">
                  <c:v>123.592</c:v>
                </c:pt>
                <c:pt idx="118">
                  <c:v>124.159</c:v>
                </c:pt>
                <c:pt idx="119">
                  <c:v>124.728</c:v>
                </c:pt>
                <c:pt idx="120">
                  <c:v>125.3</c:v>
                </c:pt>
                <c:pt idx="121">
                  <c:v>125.876</c:v>
                </c:pt>
                <c:pt idx="122">
                  <c:v>126.454</c:v>
                </c:pt>
                <c:pt idx="123">
                  <c:v>127.024</c:v>
                </c:pt>
                <c:pt idx="124">
                  <c:v>127.584</c:v>
                </c:pt>
              </c:numCache>
            </c:numRef>
          </c:val>
          <c:smooth val="0"/>
        </c:ser>
        <c:axId val="18423992"/>
        <c:axId val="31598201"/>
      </c:lineChart>
      <c:cat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598201"/>
        <c:crossesAt val="60"/>
        <c:auto val="0"/>
        <c:lblOffset val="100"/>
        <c:tickLblSkip val="6"/>
        <c:noMultiLvlLbl val="0"/>
      </c:catAx>
      <c:valAx>
        <c:axId val="315982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239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109.86</c:v>
                </c:pt>
                <c:pt idx="121">
                  <c:v>112.41</c:v>
                </c:pt>
                <c:pt idx="122">
                  <c:v>120.86</c:v>
                </c:pt>
                <c:pt idx="123">
                  <c:v>122.26</c:v>
                </c:pt>
                <c:pt idx="124">
                  <c:v>112.17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85.9252</c:v>
                </c:pt>
                <c:pt idx="1">
                  <c:v>86.5964</c:v>
                </c:pt>
                <c:pt idx="2">
                  <c:v>86.2934</c:v>
                </c:pt>
                <c:pt idx="3">
                  <c:v>86.9633</c:v>
                </c:pt>
                <c:pt idx="4">
                  <c:v>86.9663</c:v>
                </c:pt>
                <c:pt idx="5">
                  <c:v>88.5097</c:v>
                </c:pt>
                <c:pt idx="6">
                  <c:v>86.412</c:v>
                </c:pt>
                <c:pt idx="7">
                  <c:v>88.0448</c:v>
                </c:pt>
                <c:pt idx="8">
                  <c:v>87.0908</c:v>
                </c:pt>
                <c:pt idx="9">
                  <c:v>86.8472</c:v>
                </c:pt>
                <c:pt idx="10">
                  <c:v>86.9786</c:v>
                </c:pt>
                <c:pt idx="11">
                  <c:v>86.4394</c:v>
                </c:pt>
                <c:pt idx="12">
                  <c:v>93.6264</c:v>
                </c:pt>
                <c:pt idx="13">
                  <c:v>85.3335</c:v>
                </c:pt>
                <c:pt idx="14">
                  <c:v>86.6273</c:v>
                </c:pt>
                <c:pt idx="15">
                  <c:v>84.5426</c:v>
                </c:pt>
                <c:pt idx="16">
                  <c:v>85.3591</c:v>
                </c:pt>
                <c:pt idx="17">
                  <c:v>82.6747</c:v>
                </c:pt>
                <c:pt idx="18">
                  <c:v>84.076</c:v>
                </c:pt>
                <c:pt idx="19">
                  <c:v>82.4602</c:v>
                </c:pt>
                <c:pt idx="20">
                  <c:v>82.9166</c:v>
                </c:pt>
                <c:pt idx="21">
                  <c:v>83.0295</c:v>
                </c:pt>
                <c:pt idx="22">
                  <c:v>82.7518</c:v>
                </c:pt>
                <c:pt idx="23">
                  <c:v>82.5481</c:v>
                </c:pt>
                <c:pt idx="24">
                  <c:v>83.4253</c:v>
                </c:pt>
                <c:pt idx="25">
                  <c:v>83.0609</c:v>
                </c:pt>
                <c:pt idx="26">
                  <c:v>81.188</c:v>
                </c:pt>
                <c:pt idx="27">
                  <c:v>80.9629</c:v>
                </c:pt>
                <c:pt idx="28">
                  <c:v>81.3191</c:v>
                </c:pt>
                <c:pt idx="29">
                  <c:v>82.4908</c:v>
                </c:pt>
                <c:pt idx="30">
                  <c:v>82.073</c:v>
                </c:pt>
                <c:pt idx="31">
                  <c:v>82.073</c:v>
                </c:pt>
                <c:pt idx="32">
                  <c:v>81.9704</c:v>
                </c:pt>
                <c:pt idx="33">
                  <c:v>82.2298</c:v>
                </c:pt>
                <c:pt idx="34">
                  <c:v>82.8083</c:v>
                </c:pt>
                <c:pt idx="35">
                  <c:v>82.5335</c:v>
                </c:pt>
                <c:pt idx="36">
                  <c:v>84.0161</c:v>
                </c:pt>
                <c:pt idx="37">
                  <c:v>83.8641</c:v>
                </c:pt>
                <c:pt idx="38">
                  <c:v>82.9018</c:v>
                </c:pt>
                <c:pt idx="39">
                  <c:v>85.6812</c:v>
                </c:pt>
                <c:pt idx="40">
                  <c:v>86.1828</c:v>
                </c:pt>
                <c:pt idx="41">
                  <c:v>84.1167</c:v>
                </c:pt>
                <c:pt idx="42">
                  <c:v>87.8476</c:v>
                </c:pt>
                <c:pt idx="43">
                  <c:v>87.1278</c:v>
                </c:pt>
                <c:pt idx="44">
                  <c:v>88.2633</c:v>
                </c:pt>
                <c:pt idx="45">
                  <c:v>89.0058</c:v>
                </c:pt>
                <c:pt idx="46">
                  <c:v>88.8588</c:v>
                </c:pt>
                <c:pt idx="47">
                  <c:v>90.5691</c:v>
                </c:pt>
                <c:pt idx="48">
                  <c:v>89.9813</c:v>
                </c:pt>
                <c:pt idx="49">
                  <c:v>89.7118</c:v>
                </c:pt>
                <c:pt idx="50">
                  <c:v>91.5707</c:v>
                </c:pt>
                <c:pt idx="51">
                  <c:v>93.0081</c:v>
                </c:pt>
                <c:pt idx="52">
                  <c:v>90.8286</c:v>
                </c:pt>
                <c:pt idx="53">
                  <c:v>93.6399</c:v>
                </c:pt>
                <c:pt idx="54">
                  <c:v>91.232</c:v>
                </c:pt>
                <c:pt idx="55">
                  <c:v>92.7209</c:v>
                </c:pt>
                <c:pt idx="56">
                  <c:v>92.9657</c:v>
                </c:pt>
                <c:pt idx="57">
                  <c:v>93.2287</c:v>
                </c:pt>
                <c:pt idx="58">
                  <c:v>93.3365</c:v>
                </c:pt>
                <c:pt idx="59">
                  <c:v>93.3488</c:v>
                </c:pt>
                <c:pt idx="60">
                  <c:v>94.9974</c:v>
                </c:pt>
                <c:pt idx="61">
                  <c:v>96.2815</c:v>
                </c:pt>
                <c:pt idx="62">
                  <c:v>108.72</c:v>
                </c:pt>
                <c:pt idx="63">
                  <c:v>96.7777</c:v>
                </c:pt>
                <c:pt idx="64">
                  <c:v>98.5846</c:v>
                </c:pt>
                <c:pt idx="65">
                  <c:v>98.6448</c:v>
                </c:pt>
                <c:pt idx="66">
                  <c:v>98.4709</c:v>
                </c:pt>
                <c:pt idx="67">
                  <c:v>99.5591</c:v>
                </c:pt>
                <c:pt idx="68">
                  <c:v>100.578</c:v>
                </c:pt>
                <c:pt idx="69">
                  <c:v>99.9946</c:v>
                </c:pt>
                <c:pt idx="70">
                  <c:v>101.296</c:v>
                </c:pt>
                <c:pt idx="71">
                  <c:v>104.263</c:v>
                </c:pt>
                <c:pt idx="72">
                  <c:v>100.783</c:v>
                </c:pt>
                <c:pt idx="73">
                  <c:v>120.047</c:v>
                </c:pt>
                <c:pt idx="74">
                  <c:v>114.665</c:v>
                </c:pt>
                <c:pt idx="75">
                  <c:v>108.703</c:v>
                </c:pt>
                <c:pt idx="76">
                  <c:v>107.513</c:v>
                </c:pt>
                <c:pt idx="77">
                  <c:v>107.346</c:v>
                </c:pt>
                <c:pt idx="78">
                  <c:v>107.813</c:v>
                </c:pt>
                <c:pt idx="79">
                  <c:v>107.861</c:v>
                </c:pt>
                <c:pt idx="80">
                  <c:v>106.99</c:v>
                </c:pt>
                <c:pt idx="81">
                  <c:v>107.133</c:v>
                </c:pt>
                <c:pt idx="82">
                  <c:v>107.914</c:v>
                </c:pt>
                <c:pt idx="83">
                  <c:v>106.45</c:v>
                </c:pt>
                <c:pt idx="84">
                  <c:v>107.643</c:v>
                </c:pt>
                <c:pt idx="85">
                  <c:v>107.155</c:v>
                </c:pt>
                <c:pt idx="86">
                  <c:v>109.471</c:v>
                </c:pt>
                <c:pt idx="87">
                  <c:v>110.35</c:v>
                </c:pt>
                <c:pt idx="88">
                  <c:v>109.508</c:v>
                </c:pt>
                <c:pt idx="89">
                  <c:v>109.339</c:v>
                </c:pt>
                <c:pt idx="90">
                  <c:v>109.623</c:v>
                </c:pt>
                <c:pt idx="91">
                  <c:v>108.794</c:v>
                </c:pt>
                <c:pt idx="92">
                  <c:v>108.569</c:v>
                </c:pt>
                <c:pt idx="93">
                  <c:v>110.049</c:v>
                </c:pt>
                <c:pt idx="94">
                  <c:v>109.263</c:v>
                </c:pt>
                <c:pt idx="95">
                  <c:v>108.624</c:v>
                </c:pt>
                <c:pt idx="96">
                  <c:v>108.767</c:v>
                </c:pt>
                <c:pt idx="97">
                  <c:v>109.472</c:v>
                </c:pt>
                <c:pt idx="98">
                  <c:v>103.137</c:v>
                </c:pt>
                <c:pt idx="99">
                  <c:v>110.029</c:v>
                </c:pt>
                <c:pt idx="100">
                  <c:v>110.794</c:v>
                </c:pt>
                <c:pt idx="101">
                  <c:v>109.312</c:v>
                </c:pt>
                <c:pt idx="102">
                  <c:v>111.568</c:v>
                </c:pt>
                <c:pt idx="103">
                  <c:v>110.723</c:v>
                </c:pt>
                <c:pt idx="104">
                  <c:v>111.309</c:v>
                </c:pt>
                <c:pt idx="105">
                  <c:v>110.552</c:v>
                </c:pt>
                <c:pt idx="106">
                  <c:v>110.409</c:v>
                </c:pt>
                <c:pt idx="107">
                  <c:v>110.293</c:v>
                </c:pt>
                <c:pt idx="108">
                  <c:v>113.058</c:v>
                </c:pt>
                <c:pt idx="109">
                  <c:v>110.369</c:v>
                </c:pt>
                <c:pt idx="110">
                  <c:v>112.089</c:v>
                </c:pt>
                <c:pt idx="111">
                  <c:v>109.445</c:v>
                </c:pt>
                <c:pt idx="112">
                  <c:v>110.567</c:v>
                </c:pt>
                <c:pt idx="113">
                  <c:v>112.002</c:v>
                </c:pt>
                <c:pt idx="114">
                  <c:v>109.773</c:v>
                </c:pt>
                <c:pt idx="115">
                  <c:v>110.934</c:v>
                </c:pt>
                <c:pt idx="116">
                  <c:v>111.183</c:v>
                </c:pt>
                <c:pt idx="117">
                  <c:v>111.529</c:v>
                </c:pt>
                <c:pt idx="118">
                  <c:v>111.877</c:v>
                </c:pt>
                <c:pt idx="119">
                  <c:v>112.437</c:v>
                </c:pt>
                <c:pt idx="120">
                  <c:v>111.378</c:v>
                </c:pt>
                <c:pt idx="121">
                  <c:v>113.159</c:v>
                </c:pt>
                <c:pt idx="122">
                  <c:v>111.269</c:v>
                </c:pt>
                <c:pt idx="123">
                  <c:v>114.077</c:v>
                </c:pt>
                <c:pt idx="124">
                  <c:v>112.611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87.0503</c:v>
                </c:pt>
                <c:pt idx="1">
                  <c:v>87.1153</c:v>
                </c:pt>
                <c:pt idx="2">
                  <c:v>87.2327</c:v>
                </c:pt>
                <c:pt idx="3">
                  <c:v>87.3869</c:v>
                </c:pt>
                <c:pt idx="4">
                  <c:v>87.5535</c:v>
                </c:pt>
                <c:pt idx="5">
                  <c:v>87.6541</c:v>
                </c:pt>
                <c:pt idx="6">
                  <c:v>87.6572</c:v>
                </c:pt>
                <c:pt idx="7">
                  <c:v>87.6108</c:v>
                </c:pt>
                <c:pt idx="8">
                  <c:v>87.4945</c:v>
                </c:pt>
                <c:pt idx="9">
                  <c:v>87.3109</c:v>
                </c:pt>
                <c:pt idx="10">
                  <c:v>87.089</c:v>
                </c:pt>
                <c:pt idx="11">
                  <c:v>86.8132</c:v>
                </c:pt>
                <c:pt idx="12">
                  <c:v>86.499</c:v>
                </c:pt>
                <c:pt idx="13">
                  <c:v>86.1883</c:v>
                </c:pt>
                <c:pt idx="14">
                  <c:v>85.8486</c:v>
                </c:pt>
                <c:pt idx="15">
                  <c:v>85.4284</c:v>
                </c:pt>
                <c:pt idx="16">
                  <c:v>84.9514</c:v>
                </c:pt>
                <c:pt idx="17">
                  <c:v>84.4832</c:v>
                </c:pt>
                <c:pt idx="18">
                  <c:v>84.0911</c:v>
                </c:pt>
                <c:pt idx="19">
                  <c:v>83.7748</c:v>
                </c:pt>
                <c:pt idx="20">
                  <c:v>83.542</c:v>
                </c:pt>
                <c:pt idx="21">
                  <c:v>83.3772</c:v>
                </c:pt>
                <c:pt idx="22">
                  <c:v>83.2299</c:v>
                </c:pt>
                <c:pt idx="23">
                  <c:v>83.1035</c:v>
                </c:pt>
                <c:pt idx="24">
                  <c:v>82.9653</c:v>
                </c:pt>
                <c:pt idx="25">
                  <c:v>82.7339</c:v>
                </c:pt>
                <c:pt idx="26">
                  <c:v>82.4522</c:v>
                </c:pt>
                <c:pt idx="27">
                  <c:v>82.2792</c:v>
                </c:pt>
                <c:pt idx="28">
                  <c:v>82.2788</c:v>
                </c:pt>
                <c:pt idx="29">
                  <c:v>82.3716</c:v>
                </c:pt>
                <c:pt idx="30">
                  <c:v>82.465</c:v>
                </c:pt>
                <c:pt idx="31">
                  <c:v>82.5605</c:v>
                </c:pt>
                <c:pt idx="32">
                  <c:v>82.7019</c:v>
                </c:pt>
                <c:pt idx="33">
                  <c:v>82.9143</c:v>
                </c:pt>
                <c:pt idx="34">
                  <c:v>83.1904</c:v>
                </c:pt>
                <c:pt idx="35">
                  <c:v>83.5275</c:v>
                </c:pt>
                <c:pt idx="36">
                  <c:v>83.9167</c:v>
                </c:pt>
                <c:pt idx="37">
                  <c:v>84.3089</c:v>
                </c:pt>
                <c:pt idx="38">
                  <c:v>84.767</c:v>
                </c:pt>
                <c:pt idx="39">
                  <c:v>85.3453</c:v>
                </c:pt>
                <c:pt idx="40">
                  <c:v>85.9061</c:v>
                </c:pt>
                <c:pt idx="41">
                  <c:v>86.4695</c:v>
                </c:pt>
                <c:pt idx="42">
                  <c:v>87.1384</c:v>
                </c:pt>
                <c:pt idx="43">
                  <c:v>87.8115</c:v>
                </c:pt>
                <c:pt idx="44">
                  <c:v>88.4459</c:v>
                </c:pt>
                <c:pt idx="45">
                  <c:v>89.0484</c:v>
                </c:pt>
                <c:pt idx="46">
                  <c:v>89.6115</c:v>
                </c:pt>
                <c:pt idx="47">
                  <c:v>90.137</c:v>
                </c:pt>
                <c:pt idx="48">
                  <c:v>90.5943</c:v>
                </c:pt>
                <c:pt idx="49">
                  <c:v>91.057</c:v>
                </c:pt>
                <c:pt idx="50">
                  <c:v>91.5793</c:v>
                </c:pt>
                <c:pt idx="51">
                  <c:v>92.0255</c:v>
                </c:pt>
                <c:pt idx="52">
                  <c:v>92.3572</c:v>
                </c:pt>
                <c:pt idx="53">
                  <c:v>92.6451</c:v>
                </c:pt>
                <c:pt idx="54">
                  <c:v>92.8975</c:v>
                </c:pt>
                <c:pt idx="55">
                  <c:v>93.1905</c:v>
                </c:pt>
                <c:pt idx="56">
                  <c:v>93.544</c:v>
                </c:pt>
                <c:pt idx="57">
                  <c:v>93.9196</c:v>
                </c:pt>
                <c:pt idx="58">
                  <c:v>94.3492</c:v>
                </c:pt>
                <c:pt idx="59">
                  <c:v>94.8932</c:v>
                </c:pt>
                <c:pt idx="60">
                  <c:v>95.5713</c:v>
                </c:pt>
                <c:pt idx="61">
                  <c:v>96.2902</c:v>
                </c:pt>
                <c:pt idx="62">
                  <c:v>96.9724</c:v>
                </c:pt>
                <c:pt idx="63">
                  <c:v>97.651</c:v>
                </c:pt>
                <c:pt idx="64">
                  <c:v>98.3265</c:v>
                </c:pt>
                <c:pt idx="65">
                  <c:v>98.9319</c:v>
                </c:pt>
                <c:pt idx="66">
                  <c:v>99.4956</c:v>
                </c:pt>
                <c:pt idx="67">
                  <c:v>100.086</c:v>
                </c:pt>
                <c:pt idx="68">
                  <c:v>100.67</c:v>
                </c:pt>
                <c:pt idx="69">
                  <c:v>101.234</c:v>
                </c:pt>
                <c:pt idx="70">
                  <c:v>101.829</c:v>
                </c:pt>
                <c:pt idx="71">
                  <c:v>102.33</c:v>
                </c:pt>
                <c:pt idx="72">
                  <c:v>102.651</c:v>
                </c:pt>
                <c:pt idx="73">
                  <c:v>102.93</c:v>
                </c:pt>
                <c:pt idx="74">
                  <c:v>103.159</c:v>
                </c:pt>
                <c:pt idx="75">
                  <c:v>103.381</c:v>
                </c:pt>
                <c:pt idx="76">
                  <c:v>103.804</c:v>
                </c:pt>
                <c:pt idx="77">
                  <c:v>104.439</c:v>
                </c:pt>
                <c:pt idx="78">
                  <c:v>105.135</c:v>
                </c:pt>
                <c:pt idx="79">
                  <c:v>105.757</c:v>
                </c:pt>
                <c:pt idx="80">
                  <c:v>106.273</c:v>
                </c:pt>
                <c:pt idx="81">
                  <c:v>106.742</c:v>
                </c:pt>
                <c:pt idx="82">
                  <c:v>107.163</c:v>
                </c:pt>
                <c:pt idx="83">
                  <c:v>107.549</c:v>
                </c:pt>
                <c:pt idx="84">
                  <c:v>107.981</c:v>
                </c:pt>
                <c:pt idx="85">
                  <c:v>108.493</c:v>
                </c:pt>
                <c:pt idx="86">
                  <c:v>109.039</c:v>
                </c:pt>
                <c:pt idx="87">
                  <c:v>109.465</c:v>
                </c:pt>
                <c:pt idx="88">
                  <c:v>109.684</c:v>
                </c:pt>
                <c:pt idx="89">
                  <c:v>109.778</c:v>
                </c:pt>
                <c:pt idx="90">
                  <c:v>109.805</c:v>
                </c:pt>
                <c:pt idx="91">
                  <c:v>109.793</c:v>
                </c:pt>
                <c:pt idx="92">
                  <c:v>109.818</c:v>
                </c:pt>
                <c:pt idx="93">
                  <c:v>109.877</c:v>
                </c:pt>
                <c:pt idx="94">
                  <c:v>109.889</c:v>
                </c:pt>
                <c:pt idx="95">
                  <c:v>109.894</c:v>
                </c:pt>
                <c:pt idx="96">
                  <c:v>109.989</c:v>
                </c:pt>
                <c:pt idx="97">
                  <c:v>110.174</c:v>
                </c:pt>
                <c:pt idx="98">
                  <c:v>110.395</c:v>
                </c:pt>
                <c:pt idx="99">
                  <c:v>110.617</c:v>
                </c:pt>
                <c:pt idx="100">
                  <c:v>110.806</c:v>
                </c:pt>
                <c:pt idx="101">
                  <c:v>110.983</c:v>
                </c:pt>
                <c:pt idx="102">
                  <c:v>111.179</c:v>
                </c:pt>
                <c:pt idx="103">
                  <c:v>111.326</c:v>
                </c:pt>
                <c:pt idx="104">
                  <c:v>111.395</c:v>
                </c:pt>
                <c:pt idx="105">
                  <c:v>111.42</c:v>
                </c:pt>
                <c:pt idx="106">
                  <c:v>111.46</c:v>
                </c:pt>
                <c:pt idx="107">
                  <c:v>111.58</c:v>
                </c:pt>
                <c:pt idx="108">
                  <c:v>111.688</c:v>
                </c:pt>
                <c:pt idx="109">
                  <c:v>111.674</c:v>
                </c:pt>
                <c:pt idx="110">
                  <c:v>111.581</c:v>
                </c:pt>
                <c:pt idx="111">
                  <c:v>111.486</c:v>
                </c:pt>
                <c:pt idx="112">
                  <c:v>111.49</c:v>
                </c:pt>
                <c:pt idx="113">
                  <c:v>111.548</c:v>
                </c:pt>
                <c:pt idx="114">
                  <c:v>111.586</c:v>
                </c:pt>
                <c:pt idx="115">
                  <c:v>111.702</c:v>
                </c:pt>
                <c:pt idx="116">
                  <c:v>111.902</c:v>
                </c:pt>
                <c:pt idx="117">
                  <c:v>112.127</c:v>
                </c:pt>
                <c:pt idx="118">
                  <c:v>112.355</c:v>
                </c:pt>
                <c:pt idx="119">
                  <c:v>112.552</c:v>
                </c:pt>
                <c:pt idx="120">
                  <c:v>112.735</c:v>
                </c:pt>
                <c:pt idx="121">
                  <c:v>112.928</c:v>
                </c:pt>
                <c:pt idx="122">
                  <c:v>113.137</c:v>
                </c:pt>
                <c:pt idx="123">
                  <c:v>113.363</c:v>
                </c:pt>
                <c:pt idx="124">
                  <c:v>113.539</c:v>
                </c:pt>
              </c:numCache>
            </c:numRef>
          </c:val>
          <c:smooth val="0"/>
        </c:ser>
        <c:axId val="15948354"/>
        <c:axId val="9317459"/>
      </c:line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317459"/>
        <c:crossesAt val="60"/>
        <c:auto val="0"/>
        <c:lblOffset val="100"/>
        <c:tickLblSkip val="6"/>
        <c:noMultiLvlLbl val="0"/>
      </c:catAx>
      <c:valAx>
        <c:axId val="931745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483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115.96</c:v>
                </c:pt>
                <c:pt idx="121">
                  <c:v>117.22</c:v>
                </c:pt>
                <c:pt idx="122">
                  <c:v>120.67</c:v>
                </c:pt>
                <c:pt idx="123">
                  <c:v>122.6</c:v>
                </c:pt>
                <c:pt idx="124">
                  <c:v>122.11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81.1239</c:v>
                </c:pt>
                <c:pt idx="1">
                  <c:v>81.7294</c:v>
                </c:pt>
                <c:pt idx="2">
                  <c:v>77.3618</c:v>
                </c:pt>
                <c:pt idx="3">
                  <c:v>82.947</c:v>
                </c:pt>
                <c:pt idx="4">
                  <c:v>83.4836</c:v>
                </c:pt>
                <c:pt idx="5">
                  <c:v>84.0077</c:v>
                </c:pt>
                <c:pt idx="6">
                  <c:v>84.426</c:v>
                </c:pt>
                <c:pt idx="7">
                  <c:v>85.0094</c:v>
                </c:pt>
                <c:pt idx="8">
                  <c:v>85.4959</c:v>
                </c:pt>
                <c:pt idx="9">
                  <c:v>85.5594</c:v>
                </c:pt>
                <c:pt idx="10">
                  <c:v>86.3151</c:v>
                </c:pt>
                <c:pt idx="11">
                  <c:v>87.065</c:v>
                </c:pt>
                <c:pt idx="12">
                  <c:v>87.1741</c:v>
                </c:pt>
                <c:pt idx="13">
                  <c:v>87.4619</c:v>
                </c:pt>
                <c:pt idx="14">
                  <c:v>87.7139</c:v>
                </c:pt>
                <c:pt idx="15">
                  <c:v>88.0427</c:v>
                </c:pt>
                <c:pt idx="16">
                  <c:v>88.2542</c:v>
                </c:pt>
                <c:pt idx="17">
                  <c:v>88.4764</c:v>
                </c:pt>
                <c:pt idx="18">
                  <c:v>88.4512</c:v>
                </c:pt>
                <c:pt idx="19">
                  <c:v>89.0401</c:v>
                </c:pt>
                <c:pt idx="20">
                  <c:v>89.0101</c:v>
                </c:pt>
                <c:pt idx="21">
                  <c:v>90.0645</c:v>
                </c:pt>
                <c:pt idx="22">
                  <c:v>90.0224</c:v>
                </c:pt>
                <c:pt idx="23">
                  <c:v>89.8715</c:v>
                </c:pt>
                <c:pt idx="24">
                  <c:v>90.3481</c:v>
                </c:pt>
                <c:pt idx="25">
                  <c:v>90.1131</c:v>
                </c:pt>
                <c:pt idx="26">
                  <c:v>90.2918</c:v>
                </c:pt>
                <c:pt idx="27">
                  <c:v>90.2377</c:v>
                </c:pt>
                <c:pt idx="28">
                  <c:v>90.6161</c:v>
                </c:pt>
                <c:pt idx="29">
                  <c:v>90.7494</c:v>
                </c:pt>
                <c:pt idx="30">
                  <c:v>91.4292</c:v>
                </c:pt>
                <c:pt idx="31">
                  <c:v>91.0252</c:v>
                </c:pt>
                <c:pt idx="32">
                  <c:v>91.3126</c:v>
                </c:pt>
                <c:pt idx="33">
                  <c:v>91.0338</c:v>
                </c:pt>
                <c:pt idx="34">
                  <c:v>91.0543</c:v>
                </c:pt>
                <c:pt idx="35">
                  <c:v>91.0432</c:v>
                </c:pt>
                <c:pt idx="36">
                  <c:v>91.4896</c:v>
                </c:pt>
                <c:pt idx="37">
                  <c:v>92.3893</c:v>
                </c:pt>
                <c:pt idx="38">
                  <c:v>92.3411</c:v>
                </c:pt>
                <c:pt idx="39">
                  <c:v>92.7347</c:v>
                </c:pt>
                <c:pt idx="40">
                  <c:v>92.7691</c:v>
                </c:pt>
                <c:pt idx="41">
                  <c:v>92.7682</c:v>
                </c:pt>
                <c:pt idx="42">
                  <c:v>92.5282</c:v>
                </c:pt>
                <c:pt idx="43">
                  <c:v>93.1966</c:v>
                </c:pt>
                <c:pt idx="44">
                  <c:v>93.6738</c:v>
                </c:pt>
                <c:pt idx="45">
                  <c:v>93.5169</c:v>
                </c:pt>
                <c:pt idx="46">
                  <c:v>93.9138</c:v>
                </c:pt>
                <c:pt idx="47">
                  <c:v>94.3417</c:v>
                </c:pt>
                <c:pt idx="48">
                  <c:v>94.5886</c:v>
                </c:pt>
                <c:pt idx="49">
                  <c:v>94.4806</c:v>
                </c:pt>
                <c:pt idx="50">
                  <c:v>94.563</c:v>
                </c:pt>
                <c:pt idx="51">
                  <c:v>94.7645</c:v>
                </c:pt>
                <c:pt idx="52">
                  <c:v>94.8439</c:v>
                </c:pt>
                <c:pt idx="53">
                  <c:v>95.0638</c:v>
                </c:pt>
                <c:pt idx="54">
                  <c:v>96.1091</c:v>
                </c:pt>
                <c:pt idx="55">
                  <c:v>96.2059</c:v>
                </c:pt>
                <c:pt idx="56">
                  <c:v>96.0721</c:v>
                </c:pt>
                <c:pt idx="57">
                  <c:v>96.931</c:v>
                </c:pt>
                <c:pt idx="58">
                  <c:v>97.0181</c:v>
                </c:pt>
                <c:pt idx="59">
                  <c:v>97.3239</c:v>
                </c:pt>
                <c:pt idx="60">
                  <c:v>97.4114</c:v>
                </c:pt>
                <c:pt idx="61">
                  <c:v>97.6517</c:v>
                </c:pt>
                <c:pt idx="62">
                  <c:v>98.7852</c:v>
                </c:pt>
                <c:pt idx="63">
                  <c:v>99.0032</c:v>
                </c:pt>
                <c:pt idx="64">
                  <c:v>99.4554</c:v>
                </c:pt>
                <c:pt idx="65">
                  <c:v>100.108</c:v>
                </c:pt>
                <c:pt idx="66">
                  <c:v>100.379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101.883</c:v>
                </c:pt>
                <c:pt idx="71">
                  <c:v>102.553</c:v>
                </c:pt>
                <c:pt idx="72">
                  <c:v>102.992</c:v>
                </c:pt>
                <c:pt idx="73">
                  <c:v>103.998</c:v>
                </c:pt>
                <c:pt idx="74">
                  <c:v>103.748</c:v>
                </c:pt>
                <c:pt idx="75">
                  <c:v>104.305</c:v>
                </c:pt>
                <c:pt idx="76">
                  <c:v>104.786</c:v>
                </c:pt>
                <c:pt idx="77">
                  <c:v>105.489</c:v>
                </c:pt>
                <c:pt idx="78">
                  <c:v>105.697</c:v>
                </c:pt>
                <c:pt idx="79">
                  <c:v>106.693</c:v>
                </c:pt>
                <c:pt idx="80">
                  <c:v>106.87</c:v>
                </c:pt>
                <c:pt idx="81">
                  <c:v>107.748</c:v>
                </c:pt>
                <c:pt idx="82">
                  <c:v>107.968</c:v>
                </c:pt>
                <c:pt idx="83">
                  <c:v>107.927</c:v>
                </c:pt>
                <c:pt idx="84">
                  <c:v>108.797</c:v>
                </c:pt>
                <c:pt idx="85">
                  <c:v>108.917</c:v>
                </c:pt>
                <c:pt idx="86">
                  <c:v>109.77</c:v>
                </c:pt>
                <c:pt idx="87">
                  <c:v>110.14</c:v>
                </c:pt>
                <c:pt idx="88">
                  <c:v>110.51</c:v>
                </c:pt>
                <c:pt idx="89">
                  <c:v>110.551</c:v>
                </c:pt>
                <c:pt idx="90">
                  <c:v>111.414</c:v>
                </c:pt>
                <c:pt idx="91">
                  <c:v>111.594</c:v>
                </c:pt>
                <c:pt idx="92">
                  <c:v>111.889</c:v>
                </c:pt>
                <c:pt idx="93">
                  <c:v>112.4</c:v>
                </c:pt>
                <c:pt idx="94">
                  <c:v>112.862</c:v>
                </c:pt>
                <c:pt idx="95">
                  <c:v>113.555</c:v>
                </c:pt>
                <c:pt idx="96">
                  <c:v>113.561</c:v>
                </c:pt>
                <c:pt idx="97">
                  <c:v>113.962</c:v>
                </c:pt>
                <c:pt idx="98">
                  <c:v>114.187</c:v>
                </c:pt>
                <c:pt idx="99">
                  <c:v>115.048</c:v>
                </c:pt>
                <c:pt idx="100">
                  <c:v>115.909</c:v>
                </c:pt>
                <c:pt idx="101">
                  <c:v>116.294</c:v>
                </c:pt>
                <c:pt idx="102">
                  <c:v>116.259</c:v>
                </c:pt>
                <c:pt idx="103">
                  <c:v>116.74</c:v>
                </c:pt>
                <c:pt idx="104">
                  <c:v>117.522</c:v>
                </c:pt>
                <c:pt idx="105">
                  <c:v>117.386</c:v>
                </c:pt>
                <c:pt idx="106">
                  <c:v>117.978</c:v>
                </c:pt>
                <c:pt idx="107">
                  <c:v>118.581</c:v>
                </c:pt>
                <c:pt idx="108">
                  <c:v>119.718</c:v>
                </c:pt>
                <c:pt idx="109">
                  <c:v>119.698</c:v>
                </c:pt>
                <c:pt idx="110">
                  <c:v>120.147</c:v>
                </c:pt>
                <c:pt idx="111">
                  <c:v>120.339</c:v>
                </c:pt>
                <c:pt idx="112">
                  <c:v>120.63</c:v>
                </c:pt>
                <c:pt idx="113">
                  <c:v>121.319</c:v>
                </c:pt>
                <c:pt idx="114">
                  <c:v>121.64</c:v>
                </c:pt>
                <c:pt idx="115">
                  <c:v>121.969</c:v>
                </c:pt>
                <c:pt idx="116">
                  <c:v>122.387</c:v>
                </c:pt>
                <c:pt idx="117">
                  <c:v>123.139</c:v>
                </c:pt>
                <c:pt idx="118">
                  <c:v>123.46</c:v>
                </c:pt>
                <c:pt idx="119">
                  <c:v>123.709</c:v>
                </c:pt>
                <c:pt idx="120">
                  <c:v>123.588</c:v>
                </c:pt>
                <c:pt idx="121">
                  <c:v>124.359</c:v>
                </c:pt>
                <c:pt idx="122">
                  <c:v>124.799</c:v>
                </c:pt>
                <c:pt idx="123">
                  <c:v>125.123</c:v>
                </c:pt>
                <c:pt idx="124">
                  <c:v>125.386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81.2687</c:v>
                </c:pt>
                <c:pt idx="1">
                  <c:v>81.7964</c:v>
                </c:pt>
                <c:pt idx="2">
                  <c:v>82.335</c:v>
                </c:pt>
                <c:pt idx="3">
                  <c:v>82.8721</c:v>
                </c:pt>
                <c:pt idx="4">
                  <c:v>83.3993</c:v>
                </c:pt>
                <c:pt idx="5">
                  <c:v>83.9123</c:v>
                </c:pt>
                <c:pt idx="6">
                  <c:v>84.4105</c:v>
                </c:pt>
                <c:pt idx="7">
                  <c:v>84.8936</c:v>
                </c:pt>
                <c:pt idx="8">
                  <c:v>85.3553</c:v>
                </c:pt>
                <c:pt idx="9">
                  <c:v>85.8015</c:v>
                </c:pt>
                <c:pt idx="10">
                  <c:v>86.2445</c:v>
                </c:pt>
                <c:pt idx="11">
                  <c:v>86.6645</c:v>
                </c:pt>
                <c:pt idx="12">
                  <c:v>87.0371</c:v>
                </c:pt>
                <c:pt idx="13">
                  <c:v>87.3697</c:v>
                </c:pt>
                <c:pt idx="14">
                  <c:v>87.676</c:v>
                </c:pt>
                <c:pt idx="15">
                  <c:v>87.961</c:v>
                </c:pt>
                <c:pt idx="16">
                  <c:v>88.2273</c:v>
                </c:pt>
                <c:pt idx="17">
                  <c:v>88.4799</c:v>
                </c:pt>
                <c:pt idx="18">
                  <c:v>88.7332</c:v>
                </c:pt>
                <c:pt idx="19">
                  <c:v>88.9964</c:v>
                </c:pt>
                <c:pt idx="20">
                  <c:v>89.267</c:v>
                </c:pt>
                <c:pt idx="21">
                  <c:v>89.5273</c:v>
                </c:pt>
                <c:pt idx="22">
                  <c:v>89.7431</c:v>
                </c:pt>
                <c:pt idx="23">
                  <c:v>89.9157</c:v>
                </c:pt>
                <c:pt idx="24">
                  <c:v>90.0647</c:v>
                </c:pt>
                <c:pt idx="25">
                  <c:v>90.1936</c:v>
                </c:pt>
                <c:pt idx="26">
                  <c:v>90.3162</c:v>
                </c:pt>
                <c:pt idx="27">
                  <c:v>90.4492</c:v>
                </c:pt>
                <c:pt idx="28">
                  <c:v>90.5974</c:v>
                </c:pt>
                <c:pt idx="29">
                  <c:v>90.7535</c:v>
                </c:pt>
                <c:pt idx="30">
                  <c:v>90.895</c:v>
                </c:pt>
                <c:pt idx="31">
                  <c:v>91.0058</c:v>
                </c:pt>
                <c:pt idx="32">
                  <c:v>91.0975</c:v>
                </c:pt>
                <c:pt idx="33">
                  <c:v>91.1894</c:v>
                </c:pt>
                <c:pt idx="34">
                  <c:v>91.3057</c:v>
                </c:pt>
                <c:pt idx="35">
                  <c:v>91.4724</c:v>
                </c:pt>
                <c:pt idx="36">
                  <c:v>91.6973</c:v>
                </c:pt>
                <c:pt idx="37">
                  <c:v>91.9495</c:v>
                </c:pt>
                <c:pt idx="38">
                  <c:v>92.1863</c:v>
                </c:pt>
                <c:pt idx="39">
                  <c:v>92.3968</c:v>
                </c:pt>
                <c:pt idx="40">
                  <c:v>92.582</c:v>
                </c:pt>
                <c:pt idx="41">
                  <c:v>92.7519</c:v>
                </c:pt>
                <c:pt idx="42">
                  <c:v>92.9368</c:v>
                </c:pt>
                <c:pt idx="43">
                  <c:v>93.1562</c:v>
                </c:pt>
                <c:pt idx="44">
                  <c:v>93.3871</c:v>
                </c:pt>
                <c:pt idx="45">
                  <c:v>93.6109</c:v>
                </c:pt>
                <c:pt idx="46">
                  <c:v>93.8377</c:v>
                </c:pt>
                <c:pt idx="47">
                  <c:v>94.0621</c:v>
                </c:pt>
                <c:pt idx="48">
                  <c:v>94.2646</c:v>
                </c:pt>
                <c:pt idx="49">
                  <c:v>94.4465</c:v>
                </c:pt>
                <c:pt idx="50">
                  <c:v>94.6307</c:v>
                </c:pt>
                <c:pt idx="51">
                  <c:v>94.8364</c:v>
                </c:pt>
                <c:pt idx="52">
                  <c:v>95.0748</c:v>
                </c:pt>
                <c:pt idx="53">
                  <c:v>95.3595</c:v>
                </c:pt>
                <c:pt idx="54">
                  <c:v>95.6767</c:v>
                </c:pt>
                <c:pt idx="55">
                  <c:v>95.9878</c:v>
                </c:pt>
                <c:pt idx="56">
                  <c:v>96.2963</c:v>
                </c:pt>
                <c:pt idx="57">
                  <c:v>96.6201</c:v>
                </c:pt>
                <c:pt idx="58">
                  <c:v>96.9474</c:v>
                </c:pt>
                <c:pt idx="59">
                  <c:v>97.2777</c:v>
                </c:pt>
                <c:pt idx="60">
                  <c:v>97.6297</c:v>
                </c:pt>
                <c:pt idx="61">
                  <c:v>98.0265</c:v>
                </c:pt>
                <c:pt idx="62">
                  <c:v>98.4636</c:v>
                </c:pt>
                <c:pt idx="63">
                  <c:v>98.9067</c:v>
                </c:pt>
                <c:pt idx="64">
                  <c:v>99.3449</c:v>
                </c:pt>
                <c:pt idx="65">
                  <c:v>99.7755</c:v>
                </c:pt>
                <c:pt idx="66">
                  <c:v>100.188</c:v>
                </c:pt>
                <c:pt idx="67">
                  <c:v>100.597</c:v>
                </c:pt>
                <c:pt idx="68">
                  <c:v>101.024</c:v>
                </c:pt>
                <c:pt idx="69">
                  <c:v>101.47</c:v>
                </c:pt>
                <c:pt idx="70">
                  <c:v>101.946</c:v>
                </c:pt>
                <c:pt idx="71">
                  <c:v>102.445</c:v>
                </c:pt>
                <c:pt idx="72">
                  <c:v>102.949</c:v>
                </c:pt>
                <c:pt idx="73">
                  <c:v>103.439</c:v>
                </c:pt>
                <c:pt idx="74">
                  <c:v>103.906</c:v>
                </c:pt>
                <c:pt idx="75">
                  <c:v>104.375</c:v>
                </c:pt>
                <c:pt idx="76">
                  <c:v>104.864</c:v>
                </c:pt>
                <c:pt idx="77">
                  <c:v>105.364</c:v>
                </c:pt>
                <c:pt idx="78">
                  <c:v>105.87</c:v>
                </c:pt>
                <c:pt idx="79">
                  <c:v>106.377</c:v>
                </c:pt>
                <c:pt idx="80">
                  <c:v>106.872</c:v>
                </c:pt>
                <c:pt idx="81">
                  <c:v>107.344</c:v>
                </c:pt>
                <c:pt idx="82">
                  <c:v>107.785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109.527</c:v>
                </c:pt>
                <c:pt idx="87">
                  <c:v>109.955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111.972</c:v>
                </c:pt>
                <c:pt idx="93">
                  <c:v>112.387</c:v>
                </c:pt>
                <c:pt idx="94">
                  <c:v>112.812</c:v>
                </c:pt>
                <c:pt idx="95">
                  <c:v>113.232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</c:v>
                </c:pt>
                <c:pt idx="106">
                  <c:v>118.143</c:v>
                </c:pt>
                <c:pt idx="107">
                  <c:v>118.633</c:v>
                </c:pt>
                <c:pt idx="108">
                  <c:v>119.117</c:v>
                </c:pt>
                <c:pt idx="109">
                  <c:v>119.562</c:v>
                </c:pt>
                <c:pt idx="110">
                  <c:v>119.975</c:v>
                </c:pt>
                <c:pt idx="111">
                  <c:v>120.374</c:v>
                </c:pt>
                <c:pt idx="112">
                  <c:v>120.777</c:v>
                </c:pt>
                <c:pt idx="113">
                  <c:v>121.189</c:v>
                </c:pt>
                <c:pt idx="114">
                  <c:v>121.599</c:v>
                </c:pt>
                <c:pt idx="115">
                  <c:v>122.008</c:v>
                </c:pt>
                <c:pt idx="116">
                  <c:v>122.421</c:v>
                </c:pt>
                <c:pt idx="117">
                  <c:v>122.829</c:v>
                </c:pt>
                <c:pt idx="118">
                  <c:v>123.213</c:v>
                </c:pt>
                <c:pt idx="119">
                  <c:v>123.567</c:v>
                </c:pt>
                <c:pt idx="120">
                  <c:v>123.917</c:v>
                </c:pt>
                <c:pt idx="121">
                  <c:v>124.285</c:v>
                </c:pt>
                <c:pt idx="122">
                  <c:v>124.659</c:v>
                </c:pt>
                <c:pt idx="123">
                  <c:v>125.022</c:v>
                </c:pt>
                <c:pt idx="124">
                  <c:v>125.379</c:v>
                </c:pt>
              </c:numCache>
            </c:numRef>
          </c:val>
          <c:smooth val="0"/>
        </c:ser>
        <c:axId val="16748268"/>
        <c:axId val="16516685"/>
      </c:line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516685"/>
        <c:crossesAt val="60"/>
        <c:auto val="0"/>
        <c:lblOffset val="100"/>
        <c:tickLblSkip val="6"/>
        <c:tickMarkSkip val="2"/>
        <c:noMultiLvlLbl val="0"/>
      </c:catAx>
      <c:valAx>
        <c:axId val="1651668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482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113.72</c:v>
                </c:pt>
                <c:pt idx="121">
                  <c:v>118.02</c:v>
                </c:pt>
                <c:pt idx="122">
                  <c:v>124.36</c:v>
                </c:pt>
                <c:pt idx="123">
                  <c:v>125.88</c:v>
                </c:pt>
                <c:pt idx="124">
                  <c:v>129.2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58.623</c:v>
                </c:pt>
                <c:pt idx="1">
                  <c:v>59.1577</c:v>
                </c:pt>
                <c:pt idx="2">
                  <c:v>59.7668</c:v>
                </c:pt>
                <c:pt idx="3">
                  <c:v>60.3797</c:v>
                </c:pt>
                <c:pt idx="4">
                  <c:v>61.0118</c:v>
                </c:pt>
                <c:pt idx="5">
                  <c:v>61.6346</c:v>
                </c:pt>
                <c:pt idx="6">
                  <c:v>62.0575</c:v>
                </c:pt>
                <c:pt idx="7">
                  <c:v>62.6893</c:v>
                </c:pt>
                <c:pt idx="8">
                  <c:v>62.9874</c:v>
                </c:pt>
                <c:pt idx="9">
                  <c:v>63.4052</c:v>
                </c:pt>
                <c:pt idx="10">
                  <c:v>64.0297</c:v>
                </c:pt>
                <c:pt idx="11">
                  <c:v>64.7851</c:v>
                </c:pt>
                <c:pt idx="12">
                  <c:v>65.1161</c:v>
                </c:pt>
                <c:pt idx="13">
                  <c:v>65.6763</c:v>
                </c:pt>
                <c:pt idx="14">
                  <c:v>66.361</c:v>
                </c:pt>
                <c:pt idx="15">
                  <c:v>66.9478</c:v>
                </c:pt>
                <c:pt idx="16">
                  <c:v>67.5441</c:v>
                </c:pt>
                <c:pt idx="17">
                  <c:v>68.1003</c:v>
                </c:pt>
                <c:pt idx="18">
                  <c:v>68.9465</c:v>
                </c:pt>
                <c:pt idx="19">
                  <c:v>72.3029</c:v>
                </c:pt>
                <c:pt idx="20">
                  <c:v>72.7497</c:v>
                </c:pt>
                <c:pt idx="21">
                  <c:v>73.1355</c:v>
                </c:pt>
                <c:pt idx="22">
                  <c:v>73.6422</c:v>
                </c:pt>
                <c:pt idx="23">
                  <c:v>73.9483</c:v>
                </c:pt>
                <c:pt idx="24">
                  <c:v>74.8908</c:v>
                </c:pt>
                <c:pt idx="25">
                  <c:v>75.4985</c:v>
                </c:pt>
                <c:pt idx="26">
                  <c:v>75.8929</c:v>
                </c:pt>
                <c:pt idx="27">
                  <c:v>76.6027</c:v>
                </c:pt>
                <c:pt idx="28">
                  <c:v>77.3658</c:v>
                </c:pt>
                <c:pt idx="29">
                  <c:v>78.1803</c:v>
                </c:pt>
                <c:pt idx="30">
                  <c:v>78.9413</c:v>
                </c:pt>
                <c:pt idx="31">
                  <c:v>79.3735</c:v>
                </c:pt>
                <c:pt idx="32">
                  <c:v>79.9307</c:v>
                </c:pt>
                <c:pt idx="33">
                  <c:v>80.772</c:v>
                </c:pt>
                <c:pt idx="34">
                  <c:v>81.4252</c:v>
                </c:pt>
                <c:pt idx="35">
                  <c:v>82.014</c:v>
                </c:pt>
                <c:pt idx="36">
                  <c:v>82.5823</c:v>
                </c:pt>
                <c:pt idx="37">
                  <c:v>83.4448</c:v>
                </c:pt>
                <c:pt idx="38">
                  <c:v>84.3239</c:v>
                </c:pt>
                <c:pt idx="39">
                  <c:v>85.1292</c:v>
                </c:pt>
                <c:pt idx="40">
                  <c:v>85.5749</c:v>
                </c:pt>
                <c:pt idx="41">
                  <c:v>86.3191</c:v>
                </c:pt>
                <c:pt idx="42">
                  <c:v>87.0515</c:v>
                </c:pt>
                <c:pt idx="43">
                  <c:v>87.783</c:v>
                </c:pt>
                <c:pt idx="44">
                  <c:v>88.1829</c:v>
                </c:pt>
                <c:pt idx="45">
                  <c:v>88.7677</c:v>
                </c:pt>
                <c:pt idx="46">
                  <c:v>88.9905</c:v>
                </c:pt>
                <c:pt idx="47">
                  <c:v>89.8914</c:v>
                </c:pt>
                <c:pt idx="48">
                  <c:v>90.635</c:v>
                </c:pt>
                <c:pt idx="49">
                  <c:v>91.0391</c:v>
                </c:pt>
                <c:pt idx="50">
                  <c:v>91.1001</c:v>
                </c:pt>
                <c:pt idx="51">
                  <c:v>91.5189</c:v>
                </c:pt>
                <c:pt idx="52">
                  <c:v>92.3189</c:v>
                </c:pt>
                <c:pt idx="53">
                  <c:v>92.4488</c:v>
                </c:pt>
                <c:pt idx="54">
                  <c:v>95.5706</c:v>
                </c:pt>
                <c:pt idx="55">
                  <c:v>93.309</c:v>
                </c:pt>
                <c:pt idx="56">
                  <c:v>94.1288</c:v>
                </c:pt>
                <c:pt idx="57">
                  <c:v>94.7755</c:v>
                </c:pt>
                <c:pt idx="58">
                  <c:v>95.5453</c:v>
                </c:pt>
                <c:pt idx="59">
                  <c:v>95.6723</c:v>
                </c:pt>
                <c:pt idx="60">
                  <c:v>96.3206</c:v>
                </c:pt>
                <c:pt idx="61">
                  <c:v>97.079</c:v>
                </c:pt>
                <c:pt idx="62">
                  <c:v>98.2463</c:v>
                </c:pt>
                <c:pt idx="63">
                  <c:v>98.5311</c:v>
                </c:pt>
                <c:pt idx="64">
                  <c:v>98.997</c:v>
                </c:pt>
                <c:pt idx="65">
                  <c:v>99.8129</c:v>
                </c:pt>
                <c:pt idx="66">
                  <c:v>100.248</c:v>
                </c:pt>
                <c:pt idx="67">
                  <c:v>100.682</c:v>
                </c:pt>
                <c:pt idx="68">
                  <c:v>100.982</c:v>
                </c:pt>
                <c:pt idx="69">
                  <c:v>101.21</c:v>
                </c:pt>
                <c:pt idx="70">
                  <c:v>101.948</c:v>
                </c:pt>
                <c:pt idx="71">
                  <c:v>102.871</c:v>
                </c:pt>
                <c:pt idx="72">
                  <c:v>102.7</c:v>
                </c:pt>
                <c:pt idx="73">
                  <c:v>103.206</c:v>
                </c:pt>
                <c:pt idx="74">
                  <c:v>103.586</c:v>
                </c:pt>
                <c:pt idx="75">
                  <c:v>104.225</c:v>
                </c:pt>
                <c:pt idx="76">
                  <c:v>104.418</c:v>
                </c:pt>
                <c:pt idx="77">
                  <c:v>105.135</c:v>
                </c:pt>
                <c:pt idx="78">
                  <c:v>105.538</c:v>
                </c:pt>
                <c:pt idx="79">
                  <c:v>106.189</c:v>
                </c:pt>
                <c:pt idx="80">
                  <c:v>106.504</c:v>
                </c:pt>
                <c:pt idx="81">
                  <c:v>106.96</c:v>
                </c:pt>
                <c:pt idx="82">
                  <c:v>107.259</c:v>
                </c:pt>
                <c:pt idx="83">
                  <c:v>107.511</c:v>
                </c:pt>
                <c:pt idx="84">
                  <c:v>108.188</c:v>
                </c:pt>
                <c:pt idx="85">
                  <c:v>108.429</c:v>
                </c:pt>
                <c:pt idx="86">
                  <c:v>108.731</c:v>
                </c:pt>
                <c:pt idx="87">
                  <c:v>109.106</c:v>
                </c:pt>
                <c:pt idx="88">
                  <c:v>109.91</c:v>
                </c:pt>
                <c:pt idx="89">
                  <c:v>109.983</c:v>
                </c:pt>
                <c:pt idx="90">
                  <c:v>110.405</c:v>
                </c:pt>
                <c:pt idx="91">
                  <c:v>110.826</c:v>
                </c:pt>
                <c:pt idx="92">
                  <c:v>111.692</c:v>
                </c:pt>
                <c:pt idx="93">
                  <c:v>112.122</c:v>
                </c:pt>
                <c:pt idx="94">
                  <c:v>112.5</c:v>
                </c:pt>
                <c:pt idx="95">
                  <c:v>112.782</c:v>
                </c:pt>
                <c:pt idx="96">
                  <c:v>113.484</c:v>
                </c:pt>
                <c:pt idx="97">
                  <c:v>113.843</c:v>
                </c:pt>
                <c:pt idx="98">
                  <c:v>114.425</c:v>
                </c:pt>
                <c:pt idx="99">
                  <c:v>115.274</c:v>
                </c:pt>
                <c:pt idx="100">
                  <c:v>115.601</c:v>
                </c:pt>
                <c:pt idx="101">
                  <c:v>116.015</c:v>
                </c:pt>
                <c:pt idx="102">
                  <c:v>116.489</c:v>
                </c:pt>
                <c:pt idx="103">
                  <c:v>117.25</c:v>
                </c:pt>
                <c:pt idx="104">
                  <c:v>117.543</c:v>
                </c:pt>
                <c:pt idx="105">
                  <c:v>118.239</c:v>
                </c:pt>
                <c:pt idx="106">
                  <c:v>118.622</c:v>
                </c:pt>
                <c:pt idx="107">
                  <c:v>119.097</c:v>
                </c:pt>
                <c:pt idx="108">
                  <c:v>119.315</c:v>
                </c:pt>
                <c:pt idx="109">
                  <c:v>120.468</c:v>
                </c:pt>
                <c:pt idx="110">
                  <c:v>121.084</c:v>
                </c:pt>
                <c:pt idx="111">
                  <c:v>121.152</c:v>
                </c:pt>
                <c:pt idx="112">
                  <c:v>121.373</c:v>
                </c:pt>
                <c:pt idx="113">
                  <c:v>122.233</c:v>
                </c:pt>
                <c:pt idx="114">
                  <c:v>122.842</c:v>
                </c:pt>
                <c:pt idx="115">
                  <c:v>123.221</c:v>
                </c:pt>
                <c:pt idx="116">
                  <c:v>123.827</c:v>
                </c:pt>
                <c:pt idx="117">
                  <c:v>124.21</c:v>
                </c:pt>
                <c:pt idx="118">
                  <c:v>124.837</c:v>
                </c:pt>
                <c:pt idx="119">
                  <c:v>125.569</c:v>
                </c:pt>
                <c:pt idx="120">
                  <c:v>126.438</c:v>
                </c:pt>
                <c:pt idx="121">
                  <c:v>126.511</c:v>
                </c:pt>
                <c:pt idx="122">
                  <c:v>126.946</c:v>
                </c:pt>
                <c:pt idx="123">
                  <c:v>127.721</c:v>
                </c:pt>
                <c:pt idx="124">
                  <c:v>128.635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58.7019</c:v>
                </c:pt>
                <c:pt idx="1">
                  <c:v>59.2702</c:v>
                </c:pt>
                <c:pt idx="2">
                  <c:v>59.8562</c:v>
                </c:pt>
                <c:pt idx="3">
                  <c:v>60.4536</c:v>
                </c:pt>
                <c:pt idx="4">
                  <c:v>61.0464</c:v>
                </c:pt>
                <c:pt idx="5">
                  <c:v>61.6125</c:v>
                </c:pt>
                <c:pt idx="6">
                  <c:v>62.1428</c:v>
                </c:pt>
                <c:pt idx="7">
                  <c:v>62.6403</c:v>
                </c:pt>
                <c:pt idx="8">
                  <c:v>63.1128</c:v>
                </c:pt>
                <c:pt idx="9">
                  <c:v>63.6034</c:v>
                </c:pt>
                <c:pt idx="10">
                  <c:v>64.1441</c:v>
                </c:pt>
                <c:pt idx="11">
                  <c:v>64.7027</c:v>
                </c:pt>
                <c:pt idx="12">
                  <c:v>65.2474</c:v>
                </c:pt>
                <c:pt idx="13">
                  <c:v>65.8069</c:v>
                </c:pt>
                <c:pt idx="14">
                  <c:v>66.4002</c:v>
                </c:pt>
                <c:pt idx="15">
                  <c:v>67.0128</c:v>
                </c:pt>
                <c:pt idx="16">
                  <c:v>67.6467</c:v>
                </c:pt>
                <c:pt idx="17">
                  <c:v>68.3351</c:v>
                </c:pt>
                <c:pt idx="18">
                  <c:v>69.1118</c:v>
                </c:pt>
                <c:pt idx="19">
                  <c:v>69.9834</c:v>
                </c:pt>
                <c:pt idx="20">
                  <c:v>70.9156</c:v>
                </c:pt>
                <c:pt idx="21">
                  <c:v>71.8379</c:v>
                </c:pt>
                <c:pt idx="22">
                  <c:v>72.7076</c:v>
                </c:pt>
                <c:pt idx="23">
                  <c:v>73.5443</c:v>
                </c:pt>
                <c:pt idx="24">
                  <c:v>74.3696</c:v>
                </c:pt>
                <c:pt idx="25">
                  <c:v>75.1456</c:v>
                </c:pt>
                <c:pt idx="26">
                  <c:v>75.871</c:v>
                </c:pt>
                <c:pt idx="27">
                  <c:v>76.6056</c:v>
                </c:pt>
                <c:pt idx="28">
                  <c:v>77.3658</c:v>
                </c:pt>
                <c:pt idx="29">
                  <c:v>78.1208</c:v>
                </c:pt>
                <c:pt idx="30">
                  <c:v>78.8258</c:v>
                </c:pt>
                <c:pt idx="31">
                  <c:v>79.4758</c:v>
                </c:pt>
                <c:pt idx="32">
                  <c:v>80.1251</c:v>
                </c:pt>
                <c:pt idx="33">
                  <c:v>80.8004</c:v>
                </c:pt>
                <c:pt idx="34">
                  <c:v>81.475</c:v>
                </c:pt>
                <c:pt idx="35">
                  <c:v>82.1408</c:v>
                </c:pt>
                <c:pt idx="36">
                  <c:v>82.8345</c:v>
                </c:pt>
                <c:pt idx="37">
                  <c:v>83.5828</c:v>
                </c:pt>
                <c:pt idx="38">
                  <c:v>84.3522</c:v>
                </c:pt>
                <c:pt idx="39">
                  <c:v>85.0836</c:v>
                </c:pt>
                <c:pt idx="40">
                  <c:v>85.7688</c:v>
                </c:pt>
                <c:pt idx="41">
                  <c:v>86.445</c:v>
                </c:pt>
                <c:pt idx="42">
                  <c:v>87.1164</c:v>
                </c:pt>
                <c:pt idx="43">
                  <c:v>87.7429</c:v>
                </c:pt>
                <c:pt idx="44">
                  <c:v>88.3069</c:v>
                </c:pt>
                <c:pt idx="45">
                  <c:v>88.8324</c:v>
                </c:pt>
                <c:pt idx="46">
                  <c:v>89.3711</c:v>
                </c:pt>
                <c:pt idx="47">
                  <c:v>89.9554</c:v>
                </c:pt>
                <c:pt idx="48">
                  <c:v>90.516</c:v>
                </c:pt>
                <c:pt idx="49">
                  <c:v>90.974</c:v>
                </c:pt>
                <c:pt idx="50">
                  <c:v>91.3627</c:v>
                </c:pt>
                <c:pt idx="51">
                  <c:v>91.7766</c:v>
                </c:pt>
                <c:pt idx="52">
                  <c:v>92.2233</c:v>
                </c:pt>
                <c:pt idx="53">
                  <c:v>92.6573</c:v>
                </c:pt>
                <c:pt idx="54">
                  <c:v>93.1079</c:v>
                </c:pt>
                <c:pt idx="55">
                  <c:v>93.6256</c:v>
                </c:pt>
                <c:pt idx="56">
                  <c:v>94.2191</c:v>
                </c:pt>
                <c:pt idx="57">
                  <c:v>94.8424</c:v>
                </c:pt>
                <c:pt idx="58">
                  <c:v>95.4306</c:v>
                </c:pt>
                <c:pt idx="59">
                  <c:v>95.9901</c:v>
                </c:pt>
                <c:pt idx="60">
                  <c:v>96.6048</c:v>
                </c:pt>
                <c:pt idx="61">
                  <c:v>97.3079</c:v>
                </c:pt>
                <c:pt idx="62">
                  <c:v>98.0184</c:v>
                </c:pt>
                <c:pt idx="63">
                  <c:v>98.6466</c:v>
                </c:pt>
                <c:pt idx="64">
                  <c:v>99.2231</c:v>
                </c:pt>
                <c:pt idx="65">
                  <c:v>99.7861</c:v>
                </c:pt>
                <c:pt idx="66">
                  <c:v>100.296</c:v>
                </c:pt>
                <c:pt idx="67">
                  <c:v>100.74</c:v>
                </c:pt>
                <c:pt idx="68">
                  <c:v>101.15</c:v>
                </c:pt>
                <c:pt idx="69">
                  <c:v>101.59</c:v>
                </c:pt>
                <c:pt idx="70">
                  <c:v>102.097</c:v>
                </c:pt>
                <c:pt idx="71">
                  <c:v>102.585</c:v>
                </c:pt>
                <c:pt idx="72">
                  <c:v>102.986</c:v>
                </c:pt>
                <c:pt idx="73">
                  <c:v>103.374</c:v>
                </c:pt>
                <c:pt idx="74">
                  <c:v>103.802</c:v>
                </c:pt>
                <c:pt idx="75">
                  <c:v>104.253</c:v>
                </c:pt>
                <c:pt idx="76">
                  <c:v>104.716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106.622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108.559</c:v>
                </c:pt>
                <c:pt idx="86">
                  <c:v>108.939</c:v>
                </c:pt>
                <c:pt idx="87">
                  <c:v>109.358</c:v>
                </c:pt>
                <c:pt idx="88">
                  <c:v>109.794</c:v>
                </c:pt>
                <c:pt idx="89">
                  <c:v>110.205</c:v>
                </c:pt>
                <c:pt idx="90">
                  <c:v>110.629</c:v>
                </c:pt>
                <c:pt idx="91">
                  <c:v>111.12</c:v>
                </c:pt>
                <c:pt idx="92">
                  <c:v>111.652</c:v>
                </c:pt>
                <c:pt idx="93">
                  <c:v>112.155</c:v>
                </c:pt>
                <c:pt idx="94">
                  <c:v>112.609</c:v>
                </c:pt>
                <c:pt idx="95">
                  <c:v>113.067</c:v>
                </c:pt>
                <c:pt idx="96">
                  <c:v>113.559</c:v>
                </c:pt>
                <c:pt idx="97">
                  <c:v>114.08</c:v>
                </c:pt>
                <c:pt idx="98">
                  <c:v>114.637</c:v>
                </c:pt>
                <c:pt idx="99">
                  <c:v>115.2</c:v>
                </c:pt>
                <c:pt idx="100">
                  <c:v>115.718</c:v>
                </c:pt>
                <c:pt idx="101">
                  <c:v>116.21</c:v>
                </c:pt>
                <c:pt idx="102">
                  <c:v>116.723</c:v>
                </c:pt>
                <c:pt idx="103">
                  <c:v>117.252</c:v>
                </c:pt>
                <c:pt idx="104">
                  <c:v>117.77</c:v>
                </c:pt>
                <c:pt idx="105">
                  <c:v>118.278</c:v>
                </c:pt>
                <c:pt idx="106">
                  <c:v>118.768</c:v>
                </c:pt>
                <c:pt idx="107">
                  <c:v>119.253</c:v>
                </c:pt>
                <c:pt idx="108">
                  <c:v>119.791</c:v>
                </c:pt>
                <c:pt idx="109">
                  <c:v>120.385</c:v>
                </c:pt>
                <c:pt idx="110">
                  <c:v>120.922</c:v>
                </c:pt>
                <c:pt idx="111">
                  <c:v>121.358</c:v>
                </c:pt>
                <c:pt idx="112">
                  <c:v>121.805</c:v>
                </c:pt>
                <c:pt idx="113">
                  <c:v>122.332</c:v>
                </c:pt>
                <c:pt idx="114">
                  <c:v>122.881</c:v>
                </c:pt>
                <c:pt idx="115">
                  <c:v>123.409</c:v>
                </c:pt>
                <c:pt idx="116">
                  <c:v>123.933</c:v>
                </c:pt>
                <c:pt idx="117">
                  <c:v>124.475</c:v>
                </c:pt>
                <c:pt idx="118">
                  <c:v>125.062</c:v>
                </c:pt>
                <c:pt idx="119">
                  <c:v>125.684</c:v>
                </c:pt>
                <c:pt idx="120">
                  <c:v>126.267</c:v>
                </c:pt>
                <c:pt idx="121">
                  <c:v>126.781</c:v>
                </c:pt>
                <c:pt idx="122">
                  <c:v>127.319</c:v>
                </c:pt>
                <c:pt idx="123">
                  <c:v>127.943</c:v>
                </c:pt>
                <c:pt idx="124">
                  <c:v>128.597</c:v>
                </c:pt>
              </c:numCache>
            </c:numRef>
          </c:val>
          <c:smooth val="0"/>
        </c:ser>
        <c:axId val="14432438"/>
        <c:axId val="62783079"/>
      </c:lineChart>
      <c:catAx>
        <c:axId val="1443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2783079"/>
        <c:crossesAt val="40"/>
        <c:auto val="0"/>
        <c:lblOffset val="100"/>
        <c:tickLblSkip val="6"/>
        <c:noMultiLvlLbl val="0"/>
      </c:catAx>
      <c:valAx>
        <c:axId val="6278307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324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142.41</c:v>
                </c:pt>
                <c:pt idx="121">
                  <c:v>145.09</c:v>
                </c:pt>
                <c:pt idx="122">
                  <c:v>148.14</c:v>
                </c:pt>
                <c:pt idx="123">
                  <c:v>155.45</c:v>
                </c:pt>
                <c:pt idx="124">
                  <c:v>157.02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58.3233</c:v>
                </c:pt>
                <c:pt idx="1">
                  <c:v>58.932</c:v>
                </c:pt>
                <c:pt idx="2">
                  <c:v>59.6449</c:v>
                </c:pt>
                <c:pt idx="3">
                  <c:v>60.2531</c:v>
                </c:pt>
                <c:pt idx="4">
                  <c:v>60.8799</c:v>
                </c:pt>
                <c:pt idx="5">
                  <c:v>61.5578</c:v>
                </c:pt>
                <c:pt idx="6">
                  <c:v>61.98</c:v>
                </c:pt>
                <c:pt idx="7">
                  <c:v>62.4792</c:v>
                </c:pt>
                <c:pt idx="8">
                  <c:v>63.2188</c:v>
                </c:pt>
                <c:pt idx="9">
                  <c:v>63.5962</c:v>
                </c:pt>
                <c:pt idx="10">
                  <c:v>64.3184</c:v>
                </c:pt>
                <c:pt idx="11">
                  <c:v>65.0193</c:v>
                </c:pt>
                <c:pt idx="12">
                  <c:v>65.496</c:v>
                </c:pt>
                <c:pt idx="13">
                  <c:v>66.0335</c:v>
                </c:pt>
                <c:pt idx="14">
                  <c:v>66.3446</c:v>
                </c:pt>
                <c:pt idx="15">
                  <c:v>66.8535</c:v>
                </c:pt>
                <c:pt idx="16">
                  <c:v>67.3488</c:v>
                </c:pt>
                <c:pt idx="17">
                  <c:v>67.8348</c:v>
                </c:pt>
                <c:pt idx="18">
                  <c:v>68.3022</c:v>
                </c:pt>
                <c:pt idx="19">
                  <c:v>68.889</c:v>
                </c:pt>
                <c:pt idx="20">
                  <c:v>69.1426</c:v>
                </c:pt>
                <c:pt idx="21">
                  <c:v>70.2117</c:v>
                </c:pt>
                <c:pt idx="22">
                  <c:v>70.6254</c:v>
                </c:pt>
                <c:pt idx="23">
                  <c:v>71.021</c:v>
                </c:pt>
                <c:pt idx="24">
                  <c:v>71.5148</c:v>
                </c:pt>
                <c:pt idx="25">
                  <c:v>71.9172</c:v>
                </c:pt>
                <c:pt idx="26">
                  <c:v>72.6148</c:v>
                </c:pt>
                <c:pt idx="27">
                  <c:v>73.2266</c:v>
                </c:pt>
                <c:pt idx="28">
                  <c:v>73.7404</c:v>
                </c:pt>
                <c:pt idx="29">
                  <c:v>74.3609</c:v>
                </c:pt>
                <c:pt idx="30">
                  <c:v>75.1981</c:v>
                </c:pt>
                <c:pt idx="31">
                  <c:v>75.9107</c:v>
                </c:pt>
                <c:pt idx="32">
                  <c:v>76.5801</c:v>
                </c:pt>
                <c:pt idx="33">
                  <c:v>76.8064</c:v>
                </c:pt>
                <c:pt idx="34">
                  <c:v>77.353</c:v>
                </c:pt>
                <c:pt idx="35">
                  <c:v>78.0532</c:v>
                </c:pt>
                <c:pt idx="36">
                  <c:v>79.1224</c:v>
                </c:pt>
                <c:pt idx="37">
                  <c:v>79.9164</c:v>
                </c:pt>
                <c:pt idx="38">
                  <c:v>80.4409</c:v>
                </c:pt>
                <c:pt idx="39">
                  <c:v>81.1731</c:v>
                </c:pt>
                <c:pt idx="40">
                  <c:v>82.1015</c:v>
                </c:pt>
                <c:pt idx="41">
                  <c:v>82.6265</c:v>
                </c:pt>
                <c:pt idx="42">
                  <c:v>83.199</c:v>
                </c:pt>
                <c:pt idx="43">
                  <c:v>83.9904</c:v>
                </c:pt>
                <c:pt idx="44">
                  <c:v>84.7259</c:v>
                </c:pt>
                <c:pt idx="45">
                  <c:v>85.4159</c:v>
                </c:pt>
                <c:pt idx="46">
                  <c:v>86.2254</c:v>
                </c:pt>
                <c:pt idx="47">
                  <c:v>86.8788</c:v>
                </c:pt>
                <c:pt idx="48">
                  <c:v>87.6137</c:v>
                </c:pt>
                <c:pt idx="49">
                  <c:v>88.29</c:v>
                </c:pt>
                <c:pt idx="50">
                  <c:v>88.8922</c:v>
                </c:pt>
                <c:pt idx="51">
                  <c:v>89.3734</c:v>
                </c:pt>
                <c:pt idx="52">
                  <c:v>89.7009</c:v>
                </c:pt>
                <c:pt idx="53">
                  <c:v>90.4008</c:v>
                </c:pt>
                <c:pt idx="54">
                  <c:v>91.5526</c:v>
                </c:pt>
                <c:pt idx="55">
                  <c:v>92.0534</c:v>
                </c:pt>
                <c:pt idx="56">
                  <c:v>92.7215</c:v>
                </c:pt>
                <c:pt idx="57">
                  <c:v>93.5723</c:v>
                </c:pt>
                <c:pt idx="58">
                  <c:v>93.9466</c:v>
                </c:pt>
                <c:pt idx="59">
                  <c:v>94.5975</c:v>
                </c:pt>
                <c:pt idx="60">
                  <c:v>95.0256</c:v>
                </c:pt>
                <c:pt idx="61">
                  <c:v>95.8686</c:v>
                </c:pt>
                <c:pt idx="62">
                  <c:v>97.036</c:v>
                </c:pt>
                <c:pt idx="63">
                  <c:v>97.6949</c:v>
                </c:pt>
                <c:pt idx="64">
                  <c:v>98.8141</c:v>
                </c:pt>
                <c:pt idx="65">
                  <c:v>99.5459</c:v>
                </c:pt>
                <c:pt idx="66">
                  <c:v>100.504</c:v>
                </c:pt>
                <c:pt idx="67">
                  <c:v>101.251</c:v>
                </c:pt>
                <c:pt idx="68">
                  <c:v>102.209</c:v>
                </c:pt>
                <c:pt idx="69">
                  <c:v>102.811</c:v>
                </c:pt>
                <c:pt idx="70">
                  <c:v>104.047</c:v>
                </c:pt>
                <c:pt idx="71">
                  <c:v>105.234</c:v>
                </c:pt>
                <c:pt idx="72">
                  <c:v>106.091</c:v>
                </c:pt>
                <c:pt idx="73">
                  <c:v>107.188</c:v>
                </c:pt>
                <c:pt idx="74">
                  <c:v>107.841</c:v>
                </c:pt>
                <c:pt idx="75">
                  <c:v>109.224</c:v>
                </c:pt>
                <c:pt idx="76">
                  <c:v>110.054</c:v>
                </c:pt>
                <c:pt idx="77">
                  <c:v>111.419</c:v>
                </c:pt>
                <c:pt idx="78">
                  <c:v>111.535</c:v>
                </c:pt>
                <c:pt idx="79">
                  <c:v>112.884</c:v>
                </c:pt>
                <c:pt idx="80">
                  <c:v>113.928</c:v>
                </c:pt>
                <c:pt idx="81">
                  <c:v>115.395</c:v>
                </c:pt>
                <c:pt idx="82">
                  <c:v>116.45</c:v>
                </c:pt>
                <c:pt idx="83">
                  <c:v>117.123</c:v>
                </c:pt>
                <c:pt idx="84">
                  <c:v>118.232</c:v>
                </c:pt>
                <c:pt idx="85">
                  <c:v>119.114</c:v>
                </c:pt>
                <c:pt idx="86">
                  <c:v>120.341</c:v>
                </c:pt>
                <c:pt idx="87">
                  <c:v>121.315</c:v>
                </c:pt>
                <c:pt idx="88">
                  <c:v>121.994</c:v>
                </c:pt>
                <c:pt idx="89">
                  <c:v>122.625</c:v>
                </c:pt>
                <c:pt idx="90">
                  <c:v>124.004</c:v>
                </c:pt>
                <c:pt idx="91">
                  <c:v>125.034</c:v>
                </c:pt>
                <c:pt idx="92">
                  <c:v>125.922</c:v>
                </c:pt>
                <c:pt idx="93">
                  <c:v>126.642</c:v>
                </c:pt>
                <c:pt idx="94">
                  <c:v>127.544</c:v>
                </c:pt>
                <c:pt idx="95">
                  <c:v>128.746</c:v>
                </c:pt>
                <c:pt idx="96">
                  <c:v>129.332</c:v>
                </c:pt>
                <c:pt idx="97">
                  <c:v>130.208</c:v>
                </c:pt>
                <c:pt idx="98">
                  <c:v>131.08</c:v>
                </c:pt>
                <c:pt idx="99">
                  <c:v>132.017</c:v>
                </c:pt>
                <c:pt idx="100">
                  <c:v>133.482</c:v>
                </c:pt>
                <c:pt idx="101">
                  <c:v>134.472</c:v>
                </c:pt>
                <c:pt idx="102">
                  <c:v>135.255</c:v>
                </c:pt>
                <c:pt idx="103">
                  <c:v>136.09</c:v>
                </c:pt>
                <c:pt idx="104">
                  <c:v>137.067</c:v>
                </c:pt>
                <c:pt idx="105">
                  <c:v>137.815</c:v>
                </c:pt>
                <c:pt idx="106">
                  <c:v>138.709</c:v>
                </c:pt>
                <c:pt idx="107">
                  <c:v>139.499</c:v>
                </c:pt>
                <c:pt idx="108">
                  <c:v>141.513</c:v>
                </c:pt>
                <c:pt idx="109">
                  <c:v>141.909</c:v>
                </c:pt>
                <c:pt idx="110">
                  <c:v>142.73</c:v>
                </c:pt>
                <c:pt idx="111">
                  <c:v>143.262</c:v>
                </c:pt>
                <c:pt idx="112">
                  <c:v>144.763</c:v>
                </c:pt>
                <c:pt idx="113">
                  <c:v>145.564</c:v>
                </c:pt>
                <c:pt idx="114">
                  <c:v>146.746</c:v>
                </c:pt>
                <c:pt idx="115">
                  <c:v>147.5</c:v>
                </c:pt>
                <c:pt idx="116">
                  <c:v>148.47</c:v>
                </c:pt>
                <c:pt idx="117">
                  <c:v>149.661</c:v>
                </c:pt>
                <c:pt idx="118">
                  <c:v>150.666</c:v>
                </c:pt>
                <c:pt idx="119">
                  <c:v>151.668</c:v>
                </c:pt>
                <c:pt idx="120">
                  <c:v>152.037</c:v>
                </c:pt>
                <c:pt idx="121">
                  <c:v>153.594</c:v>
                </c:pt>
                <c:pt idx="122">
                  <c:v>154.704</c:v>
                </c:pt>
                <c:pt idx="123">
                  <c:v>156.008</c:v>
                </c:pt>
                <c:pt idx="124">
                  <c:v>156.218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58.3979</c:v>
                </c:pt>
                <c:pt idx="1">
                  <c:v>59.0014</c:v>
                </c:pt>
                <c:pt idx="2">
                  <c:v>59.6169</c:v>
                </c:pt>
                <c:pt idx="3">
                  <c:v>60.2323</c:v>
                </c:pt>
                <c:pt idx="4">
                  <c:v>60.8403</c:v>
                </c:pt>
                <c:pt idx="5">
                  <c:v>61.4329</c:v>
                </c:pt>
                <c:pt idx="6">
                  <c:v>62.0071</c:v>
                </c:pt>
                <c:pt idx="7">
                  <c:v>62.5779</c:v>
                </c:pt>
                <c:pt idx="8">
                  <c:v>63.1522</c:v>
                </c:pt>
                <c:pt idx="9">
                  <c:v>63.7265</c:v>
                </c:pt>
                <c:pt idx="10">
                  <c:v>64.3043</c:v>
                </c:pt>
                <c:pt idx="11">
                  <c:v>64.8724</c:v>
                </c:pt>
                <c:pt idx="12">
                  <c:v>65.411</c:v>
                </c:pt>
                <c:pt idx="13">
                  <c:v>65.9176</c:v>
                </c:pt>
                <c:pt idx="14">
                  <c:v>66.4026</c:v>
                </c:pt>
                <c:pt idx="15">
                  <c:v>66.8839</c:v>
                </c:pt>
                <c:pt idx="16">
                  <c:v>67.3702</c:v>
                </c:pt>
                <c:pt idx="17">
                  <c:v>67.8619</c:v>
                </c:pt>
                <c:pt idx="18">
                  <c:v>68.3632</c:v>
                </c:pt>
                <c:pt idx="19">
                  <c:v>68.8756</c:v>
                </c:pt>
                <c:pt idx="20">
                  <c:v>69.4089</c:v>
                </c:pt>
                <c:pt idx="21">
                  <c:v>69.9618</c:v>
                </c:pt>
                <c:pt idx="22">
                  <c:v>70.5006</c:v>
                </c:pt>
                <c:pt idx="23">
                  <c:v>71.0173</c:v>
                </c:pt>
                <c:pt idx="24">
                  <c:v>71.5343</c:v>
                </c:pt>
                <c:pt idx="25">
                  <c:v>72.0698</c:v>
                </c:pt>
                <c:pt idx="26">
                  <c:v>72.6344</c:v>
                </c:pt>
                <c:pt idx="27">
                  <c:v>73.2208</c:v>
                </c:pt>
                <c:pt idx="28">
                  <c:v>73.8243</c:v>
                </c:pt>
                <c:pt idx="29">
                  <c:v>74.4529</c:v>
                </c:pt>
                <c:pt idx="30">
                  <c:v>75.1013</c:v>
                </c:pt>
                <c:pt idx="31">
                  <c:v>75.7447</c:v>
                </c:pt>
                <c:pt idx="32">
                  <c:v>76.3617</c:v>
                </c:pt>
                <c:pt idx="33">
                  <c:v>76.9638</c:v>
                </c:pt>
                <c:pt idx="34">
                  <c:v>77.5945</c:v>
                </c:pt>
                <c:pt idx="35">
                  <c:v>78.2843</c:v>
                </c:pt>
                <c:pt idx="36">
                  <c:v>79.0184</c:v>
                </c:pt>
                <c:pt idx="37">
                  <c:v>79.755</c:v>
                </c:pt>
                <c:pt idx="38">
                  <c:v>80.477</c:v>
                </c:pt>
                <c:pt idx="39">
                  <c:v>81.1989</c:v>
                </c:pt>
                <c:pt idx="40">
                  <c:v>81.9171</c:v>
                </c:pt>
                <c:pt idx="41">
                  <c:v>82.6166</c:v>
                </c:pt>
                <c:pt idx="42">
                  <c:v>83.3103</c:v>
                </c:pt>
                <c:pt idx="43">
                  <c:v>84.0157</c:v>
                </c:pt>
                <c:pt idx="44">
                  <c:v>84.7285</c:v>
                </c:pt>
                <c:pt idx="45">
                  <c:v>85.4417</c:v>
                </c:pt>
                <c:pt idx="46">
                  <c:v>86.1496</c:v>
                </c:pt>
                <c:pt idx="47">
                  <c:v>86.843</c:v>
                </c:pt>
                <c:pt idx="48">
                  <c:v>87.5165</c:v>
                </c:pt>
                <c:pt idx="49">
                  <c:v>88.1641</c:v>
                </c:pt>
                <c:pt idx="50">
                  <c:v>88.7813</c:v>
                </c:pt>
                <c:pt idx="51">
                  <c:v>89.3773</c:v>
                </c:pt>
                <c:pt idx="52">
                  <c:v>89.9838</c:v>
                </c:pt>
                <c:pt idx="53">
                  <c:v>90.6378</c:v>
                </c:pt>
                <c:pt idx="54">
                  <c:v>91.3271</c:v>
                </c:pt>
                <c:pt idx="55">
                  <c:v>92.0098</c:v>
                </c:pt>
                <c:pt idx="56">
                  <c:v>92.6804</c:v>
                </c:pt>
                <c:pt idx="57">
                  <c:v>93.3397</c:v>
                </c:pt>
                <c:pt idx="58">
                  <c:v>93.9846</c:v>
                </c:pt>
                <c:pt idx="59">
                  <c:v>94.6381</c:v>
                </c:pt>
                <c:pt idx="60">
                  <c:v>95.3336</c:v>
                </c:pt>
                <c:pt idx="61">
                  <c:v>96.0996</c:v>
                </c:pt>
                <c:pt idx="62">
                  <c:v>96.9256</c:v>
                </c:pt>
                <c:pt idx="63">
                  <c:v>97.7803</c:v>
                </c:pt>
                <c:pt idx="64">
                  <c:v>98.6507</c:v>
                </c:pt>
                <c:pt idx="65">
                  <c:v>99.5258</c:v>
                </c:pt>
                <c:pt idx="66">
                  <c:v>100.402</c:v>
                </c:pt>
                <c:pt idx="67">
                  <c:v>101.284</c:v>
                </c:pt>
                <c:pt idx="68">
                  <c:v>102.178</c:v>
                </c:pt>
                <c:pt idx="69">
                  <c:v>103.104</c:v>
                </c:pt>
                <c:pt idx="70">
                  <c:v>104.078</c:v>
                </c:pt>
                <c:pt idx="71">
                  <c:v>105.077</c:v>
                </c:pt>
                <c:pt idx="72">
                  <c:v>106.072</c:v>
                </c:pt>
                <c:pt idx="73">
                  <c:v>107.06</c:v>
                </c:pt>
                <c:pt idx="74">
                  <c:v>108.052</c:v>
                </c:pt>
                <c:pt idx="75">
                  <c:v>109.056</c:v>
                </c:pt>
                <c:pt idx="76">
                  <c:v>110.06</c:v>
                </c:pt>
                <c:pt idx="77">
                  <c:v>111.039</c:v>
                </c:pt>
                <c:pt idx="78">
                  <c:v>112.007</c:v>
                </c:pt>
                <c:pt idx="79">
                  <c:v>113.018</c:v>
                </c:pt>
                <c:pt idx="80">
                  <c:v>114.082</c:v>
                </c:pt>
                <c:pt idx="81">
                  <c:v>115.16</c:v>
                </c:pt>
                <c:pt idx="82">
                  <c:v>116.206</c:v>
                </c:pt>
                <c:pt idx="83">
                  <c:v>117.212</c:v>
                </c:pt>
                <c:pt idx="84">
                  <c:v>118.206</c:v>
                </c:pt>
                <c:pt idx="85">
                  <c:v>119.198</c:v>
                </c:pt>
                <c:pt idx="86">
                  <c:v>120.18</c:v>
                </c:pt>
                <c:pt idx="87">
                  <c:v>121.131</c:v>
                </c:pt>
                <c:pt idx="88">
                  <c:v>122.049</c:v>
                </c:pt>
                <c:pt idx="89">
                  <c:v>122.974</c:v>
                </c:pt>
                <c:pt idx="90">
                  <c:v>123.931</c:v>
                </c:pt>
                <c:pt idx="91">
                  <c:v>124.886</c:v>
                </c:pt>
                <c:pt idx="92">
                  <c:v>125.811</c:v>
                </c:pt>
                <c:pt idx="93">
                  <c:v>126.716</c:v>
                </c:pt>
                <c:pt idx="94">
                  <c:v>127.624</c:v>
                </c:pt>
                <c:pt idx="95">
                  <c:v>128.531</c:v>
                </c:pt>
                <c:pt idx="96">
                  <c:v>129.427</c:v>
                </c:pt>
                <c:pt idx="97">
                  <c:v>130.33</c:v>
                </c:pt>
                <c:pt idx="98">
                  <c:v>131.267</c:v>
                </c:pt>
                <c:pt idx="99">
                  <c:v>132.248</c:v>
                </c:pt>
                <c:pt idx="100">
                  <c:v>133.255</c:v>
                </c:pt>
                <c:pt idx="101">
                  <c:v>134.24</c:v>
                </c:pt>
                <c:pt idx="102">
                  <c:v>135.182</c:v>
                </c:pt>
                <c:pt idx="103">
                  <c:v>136.103</c:v>
                </c:pt>
                <c:pt idx="104">
                  <c:v>137.018</c:v>
                </c:pt>
                <c:pt idx="105">
                  <c:v>137.936</c:v>
                </c:pt>
                <c:pt idx="106">
                  <c:v>138.877</c:v>
                </c:pt>
                <c:pt idx="107">
                  <c:v>139.866</c:v>
                </c:pt>
                <c:pt idx="108">
                  <c:v>140.871</c:v>
                </c:pt>
                <c:pt idx="109">
                  <c:v>141.825</c:v>
                </c:pt>
                <c:pt idx="110">
                  <c:v>142.735</c:v>
                </c:pt>
                <c:pt idx="111">
                  <c:v>143.665</c:v>
                </c:pt>
                <c:pt idx="112">
                  <c:v>144.635</c:v>
                </c:pt>
                <c:pt idx="113">
                  <c:v>145.622</c:v>
                </c:pt>
                <c:pt idx="114">
                  <c:v>146.604</c:v>
                </c:pt>
                <c:pt idx="115">
                  <c:v>147.582</c:v>
                </c:pt>
                <c:pt idx="116">
                  <c:v>148.57</c:v>
                </c:pt>
                <c:pt idx="117">
                  <c:v>149.571</c:v>
                </c:pt>
                <c:pt idx="118">
                  <c:v>150.565</c:v>
                </c:pt>
                <c:pt idx="119">
                  <c:v>151.537</c:v>
                </c:pt>
                <c:pt idx="120">
                  <c:v>152.518</c:v>
                </c:pt>
                <c:pt idx="121">
                  <c:v>153.542</c:v>
                </c:pt>
                <c:pt idx="122">
                  <c:v>154.58</c:v>
                </c:pt>
                <c:pt idx="123">
                  <c:v>155.579</c:v>
                </c:pt>
                <c:pt idx="124">
                  <c:v>156.539</c:v>
                </c:pt>
              </c:numCache>
            </c:numRef>
          </c:val>
          <c:smooth val="0"/>
        </c:ser>
        <c:axId val="28176800"/>
        <c:axId val="52264609"/>
      </c:lineChart>
      <c:catAx>
        <c:axId val="2817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264609"/>
        <c:crossesAt val="40"/>
        <c:auto val="0"/>
        <c:lblOffset val="100"/>
        <c:tickLblSkip val="6"/>
        <c:noMultiLvlLbl val="0"/>
      </c:catAx>
      <c:valAx>
        <c:axId val="5226460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768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128.48</c:v>
                </c:pt>
                <c:pt idx="120">
                  <c:v>116.25</c:v>
                </c:pt>
                <c:pt idx="121">
                  <c:v>118.62</c:v>
                </c:pt>
                <c:pt idx="122">
                  <c:v>125.42</c:v>
                </c:pt>
                <c:pt idx="123">
                  <c:v>126.26</c:v>
                </c:pt>
                <c:pt idx="124">
                  <c:v>126.68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67.26</c:v>
                </c:pt>
                <c:pt idx="1">
                  <c:v>67.2066</c:v>
                </c:pt>
                <c:pt idx="2">
                  <c:v>67.1991</c:v>
                </c:pt>
                <c:pt idx="3">
                  <c:v>68.2355</c:v>
                </c:pt>
                <c:pt idx="4">
                  <c:v>68.7746</c:v>
                </c:pt>
                <c:pt idx="5">
                  <c:v>69.6425</c:v>
                </c:pt>
                <c:pt idx="6">
                  <c:v>69.1653</c:v>
                </c:pt>
                <c:pt idx="7">
                  <c:v>69.3801</c:v>
                </c:pt>
                <c:pt idx="8">
                  <c:v>70.3324</c:v>
                </c:pt>
                <c:pt idx="9">
                  <c:v>70.1707</c:v>
                </c:pt>
                <c:pt idx="10">
                  <c:v>70.7616</c:v>
                </c:pt>
                <c:pt idx="11">
                  <c:v>70.7122</c:v>
                </c:pt>
                <c:pt idx="12">
                  <c:v>71.4548</c:v>
                </c:pt>
                <c:pt idx="13">
                  <c:v>71.7351</c:v>
                </c:pt>
                <c:pt idx="14">
                  <c:v>72.8266</c:v>
                </c:pt>
                <c:pt idx="15">
                  <c:v>71.5396</c:v>
                </c:pt>
                <c:pt idx="16">
                  <c:v>72.7333</c:v>
                </c:pt>
                <c:pt idx="17">
                  <c:v>72.6644</c:v>
                </c:pt>
                <c:pt idx="18">
                  <c:v>73.1111</c:v>
                </c:pt>
                <c:pt idx="19">
                  <c:v>73.4269</c:v>
                </c:pt>
                <c:pt idx="20">
                  <c:v>73.6745</c:v>
                </c:pt>
                <c:pt idx="21">
                  <c:v>74.7204</c:v>
                </c:pt>
                <c:pt idx="22">
                  <c:v>75.4721</c:v>
                </c:pt>
                <c:pt idx="23">
                  <c:v>75.4258</c:v>
                </c:pt>
                <c:pt idx="24">
                  <c:v>76.1891</c:v>
                </c:pt>
                <c:pt idx="25">
                  <c:v>76.4225</c:v>
                </c:pt>
                <c:pt idx="26">
                  <c:v>76.2624</c:v>
                </c:pt>
                <c:pt idx="27">
                  <c:v>77.5905</c:v>
                </c:pt>
                <c:pt idx="28">
                  <c:v>77.665</c:v>
                </c:pt>
                <c:pt idx="29">
                  <c:v>78.0923</c:v>
                </c:pt>
                <c:pt idx="30">
                  <c:v>79.3365</c:v>
                </c:pt>
                <c:pt idx="31">
                  <c:v>79.8886</c:v>
                </c:pt>
                <c:pt idx="32">
                  <c:v>80.1705</c:v>
                </c:pt>
                <c:pt idx="33">
                  <c:v>80.8529</c:v>
                </c:pt>
                <c:pt idx="34">
                  <c:v>80.9759</c:v>
                </c:pt>
                <c:pt idx="35">
                  <c:v>82.397</c:v>
                </c:pt>
                <c:pt idx="36">
                  <c:v>82.7723</c:v>
                </c:pt>
                <c:pt idx="37">
                  <c:v>83.9826</c:v>
                </c:pt>
                <c:pt idx="38">
                  <c:v>84.4064</c:v>
                </c:pt>
                <c:pt idx="39">
                  <c:v>86.595</c:v>
                </c:pt>
                <c:pt idx="40">
                  <c:v>86.794</c:v>
                </c:pt>
                <c:pt idx="41">
                  <c:v>86.3258</c:v>
                </c:pt>
                <c:pt idx="42">
                  <c:v>87.9343</c:v>
                </c:pt>
                <c:pt idx="43">
                  <c:v>88.0005</c:v>
                </c:pt>
                <c:pt idx="44">
                  <c:v>88.6768</c:v>
                </c:pt>
                <c:pt idx="45">
                  <c:v>89.4489</c:v>
                </c:pt>
                <c:pt idx="46">
                  <c:v>90.1143</c:v>
                </c:pt>
                <c:pt idx="47">
                  <c:v>91.3756</c:v>
                </c:pt>
                <c:pt idx="48">
                  <c:v>89.823</c:v>
                </c:pt>
                <c:pt idx="49">
                  <c:v>90.4957</c:v>
                </c:pt>
                <c:pt idx="50">
                  <c:v>91.2763</c:v>
                </c:pt>
                <c:pt idx="51">
                  <c:v>91.5836</c:v>
                </c:pt>
                <c:pt idx="52">
                  <c:v>91.9304</c:v>
                </c:pt>
                <c:pt idx="53">
                  <c:v>92.0904</c:v>
                </c:pt>
                <c:pt idx="54">
                  <c:v>93.2607</c:v>
                </c:pt>
                <c:pt idx="55">
                  <c:v>93.6094</c:v>
                </c:pt>
                <c:pt idx="56">
                  <c:v>93.7214</c:v>
                </c:pt>
                <c:pt idx="57">
                  <c:v>94.905</c:v>
                </c:pt>
                <c:pt idx="58">
                  <c:v>94.6205</c:v>
                </c:pt>
                <c:pt idx="59">
                  <c:v>94.6943</c:v>
                </c:pt>
                <c:pt idx="60">
                  <c:v>96.0138</c:v>
                </c:pt>
                <c:pt idx="61">
                  <c:v>96.5675</c:v>
                </c:pt>
                <c:pt idx="62">
                  <c:v>97.6303</c:v>
                </c:pt>
                <c:pt idx="63">
                  <c:v>97.7827</c:v>
                </c:pt>
                <c:pt idx="64">
                  <c:v>98.5935</c:v>
                </c:pt>
                <c:pt idx="65">
                  <c:v>99.6282</c:v>
                </c:pt>
                <c:pt idx="66">
                  <c:v>100.313</c:v>
                </c:pt>
                <c:pt idx="67">
                  <c:v>100.582</c:v>
                </c:pt>
                <c:pt idx="68">
                  <c:v>102.453</c:v>
                </c:pt>
                <c:pt idx="69">
                  <c:v>102.532</c:v>
                </c:pt>
                <c:pt idx="70">
                  <c:v>103.721</c:v>
                </c:pt>
                <c:pt idx="71">
                  <c:v>104.282</c:v>
                </c:pt>
                <c:pt idx="72">
                  <c:v>105.279</c:v>
                </c:pt>
                <c:pt idx="73">
                  <c:v>107.231</c:v>
                </c:pt>
                <c:pt idx="74">
                  <c:v>106.821</c:v>
                </c:pt>
                <c:pt idx="75">
                  <c:v>107.528</c:v>
                </c:pt>
                <c:pt idx="76">
                  <c:v>107.09</c:v>
                </c:pt>
                <c:pt idx="77">
                  <c:v>108.639</c:v>
                </c:pt>
                <c:pt idx="78">
                  <c:v>108.846</c:v>
                </c:pt>
                <c:pt idx="79">
                  <c:v>110.19</c:v>
                </c:pt>
                <c:pt idx="80">
                  <c:v>109.565</c:v>
                </c:pt>
                <c:pt idx="81">
                  <c:v>109.833</c:v>
                </c:pt>
                <c:pt idx="82">
                  <c:v>110.711</c:v>
                </c:pt>
                <c:pt idx="83">
                  <c:v>109.759</c:v>
                </c:pt>
                <c:pt idx="84">
                  <c:v>110.922</c:v>
                </c:pt>
                <c:pt idx="85">
                  <c:v>110.959</c:v>
                </c:pt>
                <c:pt idx="86">
                  <c:v>112.717</c:v>
                </c:pt>
                <c:pt idx="87">
                  <c:v>111.219</c:v>
                </c:pt>
                <c:pt idx="88">
                  <c:v>112.672</c:v>
                </c:pt>
                <c:pt idx="89">
                  <c:v>113.099</c:v>
                </c:pt>
                <c:pt idx="90">
                  <c:v>112.377</c:v>
                </c:pt>
                <c:pt idx="91">
                  <c:v>113.167</c:v>
                </c:pt>
                <c:pt idx="92">
                  <c:v>113.814</c:v>
                </c:pt>
                <c:pt idx="93">
                  <c:v>113.298</c:v>
                </c:pt>
                <c:pt idx="94">
                  <c:v>113.927</c:v>
                </c:pt>
                <c:pt idx="95">
                  <c:v>116.694</c:v>
                </c:pt>
                <c:pt idx="96">
                  <c:v>115.268</c:v>
                </c:pt>
                <c:pt idx="97">
                  <c:v>115.092</c:v>
                </c:pt>
                <c:pt idx="98">
                  <c:v>114.897</c:v>
                </c:pt>
                <c:pt idx="99">
                  <c:v>116.332</c:v>
                </c:pt>
                <c:pt idx="100">
                  <c:v>116.207</c:v>
                </c:pt>
                <c:pt idx="101">
                  <c:v>116.838</c:v>
                </c:pt>
                <c:pt idx="102">
                  <c:v>116.699</c:v>
                </c:pt>
                <c:pt idx="103">
                  <c:v>117.845</c:v>
                </c:pt>
                <c:pt idx="104">
                  <c:v>117.575</c:v>
                </c:pt>
                <c:pt idx="105">
                  <c:v>118.139</c:v>
                </c:pt>
                <c:pt idx="106">
                  <c:v>118.658</c:v>
                </c:pt>
                <c:pt idx="107">
                  <c:v>118.184</c:v>
                </c:pt>
                <c:pt idx="108">
                  <c:v>118.872</c:v>
                </c:pt>
                <c:pt idx="109">
                  <c:v>119.423</c:v>
                </c:pt>
                <c:pt idx="110">
                  <c:v>119.829</c:v>
                </c:pt>
                <c:pt idx="111">
                  <c:v>119.191</c:v>
                </c:pt>
                <c:pt idx="112">
                  <c:v>120.632</c:v>
                </c:pt>
                <c:pt idx="113">
                  <c:v>121.06</c:v>
                </c:pt>
                <c:pt idx="114">
                  <c:v>121.658</c:v>
                </c:pt>
                <c:pt idx="115">
                  <c:v>121.846</c:v>
                </c:pt>
                <c:pt idx="116">
                  <c:v>122.633</c:v>
                </c:pt>
                <c:pt idx="117">
                  <c:v>123.479</c:v>
                </c:pt>
                <c:pt idx="118">
                  <c:v>123.226</c:v>
                </c:pt>
                <c:pt idx="119">
                  <c:v>123.722</c:v>
                </c:pt>
                <c:pt idx="120">
                  <c:v>125.307</c:v>
                </c:pt>
                <c:pt idx="121">
                  <c:v>125.46</c:v>
                </c:pt>
                <c:pt idx="122">
                  <c:v>126.184</c:v>
                </c:pt>
                <c:pt idx="123">
                  <c:v>127.59</c:v>
                </c:pt>
                <c:pt idx="124">
                  <c:v>127.202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67.0085</c:v>
                </c:pt>
                <c:pt idx="1">
                  <c:v>67.321</c:v>
                </c:pt>
                <c:pt idx="2">
                  <c:v>67.684</c:v>
                </c:pt>
                <c:pt idx="3">
                  <c:v>68.1572</c:v>
                </c:pt>
                <c:pt idx="4">
                  <c:v>68.6565</c:v>
                </c:pt>
                <c:pt idx="5">
                  <c:v>69.0633</c:v>
                </c:pt>
                <c:pt idx="6">
                  <c:v>69.3557</c:v>
                </c:pt>
                <c:pt idx="7">
                  <c:v>69.6571</c:v>
                </c:pt>
                <c:pt idx="8">
                  <c:v>70.0047</c:v>
                </c:pt>
                <c:pt idx="9">
                  <c:v>70.3307</c:v>
                </c:pt>
                <c:pt idx="10">
                  <c:v>70.6452</c:v>
                </c:pt>
                <c:pt idx="11">
                  <c:v>70.9827</c:v>
                </c:pt>
                <c:pt idx="12">
                  <c:v>71.3577</c:v>
                </c:pt>
                <c:pt idx="13">
                  <c:v>71.7448</c:v>
                </c:pt>
                <c:pt idx="14">
                  <c:v>72.0434</c:v>
                </c:pt>
                <c:pt idx="15">
                  <c:v>72.2558</c:v>
                </c:pt>
                <c:pt idx="16">
                  <c:v>72.5181</c:v>
                </c:pt>
                <c:pt idx="17">
                  <c:v>72.8332</c:v>
                </c:pt>
                <c:pt idx="18">
                  <c:v>73.1721</c:v>
                </c:pt>
                <c:pt idx="19">
                  <c:v>73.5613</c:v>
                </c:pt>
                <c:pt idx="20">
                  <c:v>74.0291</c:v>
                </c:pt>
                <c:pt idx="21">
                  <c:v>74.5788</c:v>
                </c:pt>
                <c:pt idx="22">
                  <c:v>75.1046</c:v>
                </c:pt>
                <c:pt idx="23">
                  <c:v>75.5569</c:v>
                </c:pt>
                <c:pt idx="24">
                  <c:v>75.981</c:v>
                </c:pt>
                <c:pt idx="25">
                  <c:v>76.3749</c:v>
                </c:pt>
                <c:pt idx="26">
                  <c:v>76.7988</c:v>
                </c:pt>
                <c:pt idx="27">
                  <c:v>77.3087</c:v>
                </c:pt>
                <c:pt idx="28">
                  <c:v>77.8418</c:v>
                </c:pt>
                <c:pt idx="29">
                  <c:v>78.4247</c:v>
                </c:pt>
                <c:pt idx="30">
                  <c:v>79.0779</c:v>
                </c:pt>
                <c:pt idx="31">
                  <c:v>79.6994</c:v>
                </c:pt>
                <c:pt idx="32">
                  <c:v>80.2697</c:v>
                </c:pt>
                <c:pt idx="33">
                  <c:v>80.8461</c:v>
                </c:pt>
                <c:pt idx="34">
                  <c:v>81.4926</c:v>
                </c:pt>
                <c:pt idx="35">
                  <c:v>82.2394</c:v>
                </c:pt>
                <c:pt idx="36">
                  <c:v>83.0448</c:v>
                </c:pt>
                <c:pt idx="37">
                  <c:v>83.8894</c:v>
                </c:pt>
                <c:pt idx="38">
                  <c:v>84.7916</c:v>
                </c:pt>
                <c:pt idx="39">
                  <c:v>85.6764</c:v>
                </c:pt>
                <c:pt idx="40">
                  <c:v>86.3662</c:v>
                </c:pt>
                <c:pt idx="41">
                  <c:v>86.9314</c:v>
                </c:pt>
                <c:pt idx="42">
                  <c:v>87.5378</c:v>
                </c:pt>
                <c:pt idx="43">
                  <c:v>88.1391</c:v>
                </c:pt>
                <c:pt idx="44">
                  <c:v>88.7323</c:v>
                </c:pt>
                <c:pt idx="45">
                  <c:v>89.3395</c:v>
                </c:pt>
                <c:pt idx="46">
                  <c:v>89.9057</c:v>
                </c:pt>
                <c:pt idx="47">
                  <c:v>90.2993</c:v>
                </c:pt>
                <c:pt idx="48">
                  <c:v>90.5122</c:v>
                </c:pt>
                <c:pt idx="49">
                  <c:v>90.7859</c:v>
                </c:pt>
                <c:pt idx="50">
                  <c:v>91.1837</c:v>
                </c:pt>
                <c:pt idx="51">
                  <c:v>91.5931</c:v>
                </c:pt>
                <c:pt idx="52">
                  <c:v>92.0019</c:v>
                </c:pt>
                <c:pt idx="53">
                  <c:v>92.4672</c:v>
                </c:pt>
                <c:pt idx="54">
                  <c:v>92.9937</c:v>
                </c:pt>
                <c:pt idx="55">
                  <c:v>93.4928</c:v>
                </c:pt>
                <c:pt idx="56">
                  <c:v>93.9658</c:v>
                </c:pt>
                <c:pt idx="57">
                  <c:v>94.4295</c:v>
                </c:pt>
                <c:pt idx="58">
                  <c:v>94.8433</c:v>
                </c:pt>
                <c:pt idx="59">
                  <c:v>95.3225</c:v>
                </c:pt>
                <c:pt idx="60">
                  <c:v>95.9572</c:v>
                </c:pt>
                <c:pt idx="61">
                  <c:v>96.6618</c:v>
                </c:pt>
                <c:pt idx="62">
                  <c:v>97.3557</c:v>
                </c:pt>
                <c:pt idx="63">
                  <c:v>98.0312</c:v>
                </c:pt>
                <c:pt idx="64">
                  <c:v>98.7501</c:v>
                </c:pt>
                <c:pt idx="65">
                  <c:v>99.5213</c:v>
                </c:pt>
                <c:pt idx="66">
                  <c:v>100.287</c:v>
                </c:pt>
                <c:pt idx="67">
                  <c:v>101.092</c:v>
                </c:pt>
                <c:pt idx="68">
                  <c:v>101.953</c:v>
                </c:pt>
                <c:pt idx="69">
                  <c:v>102.791</c:v>
                </c:pt>
                <c:pt idx="70">
                  <c:v>103.621</c:v>
                </c:pt>
                <c:pt idx="71">
                  <c:v>104.478</c:v>
                </c:pt>
                <c:pt idx="72">
                  <c:v>105.375</c:v>
                </c:pt>
                <c:pt idx="73">
                  <c:v>106.204</c:v>
                </c:pt>
                <c:pt idx="74">
                  <c:v>106.819</c:v>
                </c:pt>
                <c:pt idx="75">
                  <c:v>107.291</c:v>
                </c:pt>
                <c:pt idx="76">
                  <c:v>107.776</c:v>
                </c:pt>
                <c:pt idx="77">
                  <c:v>108.344</c:v>
                </c:pt>
                <c:pt idx="78">
                  <c:v>108.923</c:v>
                </c:pt>
                <c:pt idx="79">
                  <c:v>109.396</c:v>
                </c:pt>
                <c:pt idx="80">
                  <c:v>109.714</c:v>
                </c:pt>
                <c:pt idx="81">
                  <c:v>109.987</c:v>
                </c:pt>
                <c:pt idx="82">
                  <c:v>110.252</c:v>
                </c:pt>
                <c:pt idx="83">
                  <c:v>110.507</c:v>
                </c:pt>
                <c:pt idx="84">
                  <c:v>110.859</c:v>
                </c:pt>
                <c:pt idx="85">
                  <c:v>111.308</c:v>
                </c:pt>
                <c:pt idx="86">
                  <c:v>111.714</c:v>
                </c:pt>
                <c:pt idx="87">
                  <c:v>112.026</c:v>
                </c:pt>
                <c:pt idx="88">
                  <c:v>112.364</c:v>
                </c:pt>
                <c:pt idx="89">
                  <c:v>112.674</c:v>
                </c:pt>
                <c:pt idx="90">
                  <c:v>112.913</c:v>
                </c:pt>
                <c:pt idx="91">
                  <c:v>113.222</c:v>
                </c:pt>
                <c:pt idx="92">
                  <c:v>113.571</c:v>
                </c:pt>
                <c:pt idx="93">
                  <c:v>113.94</c:v>
                </c:pt>
                <c:pt idx="94">
                  <c:v>114.477</c:v>
                </c:pt>
                <c:pt idx="95">
                  <c:v>115.022</c:v>
                </c:pt>
                <c:pt idx="96">
                  <c:v>115.27</c:v>
                </c:pt>
                <c:pt idx="97">
                  <c:v>115.367</c:v>
                </c:pt>
                <c:pt idx="98">
                  <c:v>115.595</c:v>
                </c:pt>
                <c:pt idx="99">
                  <c:v>115.961</c:v>
                </c:pt>
                <c:pt idx="100">
                  <c:v>116.335</c:v>
                </c:pt>
                <c:pt idx="101">
                  <c:v>116.68</c:v>
                </c:pt>
                <c:pt idx="102">
                  <c:v>117.04</c:v>
                </c:pt>
                <c:pt idx="103">
                  <c:v>117.412</c:v>
                </c:pt>
                <c:pt idx="104">
                  <c:v>117.745</c:v>
                </c:pt>
                <c:pt idx="105">
                  <c:v>118.062</c:v>
                </c:pt>
                <c:pt idx="106">
                  <c:v>118.348</c:v>
                </c:pt>
                <c:pt idx="107">
                  <c:v>118.605</c:v>
                </c:pt>
                <c:pt idx="108">
                  <c:v>118.927</c:v>
                </c:pt>
                <c:pt idx="109">
                  <c:v>119.296</c:v>
                </c:pt>
                <c:pt idx="110">
                  <c:v>119.624</c:v>
                </c:pt>
                <c:pt idx="111">
                  <c:v>119.983</c:v>
                </c:pt>
                <c:pt idx="112">
                  <c:v>120.477</c:v>
                </c:pt>
                <c:pt idx="113">
                  <c:v>121.025</c:v>
                </c:pt>
                <c:pt idx="114">
                  <c:v>121.54</c:v>
                </c:pt>
                <c:pt idx="115">
                  <c:v>122.053</c:v>
                </c:pt>
                <c:pt idx="116">
                  <c:v>122.597</c:v>
                </c:pt>
                <c:pt idx="117">
                  <c:v>123.123</c:v>
                </c:pt>
                <c:pt idx="118">
                  <c:v>123.614</c:v>
                </c:pt>
                <c:pt idx="119">
                  <c:v>124.205</c:v>
                </c:pt>
                <c:pt idx="120">
                  <c:v>124.902</c:v>
                </c:pt>
                <c:pt idx="121">
                  <c:v>125.583</c:v>
                </c:pt>
                <c:pt idx="122">
                  <c:v>126.258</c:v>
                </c:pt>
                <c:pt idx="123">
                  <c:v>126.891</c:v>
                </c:pt>
                <c:pt idx="124">
                  <c:v>127.407</c:v>
                </c:pt>
              </c:numCache>
            </c:numRef>
          </c:val>
          <c:smooth val="0"/>
        </c:ser>
        <c:axId val="619434"/>
        <c:axId val="5574907"/>
      </c:lineChart>
      <c:catAx>
        <c:axId val="61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4907"/>
        <c:crossesAt val="40"/>
        <c:auto val="0"/>
        <c:lblOffset val="100"/>
        <c:tickLblSkip val="6"/>
        <c:noMultiLvlLbl val="0"/>
      </c:catAx>
      <c:valAx>
        <c:axId val="557490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4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F8" sqref="F8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3-5/04 - </v>
      </c>
      <c r="E2" s="96" t="str">
        <f>IF($I$5&lt;3,IF($I$5=2,12,11),$I$5-2)&amp;IF($I$5&lt;3,"/"&amp;RIGHT($I$4-3,2),)&amp;"-"&amp;$I$5&amp;"/"&amp;RIGHT($I$4-2,2)&amp;" - "</f>
        <v>3-5/03 - </v>
      </c>
      <c r="F2" s="25"/>
      <c r="G2" s="29"/>
    </row>
    <row r="3" spans="1:7" ht="13.5" thickBot="1">
      <c r="A3" s="27"/>
      <c r="B3" s="33"/>
      <c r="C3" s="67" t="str">
        <f>I5&amp;"/"&amp;I4</f>
        <v>5/2005</v>
      </c>
      <c r="D3" s="102" t="str">
        <f>IF($I$5&lt;3,IF($I$5=2,12,11),$I$5-2)&amp;IF($I$5&lt;3,"/"&amp;RIGHT($I$4-1,2),)&amp;"-"&amp;$I$5&amp;"/"&amp;RIGHT($I$4,2)</f>
        <v>3-5/05</v>
      </c>
      <c r="E3" s="100" t="str">
        <f>IF($I$5&lt;3,IF($I$5=2,12,11),$I$5-2)&amp;IF($I$5&lt;3,"/"&amp;RIGHT($I$4-2,2),)&amp;"-"&amp;$I$5&amp;"/"&amp;RIGHT($I$4-1,2)</f>
        <v>3-5/04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121.2</v>
      </c>
      <c r="D4" s="103">
        <f>LOOKUP(100000000,Muutos!C:C)</f>
        <v>4.831332189822749</v>
      </c>
      <c r="E4" s="106">
        <f>INDEX(Muutos!C:C,MATCH(LOOKUP(100000000,Muutos!C:C),Muutos!C:C,0)-12)</f>
        <v>4.51150283836272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110.57</v>
      </c>
      <c r="D5" s="104">
        <f>LOOKUP(100000000,Muutos!F:F)</f>
        <v>4.223250261155062</v>
      </c>
      <c r="E5" s="107">
        <f>INDEX(Muutos!F:F,MATCH(LOOKUP(100000000,Muutos!F:F),Muutos!F:F,0)-12)</f>
        <v>4.318450712995811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118.4</v>
      </c>
      <c r="D6" s="105">
        <f>LOOKUP(100000000,Muutos!I:I)</f>
        <v>7.246376811594186</v>
      </c>
      <c r="E6" s="108">
        <f>INDEX(Muutos!I:I,MATCH(LOOKUP(100000000,Muutos!I:I),Muutos!I:I,0)-12)</f>
        <v>4.478092783505166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131</v>
      </c>
      <c r="D7" s="105">
        <f>LOOKUP(100000000,Muutos!L:L)</f>
        <v>5.9083379348426215</v>
      </c>
      <c r="E7" s="108">
        <f>INDEX(Muutos!L:L,MATCH(LOOKUP(100000000,Muutos!L:L),Muutos!L:L,0)-12)</f>
        <v>5.875475007307811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112.17</v>
      </c>
      <c r="D8" s="105">
        <f>LOOKUP(100000000,Muutos!O:O)</f>
        <v>1.6799267357335024</v>
      </c>
      <c r="E8" s="108">
        <f>INDEX(Muutos!O:O,MATCH(LOOKUP(100000000,Muutos!O:O),Muutos!O:O,0)-12)</f>
        <v>2.280244709188309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122.11</v>
      </c>
      <c r="D9" s="105">
        <f>LOOKUP(100000000,Muutos!R:R)</f>
        <v>3.8306337027564705</v>
      </c>
      <c r="E9" s="108">
        <f>INDEX(Muutos!R:R,MATCH(LOOKUP(100000000,Muutos!R:R),Muutos!R:R,0)-12)</f>
        <v>4.713444027852161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129.2</v>
      </c>
      <c r="D10" s="105">
        <f>LOOKUP(100000000,Muutos!U:U)</f>
        <v>5.283018867924534</v>
      </c>
      <c r="E10" s="108">
        <f>INDEX(Muutos!U:U,MATCH(LOOKUP(100000000,Muutos!U:U),Muutos!U:U,0)-12)</f>
        <v>5.361632462141137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157.02</v>
      </c>
      <c r="D11" s="105">
        <f>LOOKUP(100000000,Muutos!X:X)</f>
        <v>8.445166454772332</v>
      </c>
      <c r="E11" s="108">
        <f>INDEX(Muutos!X:X,MATCH(LOOKUP(100000000,Muutos!X:X),Muutos!X:X,0)-12)</f>
        <v>8.818405410944871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126.68</v>
      </c>
      <c r="D12" s="105">
        <f>LOOKUP(100000000,Muutos!AA:AA)</f>
        <v>6.042600896860987</v>
      </c>
      <c r="E12" s="108">
        <f>INDEX(Muutos!AA:AA,MATCH(LOOKUP(100000000,Muutos!AA:AA),Muutos!AA:AA,0)-12)</f>
        <v>3.540336622170629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7" sqref="A12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74.0036</v>
      </c>
      <c r="F3" s="39">
        <v>74.1644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68.7646</v>
      </c>
      <c r="R3" s="39">
        <v>68.7495</v>
      </c>
      <c r="S3" s="39"/>
      <c r="T3" s="39">
        <v>84.74</v>
      </c>
      <c r="U3" s="39">
        <v>85.9252</v>
      </c>
      <c r="V3" s="39">
        <v>87.0503</v>
      </c>
      <c r="W3" s="39"/>
      <c r="X3" s="39">
        <v>75.17</v>
      </c>
      <c r="Y3" s="39">
        <v>81.1239</v>
      </c>
      <c r="Z3" s="39">
        <v>81.2687</v>
      </c>
      <c r="AA3" s="39"/>
      <c r="AB3" s="39">
        <v>51.67</v>
      </c>
      <c r="AC3" s="39">
        <v>58.623</v>
      </c>
      <c r="AD3" s="39">
        <v>58.7019</v>
      </c>
      <c r="AE3" s="39"/>
      <c r="AF3" s="39">
        <v>54.65</v>
      </c>
      <c r="AG3" s="39">
        <v>58.3233</v>
      </c>
      <c r="AH3" s="39">
        <v>58.3979</v>
      </c>
      <c r="AI3" s="39"/>
      <c r="AJ3" s="115">
        <v>61.76</v>
      </c>
      <c r="AK3" s="115">
        <v>67.26</v>
      </c>
      <c r="AL3" s="115">
        <v>67.0085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74.5993</v>
      </c>
      <c r="F4" s="34">
        <v>74.5814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69.2967</v>
      </c>
      <c r="R4" s="34">
        <v>69.171</v>
      </c>
      <c r="T4" s="34">
        <v>84.97</v>
      </c>
      <c r="U4" s="34">
        <v>86.5964</v>
      </c>
      <c r="V4" s="34">
        <v>87.1153</v>
      </c>
      <c r="W4" s="34"/>
      <c r="X4" s="34">
        <v>77.64</v>
      </c>
      <c r="Y4" s="34">
        <v>81.7294</v>
      </c>
      <c r="Z4" s="34">
        <v>81.7964</v>
      </c>
      <c r="AA4" s="34"/>
      <c r="AB4" s="34">
        <v>55.86</v>
      </c>
      <c r="AC4" s="34">
        <v>59.1577</v>
      </c>
      <c r="AD4" s="34">
        <v>59.2702</v>
      </c>
      <c r="AE4" s="34"/>
      <c r="AF4" s="34">
        <v>55.78</v>
      </c>
      <c r="AG4" s="34">
        <v>58.932</v>
      </c>
      <c r="AH4" s="34">
        <v>59.0014</v>
      </c>
      <c r="AI4" s="34"/>
      <c r="AJ4" s="116">
        <v>63.32</v>
      </c>
      <c r="AK4" s="116">
        <v>67.2066</v>
      </c>
      <c r="AL4" s="116">
        <v>67.321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71.0822</v>
      </c>
      <c r="F5" s="34">
        <v>75.0448</v>
      </c>
      <c r="G5" s="34"/>
      <c r="H5" s="60">
        <v>73.13</v>
      </c>
      <c r="I5" s="60">
        <v>74.6</v>
      </c>
      <c r="J5" s="60">
        <v>74.8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69.5178</v>
      </c>
      <c r="R5" s="34">
        <v>69.5927</v>
      </c>
      <c r="T5" s="34">
        <v>85.51</v>
      </c>
      <c r="U5" s="34">
        <v>86.2934</v>
      </c>
      <c r="V5" s="34">
        <v>87.2327</v>
      </c>
      <c r="W5" s="34"/>
      <c r="X5" s="34">
        <v>75.16</v>
      </c>
      <c r="Y5" s="34">
        <v>77.3618</v>
      </c>
      <c r="Z5" s="34">
        <v>82.335</v>
      </c>
      <c r="AA5" s="34"/>
      <c r="AB5" s="34">
        <v>58.42</v>
      </c>
      <c r="AC5" s="34">
        <v>59.7668</v>
      </c>
      <c r="AD5" s="34">
        <v>59.8562</v>
      </c>
      <c r="AE5" s="34"/>
      <c r="AF5" s="34">
        <v>57.4</v>
      </c>
      <c r="AG5" s="34">
        <v>59.6449</v>
      </c>
      <c r="AH5" s="34">
        <v>59.6169</v>
      </c>
      <c r="AI5" s="34"/>
      <c r="AJ5" s="116">
        <v>66.35</v>
      </c>
      <c r="AK5" s="116">
        <v>67.1991</v>
      </c>
      <c r="AL5" s="116">
        <v>67.684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75.6723</v>
      </c>
      <c r="F6" s="34">
        <v>75.4832</v>
      </c>
      <c r="G6" s="34"/>
      <c r="H6" s="60">
        <v>70.92</v>
      </c>
      <c r="I6" s="60">
        <v>75.4</v>
      </c>
      <c r="J6" s="60">
        <v>75.3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70.1115</v>
      </c>
      <c r="R6" s="34">
        <v>70.0179</v>
      </c>
      <c r="T6" s="34">
        <v>87.01</v>
      </c>
      <c r="U6" s="34">
        <v>86.9633</v>
      </c>
      <c r="V6" s="34">
        <v>87.3869</v>
      </c>
      <c r="W6" s="34"/>
      <c r="X6" s="34">
        <v>79.92</v>
      </c>
      <c r="Y6" s="34">
        <v>82.947</v>
      </c>
      <c r="Z6" s="34">
        <v>82.8721</v>
      </c>
      <c r="AA6" s="34"/>
      <c r="AB6" s="34">
        <v>58.78</v>
      </c>
      <c r="AC6" s="34">
        <v>60.3797</v>
      </c>
      <c r="AD6" s="34">
        <v>60.4536</v>
      </c>
      <c r="AE6" s="34"/>
      <c r="AF6" s="34">
        <v>57.96</v>
      </c>
      <c r="AG6" s="34">
        <v>60.2531</v>
      </c>
      <c r="AH6" s="34">
        <v>60.2323</v>
      </c>
      <c r="AI6" s="34"/>
      <c r="AJ6" s="116">
        <v>66.13</v>
      </c>
      <c r="AK6" s="116">
        <v>68.2355</v>
      </c>
      <c r="AL6" s="116">
        <v>68.1572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75.9007</v>
      </c>
      <c r="F7" s="34">
        <v>75.8605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</v>
      </c>
      <c r="R7" s="34">
        <v>70.4447</v>
      </c>
      <c r="T7" s="34">
        <v>92.86</v>
      </c>
      <c r="U7" s="34">
        <v>86.9663</v>
      </c>
      <c r="V7" s="34">
        <v>87.5535</v>
      </c>
      <c r="W7" s="34"/>
      <c r="X7" s="34">
        <v>81.51</v>
      </c>
      <c r="Y7" s="34">
        <v>83.4836</v>
      </c>
      <c r="Z7" s="34">
        <v>83.3993</v>
      </c>
      <c r="AA7" s="34"/>
      <c r="AB7" s="34">
        <v>61.45</v>
      </c>
      <c r="AC7" s="34">
        <v>61.0118</v>
      </c>
      <c r="AD7" s="34">
        <v>61.0464</v>
      </c>
      <c r="AE7" s="34"/>
      <c r="AF7" s="34">
        <v>61.71</v>
      </c>
      <c r="AG7" s="34">
        <v>60.8799</v>
      </c>
      <c r="AH7" s="34">
        <v>60.8403</v>
      </c>
      <c r="AI7" s="34"/>
      <c r="AJ7" s="116">
        <v>70.45</v>
      </c>
      <c r="AK7" s="116">
        <v>68.7746</v>
      </c>
      <c r="AL7" s="116">
        <v>68.6565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</v>
      </c>
      <c r="F8" s="34">
        <v>76.1799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70.9621</v>
      </c>
      <c r="R8" s="34">
        <v>70.8702</v>
      </c>
      <c r="T8" s="34">
        <v>109.81</v>
      </c>
      <c r="U8" s="34">
        <v>88.5097</v>
      </c>
      <c r="V8" s="34">
        <v>87.6541</v>
      </c>
      <c r="W8" s="34"/>
      <c r="X8" s="34">
        <v>93.04</v>
      </c>
      <c r="Y8" s="34">
        <v>84.0077</v>
      </c>
      <c r="Z8" s="34">
        <v>83.9123</v>
      </c>
      <c r="AA8" s="34"/>
      <c r="AB8" s="34">
        <v>72.39</v>
      </c>
      <c r="AC8" s="34">
        <v>61.6346</v>
      </c>
      <c r="AD8" s="34">
        <v>61.6125</v>
      </c>
      <c r="AE8" s="34"/>
      <c r="AF8" s="34">
        <v>73.03</v>
      </c>
      <c r="AG8" s="34">
        <v>61.5578</v>
      </c>
      <c r="AH8" s="34">
        <v>61.4329</v>
      </c>
      <c r="AI8" s="34"/>
      <c r="AJ8" s="116">
        <v>82.71</v>
      </c>
      <c r="AK8" s="116">
        <v>69.6425</v>
      </c>
      <c r="AL8" s="116">
        <v>69.0633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</v>
      </c>
      <c r="F9" s="34">
        <v>76.474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71.2402</v>
      </c>
      <c r="R9" s="34">
        <v>71.297</v>
      </c>
      <c r="T9" s="34">
        <v>88.27</v>
      </c>
      <c r="U9" s="34">
        <v>86.412</v>
      </c>
      <c r="V9" s="34">
        <v>87.6572</v>
      </c>
      <c r="W9" s="34"/>
      <c r="X9" s="34">
        <v>103.01</v>
      </c>
      <c r="Y9" s="34">
        <v>84.426</v>
      </c>
      <c r="Z9" s="34">
        <v>84.4105</v>
      </c>
      <c r="AA9" s="34"/>
      <c r="AB9" s="34">
        <v>67.28</v>
      </c>
      <c r="AC9" s="34">
        <v>62.0575</v>
      </c>
      <c r="AD9" s="34">
        <v>62.1428</v>
      </c>
      <c r="AE9" s="34"/>
      <c r="AF9" s="34">
        <v>63.77</v>
      </c>
      <c r="AG9" s="34">
        <v>61.98</v>
      </c>
      <c r="AH9" s="34">
        <v>62.0071</v>
      </c>
      <c r="AI9" s="34"/>
      <c r="AJ9" s="116">
        <v>75.73</v>
      </c>
      <c r="AK9" s="116">
        <v>69.1653</v>
      </c>
      <c r="AL9" s="116">
        <v>69.3557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76.8114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71.7151</v>
      </c>
      <c r="R10" s="34">
        <v>71.7302</v>
      </c>
      <c r="T10" s="34">
        <v>81.66</v>
      </c>
      <c r="U10" s="34">
        <v>88.0448</v>
      </c>
      <c r="V10" s="34">
        <v>87.6108</v>
      </c>
      <c r="W10" s="34"/>
      <c r="X10" s="34">
        <v>86.44</v>
      </c>
      <c r="Y10" s="34">
        <v>85.0094</v>
      </c>
      <c r="Z10" s="34">
        <v>84.8936</v>
      </c>
      <c r="AA10" s="34"/>
      <c r="AB10" s="34">
        <v>58.39</v>
      </c>
      <c r="AC10" s="34">
        <v>62.6893</v>
      </c>
      <c r="AD10" s="34">
        <v>62.6403</v>
      </c>
      <c r="AE10" s="34"/>
      <c r="AF10" s="34">
        <v>67.66</v>
      </c>
      <c r="AG10" s="34">
        <v>62.4792</v>
      </c>
      <c r="AH10" s="34">
        <v>62.5779</v>
      </c>
      <c r="AI10" s="34"/>
      <c r="AJ10" s="116">
        <v>68.72</v>
      </c>
      <c r="AK10" s="116">
        <v>69.3801</v>
      </c>
      <c r="AL10" s="116">
        <v>69.6571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77.2099</v>
      </c>
      <c r="F11" s="34">
        <v>77.2153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59.8</v>
      </c>
      <c r="O11" s="34"/>
      <c r="P11" s="34">
        <v>69</v>
      </c>
      <c r="Q11" s="34">
        <v>72.4164</v>
      </c>
      <c r="R11" s="34">
        <v>72.1646</v>
      </c>
      <c r="T11" s="34">
        <v>79.72</v>
      </c>
      <c r="U11" s="34">
        <v>87.0908</v>
      </c>
      <c r="V11" s="34">
        <v>87.4945</v>
      </c>
      <c r="W11" s="34"/>
      <c r="X11" s="34">
        <v>79.66</v>
      </c>
      <c r="Y11" s="34">
        <v>85.4959</v>
      </c>
      <c r="Z11" s="34">
        <v>85.3553</v>
      </c>
      <c r="AA11" s="34"/>
      <c r="AB11" s="34">
        <v>59.6</v>
      </c>
      <c r="AC11" s="34">
        <v>62.9874</v>
      </c>
      <c r="AD11" s="34">
        <v>63.1128</v>
      </c>
      <c r="AE11" s="34"/>
      <c r="AF11" s="34">
        <v>59.75</v>
      </c>
      <c r="AG11" s="34">
        <v>63.2188</v>
      </c>
      <c r="AH11" s="34">
        <v>63.1522</v>
      </c>
      <c r="AI11" s="34"/>
      <c r="AJ11" s="116">
        <v>67.39</v>
      </c>
      <c r="AK11" s="116">
        <v>70.3324</v>
      </c>
      <c r="AL11" s="116">
        <v>70.0047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77.6998</v>
      </c>
      <c r="F12" s="34">
        <v>77.6487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72.5367</v>
      </c>
      <c r="R12" s="34">
        <v>72.5926</v>
      </c>
      <c r="T12" s="34">
        <v>80.85</v>
      </c>
      <c r="U12" s="34">
        <v>86.8472</v>
      </c>
      <c r="V12" s="34">
        <v>87.3109</v>
      </c>
      <c r="W12" s="34"/>
      <c r="X12" s="34">
        <v>80.83</v>
      </c>
      <c r="Y12" s="34">
        <v>85.5594</v>
      </c>
      <c r="Z12" s="34">
        <v>85.8015</v>
      </c>
      <c r="AA12" s="34"/>
      <c r="AB12" s="34">
        <v>61.83</v>
      </c>
      <c r="AC12" s="34">
        <v>63.4052</v>
      </c>
      <c r="AD12" s="34">
        <v>63.6034</v>
      </c>
      <c r="AE12" s="34"/>
      <c r="AF12" s="34">
        <v>59.52</v>
      </c>
      <c r="AG12" s="34">
        <v>63.5962</v>
      </c>
      <c r="AH12" s="34">
        <v>63.7265</v>
      </c>
      <c r="AI12" s="34"/>
      <c r="AJ12" s="116">
        <v>65.87</v>
      </c>
      <c r="AK12" s="116">
        <v>70.1707</v>
      </c>
      <c r="AL12" s="116">
        <v>70.3307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78.1768</v>
      </c>
      <c r="F13" s="34">
        <v>78.0709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73.0175</v>
      </c>
      <c r="R13" s="34">
        <v>73.0224</v>
      </c>
      <c r="T13" s="34">
        <v>82.53</v>
      </c>
      <c r="U13" s="34">
        <v>86.9786</v>
      </c>
      <c r="V13" s="34">
        <v>87.089</v>
      </c>
      <c r="W13" s="34"/>
      <c r="X13" s="34">
        <v>82.92</v>
      </c>
      <c r="Y13" s="34">
        <v>86.3151</v>
      </c>
      <c r="Z13" s="34">
        <v>86.2445</v>
      </c>
      <c r="AA13" s="34"/>
      <c r="AB13" s="34">
        <v>64.32</v>
      </c>
      <c r="AC13" s="34">
        <v>64.0297</v>
      </c>
      <c r="AD13" s="34">
        <v>64.1441</v>
      </c>
      <c r="AE13" s="34"/>
      <c r="AF13" s="34">
        <v>61.46</v>
      </c>
      <c r="AG13" s="34">
        <v>64.3184</v>
      </c>
      <c r="AH13" s="34">
        <v>64.3043</v>
      </c>
      <c r="AI13" s="34"/>
      <c r="AJ13" s="116">
        <v>67.59</v>
      </c>
      <c r="AK13" s="116">
        <v>70.7616</v>
      </c>
      <c r="AL13" s="116">
        <v>70.6452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78.6361</v>
      </c>
      <c r="F14" s="34">
        <v>78.4287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75.6047</v>
      </c>
      <c r="R14" s="34">
        <v>73.4585</v>
      </c>
      <c r="T14" s="34">
        <v>85.11</v>
      </c>
      <c r="U14" s="34">
        <v>86.4394</v>
      </c>
      <c r="V14" s="34">
        <v>86.8132</v>
      </c>
      <c r="W14" s="34"/>
      <c r="X14" s="34">
        <v>88.36</v>
      </c>
      <c r="Y14" s="34">
        <v>87.065</v>
      </c>
      <c r="Z14" s="34">
        <v>86.6645</v>
      </c>
      <c r="AA14" s="34"/>
      <c r="AB14" s="34">
        <v>72.18</v>
      </c>
      <c r="AC14" s="34">
        <v>64.7851</v>
      </c>
      <c r="AD14" s="34">
        <v>64.7027</v>
      </c>
      <c r="AE14" s="34"/>
      <c r="AF14" s="34">
        <v>67.77</v>
      </c>
      <c r="AG14" s="34">
        <v>65.0193</v>
      </c>
      <c r="AH14" s="34">
        <v>64.8724</v>
      </c>
      <c r="AI14" s="34"/>
      <c r="AJ14" s="116">
        <v>72.21</v>
      </c>
      <c r="AK14" s="116">
        <v>70.7122</v>
      </c>
      <c r="AL14" s="116">
        <v>70.9827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78.8412</v>
      </c>
      <c r="F15" s="39">
        <v>78.6796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61.6</v>
      </c>
      <c r="O15" s="39">
        <v>7.9</v>
      </c>
      <c r="P15" s="39">
        <v>71</v>
      </c>
      <c r="Q15" s="39">
        <v>73.9712</v>
      </c>
      <c r="R15" s="39">
        <v>73.8963</v>
      </c>
      <c r="S15" s="39">
        <v>10.93</v>
      </c>
      <c r="T15" s="39">
        <v>94</v>
      </c>
      <c r="U15" s="39">
        <v>93.6264</v>
      </c>
      <c r="V15" s="39">
        <v>86.499</v>
      </c>
      <c r="W15" s="39">
        <v>8.87</v>
      </c>
      <c r="X15" s="39">
        <v>81.83</v>
      </c>
      <c r="Y15" s="39">
        <v>87.1741</v>
      </c>
      <c r="Z15" s="39">
        <v>87.0371</v>
      </c>
      <c r="AA15" s="39">
        <v>11.89</v>
      </c>
      <c r="AB15" s="39">
        <v>57.81</v>
      </c>
      <c r="AC15" s="39">
        <v>65.1161</v>
      </c>
      <c r="AD15" s="39">
        <v>65.2474</v>
      </c>
      <c r="AE15" s="39">
        <v>13.24</v>
      </c>
      <c r="AF15" s="39">
        <v>61.88</v>
      </c>
      <c r="AG15" s="39">
        <v>65.496</v>
      </c>
      <c r="AH15" s="39">
        <v>65.411</v>
      </c>
      <c r="AI15" s="115">
        <v>9.1</v>
      </c>
      <c r="AJ15" s="115">
        <v>67.38</v>
      </c>
      <c r="AK15" s="115">
        <v>71.4548</v>
      </c>
      <c r="AL15" s="115">
        <v>71.3577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78.8196</v>
      </c>
      <c r="F16" s="34">
        <v>78.8611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74.3026</v>
      </c>
      <c r="R16" s="34">
        <v>74.3354</v>
      </c>
      <c r="S16" s="34">
        <v>-0.63</v>
      </c>
      <c r="T16" s="34">
        <v>84.43</v>
      </c>
      <c r="U16" s="34">
        <v>85.3335</v>
      </c>
      <c r="V16" s="34">
        <v>86.1883</v>
      </c>
      <c r="W16" s="34">
        <v>7.54</v>
      </c>
      <c r="X16" s="34">
        <v>83.49</v>
      </c>
      <c r="Y16" s="34">
        <v>87.4619</v>
      </c>
      <c r="Z16" s="34">
        <v>87.3697</v>
      </c>
      <c r="AA16" s="34">
        <v>11.98</v>
      </c>
      <c r="AB16" s="34">
        <v>62.55</v>
      </c>
      <c r="AC16" s="34">
        <v>65.6763</v>
      </c>
      <c r="AD16" s="34">
        <v>65.8069</v>
      </c>
      <c r="AE16" s="34">
        <v>13.31</v>
      </c>
      <c r="AF16" s="34">
        <v>63.21</v>
      </c>
      <c r="AG16" s="34">
        <v>66.0335</v>
      </c>
      <c r="AH16" s="34">
        <v>65.9176</v>
      </c>
      <c r="AI16" s="116">
        <v>7.3</v>
      </c>
      <c r="AJ16" s="116">
        <v>67.94</v>
      </c>
      <c r="AK16" s="116">
        <v>71.7351</v>
      </c>
      <c r="AL16" s="116">
        <v>71.7448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</v>
      </c>
      <c r="F17" s="34">
        <v>79.0786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75.0051</v>
      </c>
      <c r="R17" s="34">
        <v>74.7735</v>
      </c>
      <c r="S17" s="34">
        <v>0.92</v>
      </c>
      <c r="T17" s="34">
        <v>86.29</v>
      </c>
      <c r="U17" s="34">
        <v>86.6273</v>
      </c>
      <c r="V17" s="34">
        <v>85.8486</v>
      </c>
      <c r="W17" s="34">
        <v>12.76</v>
      </c>
      <c r="X17" s="34">
        <v>84.75</v>
      </c>
      <c r="Y17" s="34">
        <v>87.7139</v>
      </c>
      <c r="Z17" s="34">
        <v>87.676</v>
      </c>
      <c r="AA17" s="34">
        <v>9.94</v>
      </c>
      <c r="AB17" s="34">
        <v>64.23</v>
      </c>
      <c r="AC17" s="34">
        <v>66.361</v>
      </c>
      <c r="AD17" s="34">
        <v>66.4002</v>
      </c>
      <c r="AE17" s="34">
        <v>9.97</v>
      </c>
      <c r="AF17" s="34">
        <v>63.12</v>
      </c>
      <c r="AG17" s="34">
        <v>66.3446</v>
      </c>
      <c r="AH17" s="34">
        <v>66.4026</v>
      </c>
      <c r="AI17" s="116">
        <v>6.9</v>
      </c>
      <c r="AJ17" s="116">
        <v>70.93</v>
      </c>
      <c r="AK17" s="116">
        <v>72.8266</v>
      </c>
      <c r="AL17" s="116">
        <v>72.0434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79.4116</v>
      </c>
      <c r="F18" s="34">
        <v>79.3735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75.0541</v>
      </c>
      <c r="R18" s="34">
        <v>75.2098</v>
      </c>
      <c r="S18" s="34">
        <v>-2.57</v>
      </c>
      <c r="T18" s="34">
        <v>84.78</v>
      </c>
      <c r="U18" s="34">
        <v>84.5426</v>
      </c>
      <c r="V18" s="34">
        <v>85.4284</v>
      </c>
      <c r="W18" s="34">
        <v>6.64</v>
      </c>
      <c r="X18" s="34">
        <v>85.23</v>
      </c>
      <c r="Y18" s="34">
        <v>88.0427</v>
      </c>
      <c r="Z18" s="34">
        <v>87.961</v>
      </c>
      <c r="AA18" s="34">
        <v>11.19</v>
      </c>
      <c r="AB18" s="34">
        <v>65.36</v>
      </c>
      <c r="AC18" s="34">
        <v>66.9478</v>
      </c>
      <c r="AD18" s="34">
        <v>67.0128</v>
      </c>
      <c r="AE18" s="34">
        <v>11.65</v>
      </c>
      <c r="AF18" s="34">
        <v>64.72</v>
      </c>
      <c r="AG18" s="34">
        <v>66.8535</v>
      </c>
      <c r="AH18" s="34">
        <v>66.8839</v>
      </c>
      <c r="AI18" s="116">
        <v>6.4</v>
      </c>
      <c r="AJ18" s="116">
        <v>70.36</v>
      </c>
      <c r="AK18" s="116">
        <v>71.5396</v>
      </c>
      <c r="AL18" s="116">
        <v>72.2558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79.7816</v>
      </c>
      <c r="F19" s="34">
        <v>79.6873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75.729</v>
      </c>
      <c r="R19" s="34">
        <v>75.6519</v>
      </c>
      <c r="S19" s="34">
        <v>-2.36</v>
      </c>
      <c r="T19" s="34">
        <v>90.67</v>
      </c>
      <c r="U19" s="34">
        <v>85.3591</v>
      </c>
      <c r="V19" s="34">
        <v>84.9514</v>
      </c>
      <c r="W19" s="34">
        <v>5.57</v>
      </c>
      <c r="X19" s="34">
        <v>86.05</v>
      </c>
      <c r="Y19" s="34">
        <v>88.2542</v>
      </c>
      <c r="Z19" s="34">
        <v>88.2273</v>
      </c>
      <c r="AA19" s="34">
        <v>9.7</v>
      </c>
      <c r="AB19" s="34">
        <v>67.41</v>
      </c>
      <c r="AC19" s="34">
        <v>67.5441</v>
      </c>
      <c r="AD19" s="34">
        <v>67.6467</v>
      </c>
      <c r="AE19" s="34">
        <v>10.86</v>
      </c>
      <c r="AF19" s="34">
        <v>68.41</v>
      </c>
      <c r="AG19" s="34">
        <v>67.3488</v>
      </c>
      <c r="AH19" s="34">
        <v>67.3702</v>
      </c>
      <c r="AI19" s="116">
        <v>6.1</v>
      </c>
      <c r="AJ19" s="116">
        <v>74.74</v>
      </c>
      <c r="AK19" s="116">
        <v>72.7333</v>
      </c>
      <c r="AL19" s="116">
        <v>72.5181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80.1182</v>
      </c>
      <c r="F20" s="34">
        <v>79.951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76.182</v>
      </c>
      <c r="R20" s="34">
        <v>76.0975</v>
      </c>
      <c r="S20" s="34">
        <v>-8.52</v>
      </c>
      <c r="T20" s="34">
        <v>100.45</v>
      </c>
      <c r="U20" s="34">
        <v>82.6747</v>
      </c>
      <c r="V20" s="34">
        <v>84.4832</v>
      </c>
      <c r="W20" s="34">
        <v>4.26</v>
      </c>
      <c r="X20" s="34">
        <v>97.01</v>
      </c>
      <c r="Y20" s="34">
        <v>88.4764</v>
      </c>
      <c r="Z20" s="34">
        <v>88.4799</v>
      </c>
      <c r="AA20" s="34">
        <v>7.75</v>
      </c>
      <c r="AB20" s="34">
        <v>78</v>
      </c>
      <c r="AC20" s="34">
        <v>68.1003</v>
      </c>
      <c r="AD20" s="34">
        <v>68.3351</v>
      </c>
      <c r="AE20" s="34">
        <v>7.87</v>
      </c>
      <c r="AF20" s="34">
        <v>78.78</v>
      </c>
      <c r="AG20" s="34">
        <v>67.8348</v>
      </c>
      <c r="AH20" s="34">
        <v>67.8619</v>
      </c>
      <c r="AI20" s="116">
        <v>1.8</v>
      </c>
      <c r="AJ20" s="116">
        <v>84.2</v>
      </c>
      <c r="AK20" s="116">
        <v>72.6644</v>
      </c>
      <c r="AL20" s="116">
        <v>72.8332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80.0572</v>
      </c>
      <c r="F21" s="34">
        <v>80.1819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76.5544</v>
      </c>
      <c r="R21" s="34">
        <v>76.5416</v>
      </c>
      <c r="S21" s="34">
        <v>-1.99</v>
      </c>
      <c r="T21" s="34">
        <v>86.52</v>
      </c>
      <c r="U21" s="34">
        <v>84.076</v>
      </c>
      <c r="V21" s="34">
        <v>84.0911</v>
      </c>
      <c r="W21" s="34">
        <v>5.91</v>
      </c>
      <c r="X21" s="34">
        <v>109.1</v>
      </c>
      <c r="Y21" s="34">
        <v>88.4512</v>
      </c>
      <c r="Z21" s="34">
        <v>88.7332</v>
      </c>
      <c r="AA21" s="34">
        <v>11.72</v>
      </c>
      <c r="AB21" s="34">
        <v>75.16</v>
      </c>
      <c r="AC21" s="34">
        <v>68.9465</v>
      </c>
      <c r="AD21" s="34">
        <v>69.1118</v>
      </c>
      <c r="AE21" s="34">
        <v>11.54</v>
      </c>
      <c r="AF21" s="34">
        <v>71.13</v>
      </c>
      <c r="AG21" s="34">
        <v>68.3022</v>
      </c>
      <c r="AH21" s="34">
        <v>68.3632</v>
      </c>
      <c r="AI21" s="116">
        <v>7.4</v>
      </c>
      <c r="AJ21" s="116">
        <v>81.33</v>
      </c>
      <c r="AK21" s="116">
        <v>73.1111</v>
      </c>
      <c r="AL21" s="116">
        <v>73.1721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80.3922</v>
      </c>
      <c r="F22" s="34">
        <v>80.4723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76.9944</v>
      </c>
      <c r="R22" s="34">
        <v>76.9881</v>
      </c>
      <c r="S22" s="34">
        <v>-7.82</v>
      </c>
      <c r="T22" s="34">
        <v>75.27</v>
      </c>
      <c r="U22" s="34">
        <v>82.4602</v>
      </c>
      <c r="V22" s="34">
        <v>83.7748</v>
      </c>
      <c r="W22" s="34">
        <v>4.13</v>
      </c>
      <c r="X22" s="34">
        <v>90.01</v>
      </c>
      <c r="Y22" s="34">
        <v>89.0401</v>
      </c>
      <c r="Z22" s="34">
        <v>88.9964</v>
      </c>
      <c r="AA22" s="34">
        <v>13.22</v>
      </c>
      <c r="AB22" s="34">
        <v>66.11</v>
      </c>
      <c r="AC22" s="34">
        <v>72.3029</v>
      </c>
      <c r="AD22" s="34">
        <v>69.9834</v>
      </c>
      <c r="AE22" s="34">
        <v>11.1</v>
      </c>
      <c r="AF22" s="34">
        <v>75.17</v>
      </c>
      <c r="AG22" s="34">
        <v>68.889</v>
      </c>
      <c r="AH22" s="34">
        <v>68.8756</v>
      </c>
      <c r="AI22" s="116">
        <v>6.6</v>
      </c>
      <c r="AJ22" s="116">
        <v>73.26</v>
      </c>
      <c r="AK22" s="116">
        <v>73.4269</v>
      </c>
      <c r="AL22" s="116">
        <v>73.5613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80.7375</v>
      </c>
      <c r="F23" s="34">
        <v>80.8741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77.2619</v>
      </c>
      <c r="R23" s="34">
        <v>77.4442</v>
      </c>
      <c r="S23" s="34">
        <v>-5.13</v>
      </c>
      <c r="T23" s="34">
        <v>75.63</v>
      </c>
      <c r="U23" s="34">
        <v>82.9166</v>
      </c>
      <c r="V23" s="34">
        <v>83.542</v>
      </c>
      <c r="W23" s="34">
        <v>3.45</v>
      </c>
      <c r="X23" s="34">
        <v>82.41</v>
      </c>
      <c r="Y23" s="34">
        <v>89.0101</v>
      </c>
      <c r="Z23" s="34">
        <v>89.267</v>
      </c>
      <c r="AA23" s="34">
        <v>14.94</v>
      </c>
      <c r="AB23" s="34">
        <v>68.51</v>
      </c>
      <c r="AC23" s="34">
        <v>72.7497</v>
      </c>
      <c r="AD23" s="34">
        <v>70.9156</v>
      </c>
      <c r="AE23" s="34">
        <v>8.17</v>
      </c>
      <c r="AF23" s="34">
        <v>64.64</v>
      </c>
      <c r="AG23" s="34">
        <v>69.1426</v>
      </c>
      <c r="AH23" s="34">
        <v>69.4089</v>
      </c>
      <c r="AI23" s="116">
        <v>2.5</v>
      </c>
      <c r="AJ23" s="116">
        <v>69.07</v>
      </c>
      <c r="AK23" s="116">
        <v>73.6745</v>
      </c>
      <c r="AL23" s="116">
        <v>74.0291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81.3609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78.1308</v>
      </c>
      <c r="R24" s="34">
        <v>77.9091</v>
      </c>
      <c r="S24" s="34">
        <v>-4.61</v>
      </c>
      <c r="T24" s="34">
        <v>77.12</v>
      </c>
      <c r="U24" s="34">
        <v>83.0295</v>
      </c>
      <c r="V24" s="34">
        <v>83.3772</v>
      </c>
      <c r="W24" s="34">
        <v>6.37</v>
      </c>
      <c r="X24" s="34">
        <v>85.99</v>
      </c>
      <c r="Y24" s="34">
        <v>90.0645</v>
      </c>
      <c r="Z24" s="34">
        <v>89.5273</v>
      </c>
      <c r="AA24" s="34">
        <v>16.49</v>
      </c>
      <c r="AB24" s="34">
        <v>72.02</v>
      </c>
      <c r="AC24" s="34">
        <v>73.1355</v>
      </c>
      <c r="AD24" s="34">
        <v>71.8379</v>
      </c>
      <c r="AE24" s="34">
        <v>12.06</v>
      </c>
      <c r="AF24" s="34">
        <v>66.69</v>
      </c>
      <c r="AG24" s="34">
        <v>70.2117</v>
      </c>
      <c r="AH24" s="34">
        <v>69.9618</v>
      </c>
      <c r="AI24" s="116">
        <v>8.2</v>
      </c>
      <c r="AJ24" s="116">
        <v>71.27</v>
      </c>
      <c r="AK24" s="116">
        <v>74.7204</v>
      </c>
      <c r="AL24" s="116">
        <v>74.5788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82.097</v>
      </c>
      <c r="F25" s="34">
        <v>81.822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78.6797</v>
      </c>
      <c r="R25" s="34">
        <v>78.3627</v>
      </c>
      <c r="S25" s="34">
        <v>-5.45</v>
      </c>
      <c r="T25" s="34">
        <v>78.04</v>
      </c>
      <c r="U25" s="34">
        <v>82.7518</v>
      </c>
      <c r="V25" s="34">
        <v>83.2299</v>
      </c>
      <c r="W25" s="34">
        <v>3.48</v>
      </c>
      <c r="X25" s="34">
        <v>85.81</v>
      </c>
      <c r="Y25" s="34">
        <v>90.0224</v>
      </c>
      <c r="Z25" s="34">
        <v>89.7431</v>
      </c>
      <c r="AA25" s="34">
        <v>15.43</v>
      </c>
      <c r="AB25" s="34">
        <v>74.24</v>
      </c>
      <c r="AC25" s="34">
        <v>73.6422</v>
      </c>
      <c r="AD25" s="34">
        <v>72.7076</v>
      </c>
      <c r="AE25" s="34">
        <v>9.07</v>
      </c>
      <c r="AF25" s="34">
        <v>67.04</v>
      </c>
      <c r="AG25" s="34">
        <v>70.6254</v>
      </c>
      <c r="AH25" s="34">
        <v>70.5006</v>
      </c>
      <c r="AI25" s="116">
        <v>7.1</v>
      </c>
      <c r="AJ25" s="116">
        <v>72.38</v>
      </c>
      <c r="AK25" s="116">
        <v>75.4721</v>
      </c>
      <c r="AL25" s="116">
        <v>75.1046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82.2392</v>
      </c>
      <c r="F26" s="34">
        <v>82.1775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79.0012</v>
      </c>
      <c r="R26" s="34">
        <v>78.7912</v>
      </c>
      <c r="S26" s="34">
        <v>-4.32</v>
      </c>
      <c r="T26" s="34">
        <v>81.43</v>
      </c>
      <c r="U26" s="34">
        <v>82.5481</v>
      </c>
      <c r="V26" s="34">
        <v>83.1035</v>
      </c>
      <c r="W26" s="34">
        <v>1.65</v>
      </c>
      <c r="X26" s="34">
        <v>89.81</v>
      </c>
      <c r="Y26" s="34">
        <v>89.8715</v>
      </c>
      <c r="Z26" s="34">
        <v>89.9157</v>
      </c>
      <c r="AA26" s="34">
        <v>13.08</v>
      </c>
      <c r="AB26" s="34">
        <v>81.62</v>
      </c>
      <c r="AC26" s="34">
        <v>73.9483</v>
      </c>
      <c r="AD26" s="34">
        <v>73.5443</v>
      </c>
      <c r="AE26" s="34">
        <v>7.85</v>
      </c>
      <c r="AF26" s="34">
        <v>73.09</v>
      </c>
      <c r="AG26" s="34">
        <v>71.021</v>
      </c>
      <c r="AH26" s="34">
        <v>71.0173</v>
      </c>
      <c r="AI26" s="116">
        <v>4.5</v>
      </c>
      <c r="AJ26" s="116">
        <v>75.46</v>
      </c>
      <c r="AK26" s="116">
        <v>75.4258</v>
      </c>
      <c r="AL26" s="116">
        <v>75.5569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</v>
      </c>
      <c r="F27" s="39">
        <v>82.405</v>
      </c>
      <c r="G27" s="39">
        <v>10.705628871532436</v>
      </c>
      <c r="H27" s="61">
        <v>82.21</v>
      </c>
      <c r="I27" s="61">
        <v>83.6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79.1367</v>
      </c>
      <c r="R27" s="39">
        <v>79.2058</v>
      </c>
      <c r="S27" s="39">
        <v>-9.48</v>
      </c>
      <c r="T27" s="39">
        <v>85.09</v>
      </c>
      <c r="U27" s="39">
        <v>83.4253</v>
      </c>
      <c r="V27" s="39">
        <v>82.9653</v>
      </c>
      <c r="W27" s="39">
        <v>4.28</v>
      </c>
      <c r="X27" s="39">
        <v>85.34</v>
      </c>
      <c r="Y27" s="39">
        <v>90.3481</v>
      </c>
      <c r="Z27" s="39">
        <v>90.0647</v>
      </c>
      <c r="AA27" s="39">
        <v>16.36</v>
      </c>
      <c r="AB27" s="39">
        <v>67.27</v>
      </c>
      <c r="AC27" s="39">
        <v>74.8908</v>
      </c>
      <c r="AD27" s="39">
        <v>74.3696</v>
      </c>
      <c r="AE27" s="39">
        <v>9.7</v>
      </c>
      <c r="AF27" s="39">
        <v>67.88</v>
      </c>
      <c r="AG27" s="39">
        <v>71.5148</v>
      </c>
      <c r="AH27" s="39">
        <v>71.5343</v>
      </c>
      <c r="AI27" s="115">
        <v>6.8</v>
      </c>
      <c r="AJ27" s="115">
        <v>71.96</v>
      </c>
      <c r="AK27" s="115">
        <v>76.1891</v>
      </c>
      <c r="AL27" s="115">
        <v>75.981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82.4034</v>
      </c>
      <c r="F28" s="34">
        <v>82.5143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79.5794</v>
      </c>
      <c r="R28" s="34">
        <v>79.625</v>
      </c>
      <c r="S28" s="34">
        <v>-1.8</v>
      </c>
      <c r="T28" s="34">
        <v>82.91</v>
      </c>
      <c r="U28" s="34">
        <v>83.0609</v>
      </c>
      <c r="V28" s="34">
        <v>82.7339</v>
      </c>
      <c r="W28" s="34">
        <v>3.2</v>
      </c>
      <c r="X28" s="34">
        <v>86.16</v>
      </c>
      <c r="Y28" s="34">
        <v>90.1131</v>
      </c>
      <c r="Z28" s="34">
        <v>90.1936</v>
      </c>
      <c r="AA28" s="34">
        <v>16.56</v>
      </c>
      <c r="AB28" s="34">
        <v>72.91</v>
      </c>
      <c r="AC28" s="34">
        <v>75.4985</v>
      </c>
      <c r="AD28" s="34">
        <v>75.1456</v>
      </c>
      <c r="AE28" s="34">
        <v>8.03</v>
      </c>
      <c r="AF28" s="34">
        <v>68.29</v>
      </c>
      <c r="AG28" s="34">
        <v>71.9172</v>
      </c>
      <c r="AH28" s="34">
        <v>72.0698</v>
      </c>
      <c r="AI28" s="116">
        <v>6.2</v>
      </c>
      <c r="AJ28" s="116">
        <v>72.15</v>
      </c>
      <c r="AK28" s="116">
        <v>76.4225</v>
      </c>
      <c r="AL28" s="116">
        <v>76.3749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82.5714</v>
      </c>
      <c r="F29" s="34">
        <v>82.628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77.7719</v>
      </c>
      <c r="R29" s="34">
        <v>80.0542</v>
      </c>
      <c r="S29" s="34">
        <v>-6.63</v>
      </c>
      <c r="T29" s="34">
        <v>80.57</v>
      </c>
      <c r="U29" s="34">
        <v>81.188</v>
      </c>
      <c r="V29" s="34">
        <v>82.4522</v>
      </c>
      <c r="W29" s="34">
        <v>2.75</v>
      </c>
      <c r="X29" s="34">
        <v>87.08</v>
      </c>
      <c r="Y29" s="34">
        <v>90.2918</v>
      </c>
      <c r="Z29" s="34">
        <v>90.3162</v>
      </c>
      <c r="AA29" s="34">
        <v>14</v>
      </c>
      <c r="AB29" s="34">
        <v>73.21</v>
      </c>
      <c r="AC29" s="34">
        <v>75.8929</v>
      </c>
      <c r="AD29" s="34">
        <v>75.871</v>
      </c>
      <c r="AE29" s="34">
        <v>8.62</v>
      </c>
      <c r="AF29" s="34">
        <v>68.56</v>
      </c>
      <c r="AG29" s="34">
        <v>72.6148</v>
      </c>
      <c r="AH29" s="34">
        <v>72.6344</v>
      </c>
      <c r="AI29" s="116">
        <v>4.1</v>
      </c>
      <c r="AJ29" s="116">
        <v>73.84</v>
      </c>
      <c r="AK29" s="116">
        <v>76.2624</v>
      </c>
      <c r="AL29" s="116">
        <v>76.7988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82.8831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68.5</v>
      </c>
      <c r="N30" s="34">
        <v>69.2</v>
      </c>
      <c r="O30" s="34">
        <v>6.6</v>
      </c>
      <c r="P30" s="34">
        <v>77.2</v>
      </c>
      <c r="Q30" s="34">
        <v>79.041</v>
      </c>
      <c r="R30" s="34">
        <v>80.4853</v>
      </c>
      <c r="S30" s="34">
        <v>-2.86</v>
      </c>
      <c r="T30" s="34">
        <v>82.35</v>
      </c>
      <c r="U30" s="34">
        <v>80.9629</v>
      </c>
      <c r="V30" s="34">
        <v>82.2792</v>
      </c>
      <c r="W30" s="34">
        <v>3.2</v>
      </c>
      <c r="X30" s="34">
        <v>87.96</v>
      </c>
      <c r="Y30" s="34">
        <v>90.2377</v>
      </c>
      <c r="Z30" s="34">
        <v>90.4492</v>
      </c>
      <c r="AA30" s="34">
        <v>16.82</v>
      </c>
      <c r="AB30" s="34">
        <v>76.35</v>
      </c>
      <c r="AC30" s="34">
        <v>76.6027</v>
      </c>
      <c r="AD30" s="34">
        <v>76.6056</v>
      </c>
      <c r="AE30" s="34">
        <v>10.53</v>
      </c>
      <c r="AF30" s="34">
        <v>71.53</v>
      </c>
      <c r="AG30" s="34">
        <v>73.2266</v>
      </c>
      <c r="AH30" s="34">
        <v>73.2208</v>
      </c>
      <c r="AI30" s="116">
        <v>8.9</v>
      </c>
      <c r="AJ30" s="116">
        <v>76.62</v>
      </c>
      <c r="AK30" s="116">
        <v>77.5905</v>
      </c>
      <c r="AL30" s="116">
        <v>77.3087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83.3395</v>
      </c>
      <c r="F31" s="34">
        <v>83.3124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79.7487</v>
      </c>
      <c r="R31" s="34">
        <v>80.9139</v>
      </c>
      <c r="S31" s="34">
        <v>-5.65</v>
      </c>
      <c r="T31" s="34">
        <v>85.54</v>
      </c>
      <c r="U31" s="34">
        <v>81.3191</v>
      </c>
      <c r="V31" s="34">
        <v>82.2788</v>
      </c>
      <c r="W31" s="34">
        <v>2.94</v>
      </c>
      <c r="X31" s="34">
        <v>88.58</v>
      </c>
      <c r="Y31" s="34">
        <v>90.6161</v>
      </c>
      <c r="Z31" s="34">
        <v>90.5974</v>
      </c>
      <c r="AA31" s="34">
        <v>14.73</v>
      </c>
      <c r="AB31" s="34">
        <v>77.34</v>
      </c>
      <c r="AC31" s="34">
        <v>77.3658</v>
      </c>
      <c r="AD31" s="34">
        <v>77.3658</v>
      </c>
      <c r="AE31" s="34">
        <v>9.2</v>
      </c>
      <c r="AF31" s="34">
        <v>74.7</v>
      </c>
      <c r="AG31" s="34">
        <v>73.7404</v>
      </c>
      <c r="AH31" s="34">
        <v>73.8243</v>
      </c>
      <c r="AI31" s="116">
        <v>6.7</v>
      </c>
      <c r="AJ31" s="116">
        <v>79.75</v>
      </c>
      <c r="AK31" s="116">
        <v>77.665</v>
      </c>
      <c r="AL31" s="116">
        <v>77.8418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83.7492</v>
      </c>
      <c r="F32" s="34">
        <v>83.8514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68.5</v>
      </c>
      <c r="N32" s="34">
        <v>70.5</v>
      </c>
      <c r="O32" s="34">
        <v>5.3</v>
      </c>
      <c r="P32" s="34">
        <v>93.6</v>
      </c>
      <c r="Q32" s="34">
        <v>80.4457</v>
      </c>
      <c r="R32" s="34">
        <v>81.3499</v>
      </c>
      <c r="S32" s="34">
        <v>-1.03</v>
      </c>
      <c r="T32" s="34">
        <v>99.42</v>
      </c>
      <c r="U32" s="34">
        <v>82.4908</v>
      </c>
      <c r="V32" s="34">
        <v>82.3716</v>
      </c>
      <c r="W32" s="34">
        <v>2.44</v>
      </c>
      <c r="X32" s="34">
        <v>99.38</v>
      </c>
      <c r="Y32" s="34">
        <v>90.7494</v>
      </c>
      <c r="Z32" s="34">
        <v>90.7535</v>
      </c>
      <c r="AA32" s="34">
        <v>15.18</v>
      </c>
      <c r="AB32" s="34">
        <v>89.84</v>
      </c>
      <c r="AC32" s="34">
        <v>78.1803</v>
      </c>
      <c r="AD32" s="34">
        <v>78.1208</v>
      </c>
      <c r="AE32" s="34">
        <v>9.33</v>
      </c>
      <c r="AF32" s="34">
        <v>86.13</v>
      </c>
      <c r="AG32" s="34">
        <v>74.3609</v>
      </c>
      <c r="AH32" s="34">
        <v>74.4529</v>
      </c>
      <c r="AI32" s="116">
        <v>7.2</v>
      </c>
      <c r="AJ32" s="116">
        <v>90.26</v>
      </c>
      <c r="AK32" s="116">
        <v>78.0923</v>
      </c>
      <c r="AL32" s="116">
        <v>78.4247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84.5874</v>
      </c>
      <c r="F33" s="34">
        <v>84.4246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81.2618</v>
      </c>
      <c r="R33" s="34">
        <v>81.8011</v>
      </c>
      <c r="S33" s="34">
        <v>-1.31</v>
      </c>
      <c r="T33" s="34">
        <v>85.39</v>
      </c>
      <c r="U33" s="34">
        <v>82.073</v>
      </c>
      <c r="V33" s="34">
        <v>82.465</v>
      </c>
      <c r="W33" s="34">
        <v>5.45</v>
      </c>
      <c r="X33" s="34">
        <v>115.04</v>
      </c>
      <c r="Y33" s="34">
        <v>91.4292</v>
      </c>
      <c r="Z33" s="34">
        <v>90.895</v>
      </c>
      <c r="AA33" s="34">
        <v>15.97</v>
      </c>
      <c r="AB33" s="34">
        <v>87.17</v>
      </c>
      <c r="AC33" s="34">
        <v>78.9413</v>
      </c>
      <c r="AD33" s="34">
        <v>78.8258</v>
      </c>
      <c r="AE33" s="34">
        <v>11.1</v>
      </c>
      <c r="AF33" s="34">
        <v>79.02</v>
      </c>
      <c r="AG33" s="34">
        <v>75.1981</v>
      </c>
      <c r="AH33" s="34">
        <v>75.1013</v>
      </c>
      <c r="AI33" s="116">
        <v>8.7</v>
      </c>
      <c r="AJ33" s="116">
        <v>88.41</v>
      </c>
      <c r="AK33" s="116">
        <v>79.3365</v>
      </c>
      <c r="AL33" s="116">
        <v>79.0779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85.2076</v>
      </c>
      <c r="F34" s="34">
        <v>84.9312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81.995</v>
      </c>
      <c r="R34" s="34">
        <v>82.2608</v>
      </c>
      <c r="S34" s="34">
        <v>-0.89</v>
      </c>
      <c r="T34" s="34">
        <v>74.61</v>
      </c>
      <c r="U34" s="34">
        <v>82.073</v>
      </c>
      <c r="V34" s="34">
        <v>82.5605</v>
      </c>
      <c r="W34" s="34">
        <v>0.53</v>
      </c>
      <c r="X34" s="34">
        <v>90.49</v>
      </c>
      <c r="Y34" s="34">
        <v>91.0252</v>
      </c>
      <c r="Z34" s="34">
        <v>91.0058</v>
      </c>
      <c r="AA34" s="34">
        <v>9.09</v>
      </c>
      <c r="AB34" s="34">
        <v>72.11</v>
      </c>
      <c r="AC34" s="34">
        <v>79.3735</v>
      </c>
      <c r="AD34" s="34">
        <v>79.4758</v>
      </c>
      <c r="AE34" s="34">
        <v>10.06</v>
      </c>
      <c r="AF34" s="34">
        <v>82.74</v>
      </c>
      <c r="AG34" s="34">
        <v>75.9107</v>
      </c>
      <c r="AH34" s="34">
        <v>75.7447</v>
      </c>
      <c r="AI34" s="116">
        <v>7.6</v>
      </c>
      <c r="AJ34" s="116">
        <v>78.82</v>
      </c>
      <c r="AK34" s="116">
        <v>79.8886</v>
      </c>
      <c r="AL34" s="116">
        <v>79.6994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</v>
      </c>
      <c r="F35" s="34">
        <v>85.2709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82.4026</v>
      </c>
      <c r="R35" s="34">
        <v>82.7255</v>
      </c>
      <c r="S35" s="34">
        <v>-0.85</v>
      </c>
      <c r="T35" s="34">
        <v>74.98</v>
      </c>
      <c r="U35" s="34">
        <v>81.9704</v>
      </c>
      <c r="V35" s="34">
        <v>82.7019</v>
      </c>
      <c r="W35" s="34">
        <v>4.24</v>
      </c>
      <c r="X35" s="34">
        <v>85.9</v>
      </c>
      <c r="Y35" s="34">
        <v>91.3126</v>
      </c>
      <c r="Z35" s="34">
        <v>91.0975</v>
      </c>
      <c r="AA35" s="34">
        <v>9.44</v>
      </c>
      <c r="AB35" s="34">
        <v>74.97</v>
      </c>
      <c r="AC35" s="34">
        <v>79.9307</v>
      </c>
      <c r="AD35" s="34">
        <v>80.1251</v>
      </c>
      <c r="AE35" s="34">
        <v>12.2</v>
      </c>
      <c r="AF35" s="34">
        <v>72.53</v>
      </c>
      <c r="AG35" s="34">
        <v>76.5801</v>
      </c>
      <c r="AH35" s="34">
        <v>76.3617</v>
      </c>
      <c r="AI35" s="116">
        <v>10.3</v>
      </c>
      <c r="AJ35" s="116">
        <v>76.18</v>
      </c>
      <c r="AK35" s="116">
        <v>80.1705</v>
      </c>
      <c r="AL35" s="116">
        <v>80.2697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85.4163</v>
      </c>
      <c r="F36" s="34">
        <v>85.4865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82.9506</v>
      </c>
      <c r="R36" s="34">
        <v>83.203</v>
      </c>
      <c r="S36" s="34">
        <v>-1.22</v>
      </c>
      <c r="T36" s="34">
        <v>76.17</v>
      </c>
      <c r="U36" s="34">
        <v>82.2298</v>
      </c>
      <c r="V36" s="34">
        <v>82.9143</v>
      </c>
      <c r="W36" s="34">
        <v>0.16</v>
      </c>
      <c r="X36" s="34">
        <v>86.12</v>
      </c>
      <c r="Y36" s="34">
        <v>91.0338</v>
      </c>
      <c r="Z36" s="34">
        <v>91.1894</v>
      </c>
      <c r="AA36" s="34">
        <v>10.69</v>
      </c>
      <c r="AB36" s="34">
        <v>79.72</v>
      </c>
      <c r="AC36" s="34">
        <v>80.772</v>
      </c>
      <c r="AD36" s="34">
        <v>80.8004</v>
      </c>
      <c r="AE36" s="34">
        <v>8.91</v>
      </c>
      <c r="AF36" s="34">
        <v>72.63</v>
      </c>
      <c r="AG36" s="34">
        <v>76.8064</v>
      </c>
      <c r="AH36" s="34">
        <v>76.9638</v>
      </c>
      <c r="AI36" s="116">
        <v>9</v>
      </c>
      <c r="AJ36" s="116">
        <v>77.68</v>
      </c>
      <c r="AK36" s="116">
        <v>80.8529</v>
      </c>
      <c r="AL36" s="116">
        <v>80.8461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85.4018</v>
      </c>
      <c r="F37" s="34">
        <v>85.7764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83.7026</v>
      </c>
      <c r="S37" s="34">
        <v>-1.06</v>
      </c>
      <c r="T37" s="34">
        <v>77.21</v>
      </c>
      <c r="U37" s="34">
        <v>82.8083</v>
      </c>
      <c r="V37" s="34">
        <v>83.1904</v>
      </c>
      <c r="W37" s="34">
        <v>0.16</v>
      </c>
      <c r="X37" s="34">
        <v>85.95</v>
      </c>
      <c r="Y37" s="34">
        <v>91.0543</v>
      </c>
      <c r="Z37" s="34">
        <v>91.3057</v>
      </c>
      <c r="AA37" s="34">
        <v>7.96</v>
      </c>
      <c r="AB37" s="34">
        <v>80.16</v>
      </c>
      <c r="AC37" s="34">
        <v>81.4252</v>
      </c>
      <c r="AD37" s="34">
        <v>81.475</v>
      </c>
      <c r="AE37" s="34">
        <v>8.9</v>
      </c>
      <c r="AF37" s="34">
        <v>73.01</v>
      </c>
      <c r="AG37" s="34">
        <v>77.353</v>
      </c>
      <c r="AH37" s="34">
        <v>77.5945</v>
      </c>
      <c r="AI37" s="116">
        <v>4.8</v>
      </c>
      <c r="AJ37" s="116">
        <v>75.86</v>
      </c>
      <c r="AK37" s="116">
        <v>80.9759</v>
      </c>
      <c r="AL37" s="116">
        <v>81.4926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86.0684</v>
      </c>
      <c r="F38" s="34">
        <v>86.3054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83.8685</v>
      </c>
      <c r="R38" s="34">
        <v>84.2341</v>
      </c>
      <c r="S38" s="34">
        <v>0</v>
      </c>
      <c r="T38" s="34">
        <v>81.42</v>
      </c>
      <c r="U38" s="34">
        <v>82.5335</v>
      </c>
      <c r="V38" s="34">
        <v>83.5275</v>
      </c>
      <c r="W38" s="34">
        <v>0.73</v>
      </c>
      <c r="X38" s="34">
        <v>90.47</v>
      </c>
      <c r="Y38" s="34">
        <v>91.0432</v>
      </c>
      <c r="Z38" s="34">
        <v>91.4724</v>
      </c>
      <c r="AA38" s="34">
        <v>10.26</v>
      </c>
      <c r="AB38" s="34">
        <v>90</v>
      </c>
      <c r="AC38" s="34">
        <v>82.014</v>
      </c>
      <c r="AD38" s="34">
        <v>82.1408</v>
      </c>
      <c r="AE38" s="34">
        <v>9.53</v>
      </c>
      <c r="AF38" s="34">
        <v>80.05</v>
      </c>
      <c r="AG38" s="34">
        <v>78.0532</v>
      </c>
      <c r="AH38" s="34">
        <v>78.2843</v>
      </c>
      <c r="AI38" s="116">
        <v>11.4</v>
      </c>
      <c r="AJ38" s="116">
        <v>84.07</v>
      </c>
      <c r="AK38" s="116">
        <v>82.397</v>
      </c>
      <c r="AL38" s="116">
        <v>82.2394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87.0155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84.97</v>
      </c>
      <c r="R39" s="39">
        <v>84.7909</v>
      </c>
      <c r="S39" s="39">
        <v>-0.01</v>
      </c>
      <c r="T39" s="39">
        <v>85.08</v>
      </c>
      <c r="U39" s="39">
        <v>84.0161</v>
      </c>
      <c r="V39" s="39">
        <v>83.9167</v>
      </c>
      <c r="W39" s="39">
        <v>0.41</v>
      </c>
      <c r="X39" s="39">
        <v>85.68</v>
      </c>
      <c r="Y39" s="39">
        <v>91.4896</v>
      </c>
      <c r="Z39" s="39">
        <v>91.6973</v>
      </c>
      <c r="AA39" s="39">
        <v>9.08</v>
      </c>
      <c r="AB39" s="39">
        <v>73.37</v>
      </c>
      <c r="AC39" s="39">
        <v>82.5823</v>
      </c>
      <c r="AD39" s="39">
        <v>82.8345</v>
      </c>
      <c r="AE39" s="39">
        <v>9.84</v>
      </c>
      <c r="AF39" s="39">
        <v>74.56</v>
      </c>
      <c r="AG39" s="39">
        <v>79.1224</v>
      </c>
      <c r="AH39" s="39">
        <v>79.0184</v>
      </c>
      <c r="AI39" s="115">
        <v>8.4</v>
      </c>
      <c r="AJ39" s="115">
        <v>78</v>
      </c>
      <c r="AK39" s="115">
        <v>82.7723</v>
      </c>
      <c r="AL39" s="115">
        <v>83.0448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88.0061</v>
      </c>
      <c r="F40" s="34">
        <v>87.7081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85.5177</v>
      </c>
      <c r="R40" s="34">
        <v>85.3471</v>
      </c>
      <c r="S40" s="34">
        <v>0.43</v>
      </c>
      <c r="T40" s="34">
        <v>83.27</v>
      </c>
      <c r="U40" s="34">
        <v>83.8641</v>
      </c>
      <c r="V40" s="34">
        <v>84.3089</v>
      </c>
      <c r="W40" s="34">
        <v>3.19</v>
      </c>
      <c r="X40" s="34">
        <v>88.91</v>
      </c>
      <c r="Y40" s="34">
        <v>92.3893</v>
      </c>
      <c r="Z40" s="34">
        <v>91.9495</v>
      </c>
      <c r="AA40" s="34">
        <v>9.89</v>
      </c>
      <c r="AB40" s="34">
        <v>80.12</v>
      </c>
      <c r="AC40" s="34">
        <v>83.4448</v>
      </c>
      <c r="AD40" s="34">
        <v>83.5828</v>
      </c>
      <c r="AE40" s="34">
        <v>11.52</v>
      </c>
      <c r="AF40" s="34">
        <v>76.15</v>
      </c>
      <c r="AG40" s="34">
        <v>79.9164</v>
      </c>
      <c r="AH40" s="34">
        <v>79.755</v>
      </c>
      <c r="AI40" s="116">
        <v>9.9</v>
      </c>
      <c r="AJ40" s="116">
        <v>79.29</v>
      </c>
      <c r="AK40" s="116">
        <v>83.9826</v>
      </c>
      <c r="AL40" s="116">
        <v>83.8894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</v>
      </c>
      <c r="F41" s="34">
        <v>88.2543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85.8505</v>
      </c>
      <c r="R41" s="34">
        <v>85.8943</v>
      </c>
      <c r="S41" s="34">
        <v>2.84</v>
      </c>
      <c r="T41" s="34">
        <v>82.86</v>
      </c>
      <c r="U41" s="34">
        <v>82.9018</v>
      </c>
      <c r="V41" s="34">
        <v>84.767</v>
      </c>
      <c r="W41" s="34">
        <v>2.88</v>
      </c>
      <c r="X41" s="34">
        <v>89.59</v>
      </c>
      <c r="Y41" s="34">
        <v>92.3411</v>
      </c>
      <c r="Z41" s="34">
        <v>92.1863</v>
      </c>
      <c r="AA41" s="34">
        <v>12.76</v>
      </c>
      <c r="AB41" s="34">
        <v>82.56</v>
      </c>
      <c r="AC41" s="34">
        <v>84.3239</v>
      </c>
      <c r="AD41" s="34">
        <v>84.3522</v>
      </c>
      <c r="AE41" s="34">
        <v>11.9</v>
      </c>
      <c r="AF41" s="34">
        <v>76.72</v>
      </c>
      <c r="AG41" s="34">
        <v>80.4409</v>
      </c>
      <c r="AH41" s="34">
        <v>80.477</v>
      </c>
      <c r="AI41" s="116">
        <v>10.8</v>
      </c>
      <c r="AJ41" s="116">
        <v>81.81</v>
      </c>
      <c r="AK41" s="116">
        <v>84.4064</v>
      </c>
      <c r="AL41" s="116">
        <v>84.7916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88.8158</v>
      </c>
      <c r="F42" s="34">
        <v>88.6582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82.7</v>
      </c>
      <c r="N42" s="34">
        <v>79.3</v>
      </c>
      <c r="O42" s="34">
        <v>9.2</v>
      </c>
      <c r="P42" s="34">
        <v>84.3</v>
      </c>
      <c r="Q42" s="34">
        <v>86.4447</v>
      </c>
      <c r="R42" s="34">
        <v>86.4437</v>
      </c>
      <c r="S42" s="34">
        <v>8.5</v>
      </c>
      <c r="T42" s="34">
        <v>89.35</v>
      </c>
      <c r="U42" s="34">
        <v>85.6812</v>
      </c>
      <c r="V42" s="34">
        <v>85.3453</v>
      </c>
      <c r="W42" s="34">
        <v>2.96</v>
      </c>
      <c r="X42" s="34">
        <v>90.56</v>
      </c>
      <c r="Y42" s="34">
        <v>92.7347</v>
      </c>
      <c r="Z42" s="34">
        <v>92.3968</v>
      </c>
      <c r="AA42" s="34">
        <v>10.68</v>
      </c>
      <c r="AB42" s="34">
        <v>84.51</v>
      </c>
      <c r="AC42" s="34">
        <v>85.1292</v>
      </c>
      <c r="AD42" s="34">
        <v>85.0836</v>
      </c>
      <c r="AE42" s="34">
        <v>10.2</v>
      </c>
      <c r="AF42" s="34">
        <v>78.83</v>
      </c>
      <c r="AG42" s="34">
        <v>81.1731</v>
      </c>
      <c r="AH42" s="34">
        <v>81.1989</v>
      </c>
      <c r="AI42" s="116">
        <v>11.9</v>
      </c>
      <c r="AJ42" s="116">
        <v>85.74</v>
      </c>
      <c r="AK42" s="116">
        <v>86.595</v>
      </c>
      <c r="AL42" s="116">
        <v>85.6764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89.0114</v>
      </c>
      <c r="F43" s="34">
        <v>88.9833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87.1209</v>
      </c>
      <c r="R43" s="34">
        <v>86.9953</v>
      </c>
      <c r="S43" s="34">
        <v>4.78</v>
      </c>
      <c r="T43" s="34">
        <v>89.63</v>
      </c>
      <c r="U43" s="34">
        <v>86.1828</v>
      </c>
      <c r="V43" s="34">
        <v>85.9061</v>
      </c>
      <c r="W43" s="34">
        <v>1.62</v>
      </c>
      <c r="X43" s="34">
        <v>90.02</v>
      </c>
      <c r="Y43" s="34">
        <v>92.7691</v>
      </c>
      <c r="Z43" s="34">
        <v>92.582</v>
      </c>
      <c r="AA43" s="34">
        <v>10.92</v>
      </c>
      <c r="AB43" s="34">
        <v>85.78</v>
      </c>
      <c r="AC43" s="34">
        <v>85.5749</v>
      </c>
      <c r="AD43" s="34">
        <v>85.7688</v>
      </c>
      <c r="AE43" s="34">
        <v>11.38</v>
      </c>
      <c r="AF43" s="34">
        <v>83.2</v>
      </c>
      <c r="AG43" s="34">
        <v>82.1015</v>
      </c>
      <c r="AH43" s="34">
        <v>81.9171</v>
      </c>
      <c r="AI43" s="116">
        <v>8.5</v>
      </c>
      <c r="AJ43" s="116">
        <v>86.53</v>
      </c>
      <c r="AK43" s="116">
        <v>86.794</v>
      </c>
      <c r="AL43" s="116">
        <v>86.3662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89.1474</v>
      </c>
      <c r="F44" s="34">
        <v>89.3343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76.9</v>
      </c>
      <c r="N44" s="34">
        <v>80.3</v>
      </c>
      <c r="O44" s="34">
        <v>9.3</v>
      </c>
      <c r="P44" s="34">
        <v>102.3</v>
      </c>
      <c r="Q44" s="34">
        <v>87.5534</v>
      </c>
      <c r="R44" s="34">
        <v>87.544</v>
      </c>
      <c r="S44" s="34">
        <v>2.12</v>
      </c>
      <c r="T44" s="34">
        <v>101.53</v>
      </c>
      <c r="U44" s="34">
        <v>84.1167</v>
      </c>
      <c r="V44" s="34">
        <v>86.4695</v>
      </c>
      <c r="W44" s="34">
        <v>3.31</v>
      </c>
      <c r="X44" s="34">
        <v>102.67</v>
      </c>
      <c r="Y44" s="34">
        <v>92.7682</v>
      </c>
      <c r="Z44" s="34">
        <v>92.7519</v>
      </c>
      <c r="AA44" s="34">
        <v>11.52</v>
      </c>
      <c r="AB44" s="34">
        <v>100.2</v>
      </c>
      <c r="AC44" s="34">
        <v>86.3191</v>
      </c>
      <c r="AD44" s="34">
        <v>86.445</v>
      </c>
      <c r="AE44" s="34">
        <v>10.9</v>
      </c>
      <c r="AF44" s="34">
        <v>95.51</v>
      </c>
      <c r="AG44" s="34">
        <v>82.6265</v>
      </c>
      <c r="AH44" s="34">
        <v>82.6166</v>
      </c>
      <c r="AI44" s="116">
        <v>12</v>
      </c>
      <c r="AJ44" s="116">
        <v>101.09</v>
      </c>
      <c r="AK44" s="116">
        <v>86.3258</v>
      </c>
      <c r="AL44" s="116">
        <v>86.9314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89.9215</v>
      </c>
      <c r="F45" s="34">
        <v>89.7523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88.2155</v>
      </c>
      <c r="R45" s="34">
        <v>88.0891</v>
      </c>
      <c r="S45" s="34">
        <v>6.97</v>
      </c>
      <c r="T45" s="34">
        <v>91.34</v>
      </c>
      <c r="U45" s="34">
        <v>87.8476</v>
      </c>
      <c r="V45" s="34">
        <v>87.1384</v>
      </c>
      <c r="W45" s="34">
        <v>1.63</v>
      </c>
      <c r="X45" s="34">
        <v>116.92</v>
      </c>
      <c r="Y45" s="34">
        <v>92.5282</v>
      </c>
      <c r="Z45" s="34">
        <v>92.9368</v>
      </c>
      <c r="AA45" s="34">
        <v>10.38</v>
      </c>
      <c r="AB45" s="34">
        <v>96.21</v>
      </c>
      <c r="AC45" s="34">
        <v>87.0515</v>
      </c>
      <c r="AD45" s="34">
        <v>87.1164</v>
      </c>
      <c r="AE45" s="34">
        <v>11.25</v>
      </c>
      <c r="AF45" s="34">
        <v>87.91</v>
      </c>
      <c r="AG45" s="34">
        <v>83.199</v>
      </c>
      <c r="AH45" s="34">
        <v>83.3103</v>
      </c>
      <c r="AI45" s="116">
        <v>11.7</v>
      </c>
      <c r="AJ45" s="116">
        <v>98.75</v>
      </c>
      <c r="AK45" s="116">
        <v>87.9343</v>
      </c>
      <c r="AL45" s="116">
        <v>87.5378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90.1651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88.7064</v>
      </c>
      <c r="R46" s="34">
        <v>88.6283</v>
      </c>
      <c r="S46" s="34">
        <v>6.29</v>
      </c>
      <c r="T46" s="34">
        <v>79.3</v>
      </c>
      <c r="U46" s="34">
        <v>87.1278</v>
      </c>
      <c r="V46" s="34">
        <v>87.8115</v>
      </c>
      <c r="W46" s="34">
        <v>2.36</v>
      </c>
      <c r="X46" s="34">
        <v>92.63</v>
      </c>
      <c r="Y46" s="34">
        <v>93.1966</v>
      </c>
      <c r="Z46" s="34">
        <v>93.1562</v>
      </c>
      <c r="AA46" s="34">
        <v>11.14</v>
      </c>
      <c r="AB46" s="34">
        <v>80.15</v>
      </c>
      <c r="AC46" s="34">
        <v>87.783</v>
      </c>
      <c r="AD46" s="34">
        <v>87.7429</v>
      </c>
      <c r="AE46" s="34">
        <v>10.58</v>
      </c>
      <c r="AF46" s="34">
        <v>91.5</v>
      </c>
      <c r="AG46" s="34">
        <v>83.9904</v>
      </c>
      <c r="AH46" s="34">
        <v>84.0157</v>
      </c>
      <c r="AI46" s="116">
        <v>9.7</v>
      </c>
      <c r="AJ46" s="116">
        <v>86.47</v>
      </c>
      <c r="AK46" s="116">
        <v>88.0005</v>
      </c>
      <c r="AL46" s="116">
        <v>88.1391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90.6144</v>
      </c>
      <c r="F47" s="34">
        <v>90.548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89.1966</v>
      </c>
      <c r="R47" s="34">
        <v>89.162</v>
      </c>
      <c r="S47" s="34">
        <v>8.24</v>
      </c>
      <c r="T47" s="34">
        <v>81.16</v>
      </c>
      <c r="U47" s="34">
        <v>88.2633</v>
      </c>
      <c r="V47" s="34">
        <v>88.4459</v>
      </c>
      <c r="W47" s="34">
        <v>2.81</v>
      </c>
      <c r="X47" s="34">
        <v>88.31</v>
      </c>
      <c r="Y47" s="34">
        <v>93.6738</v>
      </c>
      <c r="Z47" s="34">
        <v>93.3871</v>
      </c>
      <c r="AA47" s="34">
        <v>10.71</v>
      </c>
      <c r="AB47" s="34">
        <v>83</v>
      </c>
      <c r="AC47" s="34">
        <v>88.1829</v>
      </c>
      <c r="AD47" s="34">
        <v>88.3069</v>
      </c>
      <c r="AE47" s="34">
        <v>11.1</v>
      </c>
      <c r="AF47" s="34">
        <v>80.57</v>
      </c>
      <c r="AG47" s="34">
        <v>84.7259</v>
      </c>
      <c r="AH47" s="34">
        <v>84.7285</v>
      </c>
      <c r="AI47" s="116">
        <v>10.9</v>
      </c>
      <c r="AJ47" s="116">
        <v>84.49</v>
      </c>
      <c r="AK47" s="116">
        <v>88.6768</v>
      </c>
      <c r="AL47" s="116">
        <v>88.7323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90.9213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89.7652</v>
      </c>
      <c r="R48" s="34">
        <v>89.6924</v>
      </c>
      <c r="S48" s="34">
        <v>7.87</v>
      </c>
      <c r="T48" s="34">
        <v>82.17</v>
      </c>
      <c r="U48" s="34">
        <v>89.0058</v>
      </c>
      <c r="V48" s="34">
        <v>89.0484</v>
      </c>
      <c r="W48" s="34">
        <v>2.41</v>
      </c>
      <c r="X48" s="34">
        <v>88.2</v>
      </c>
      <c r="Y48" s="34">
        <v>93.5169</v>
      </c>
      <c r="Z48" s="34">
        <v>93.6109</v>
      </c>
      <c r="AA48" s="34">
        <v>9.75</v>
      </c>
      <c r="AB48" s="34">
        <v>87.5</v>
      </c>
      <c r="AC48" s="34">
        <v>88.7677</v>
      </c>
      <c r="AD48" s="34">
        <v>88.8324</v>
      </c>
      <c r="AE48" s="34">
        <v>10.95</v>
      </c>
      <c r="AF48" s="34">
        <v>80.58</v>
      </c>
      <c r="AG48" s="34">
        <v>85.4159</v>
      </c>
      <c r="AH48" s="34">
        <v>85.4417</v>
      </c>
      <c r="AI48" s="116">
        <v>10.5</v>
      </c>
      <c r="AJ48" s="116">
        <v>85.84</v>
      </c>
      <c r="AK48" s="116">
        <v>89.4489</v>
      </c>
      <c r="AL48" s="116">
        <v>89.3395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</v>
      </c>
      <c r="F49" s="34">
        <v>91.2773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90.2332</v>
      </c>
      <c r="R49" s="34">
        <v>90.22</v>
      </c>
      <c r="S49" s="34">
        <v>6.06</v>
      </c>
      <c r="T49" s="34">
        <v>81.89</v>
      </c>
      <c r="U49" s="34">
        <v>88.8588</v>
      </c>
      <c r="V49" s="34">
        <v>89.6115</v>
      </c>
      <c r="W49" s="34">
        <v>3.15</v>
      </c>
      <c r="X49" s="34">
        <v>88.66</v>
      </c>
      <c r="Y49" s="34">
        <v>93.9138</v>
      </c>
      <c r="Z49" s="34">
        <v>93.8377</v>
      </c>
      <c r="AA49" s="34">
        <v>8.76</v>
      </c>
      <c r="AB49" s="34">
        <v>87.18</v>
      </c>
      <c r="AC49" s="34">
        <v>88.9905</v>
      </c>
      <c r="AD49" s="34">
        <v>89.3711</v>
      </c>
      <c r="AE49" s="34">
        <v>11.79</v>
      </c>
      <c r="AF49" s="34">
        <v>81.62</v>
      </c>
      <c r="AG49" s="34">
        <v>86.2254</v>
      </c>
      <c r="AH49" s="34">
        <v>86.1496</v>
      </c>
      <c r="AI49" s="116">
        <v>11.2</v>
      </c>
      <c r="AJ49" s="116">
        <v>84.36</v>
      </c>
      <c r="AK49" s="116">
        <v>90.1143</v>
      </c>
      <c r="AL49" s="116">
        <v>89.9057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91.8348</v>
      </c>
      <c r="F50" s="34">
        <v>91.5624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90.9428</v>
      </c>
      <c r="R50" s="34">
        <v>90.7419</v>
      </c>
      <c r="S50" s="34">
        <v>9.95</v>
      </c>
      <c r="T50" s="34">
        <v>89.53</v>
      </c>
      <c r="U50" s="34">
        <v>90.5691</v>
      </c>
      <c r="V50" s="34">
        <v>90.137</v>
      </c>
      <c r="W50" s="34">
        <v>3.99</v>
      </c>
      <c r="X50" s="34">
        <v>94.08</v>
      </c>
      <c r="Y50" s="34">
        <v>94.3417</v>
      </c>
      <c r="Z50" s="34">
        <v>94.0621</v>
      </c>
      <c r="AA50" s="34">
        <v>9.92</v>
      </c>
      <c r="AB50" s="34">
        <v>98.92</v>
      </c>
      <c r="AC50" s="34">
        <v>89.8914</v>
      </c>
      <c r="AD50" s="34">
        <v>89.9554</v>
      </c>
      <c r="AE50" s="34">
        <v>11.76</v>
      </c>
      <c r="AF50" s="34">
        <v>89.47</v>
      </c>
      <c r="AG50" s="34">
        <v>86.8788</v>
      </c>
      <c r="AH50" s="34">
        <v>86.843</v>
      </c>
      <c r="AI50" s="116">
        <v>11.2</v>
      </c>
      <c r="AJ50" s="116">
        <v>93.48</v>
      </c>
      <c r="AK50" s="116">
        <v>91.3756</v>
      </c>
      <c r="AL50" s="116">
        <v>90.2993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91.6186</v>
      </c>
      <c r="F51" s="39">
        <v>91.7832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91.4166</v>
      </c>
      <c r="R51" s="39">
        <v>91.2502</v>
      </c>
      <c r="S51" s="39">
        <v>4.96</v>
      </c>
      <c r="T51" s="39">
        <v>89.3</v>
      </c>
      <c r="U51" s="39">
        <v>89.9813</v>
      </c>
      <c r="V51" s="39">
        <v>90.5943</v>
      </c>
      <c r="W51" s="39">
        <v>3.2</v>
      </c>
      <c r="X51" s="39">
        <v>88.43</v>
      </c>
      <c r="Y51" s="39">
        <v>94.5886</v>
      </c>
      <c r="Z51" s="39">
        <v>94.2646</v>
      </c>
      <c r="AA51" s="39">
        <v>9.21</v>
      </c>
      <c r="AB51" s="39">
        <v>80.13</v>
      </c>
      <c r="AC51" s="39">
        <v>90.635</v>
      </c>
      <c r="AD51" s="39">
        <v>90.516</v>
      </c>
      <c r="AE51" s="39">
        <v>9.78</v>
      </c>
      <c r="AF51" s="39">
        <v>81.85</v>
      </c>
      <c r="AG51" s="39">
        <v>87.6137</v>
      </c>
      <c r="AH51" s="39">
        <v>87.5165</v>
      </c>
      <c r="AI51" s="115">
        <v>5</v>
      </c>
      <c r="AJ51" s="115">
        <v>81.9</v>
      </c>
      <c r="AK51" s="115">
        <v>89.823</v>
      </c>
      <c r="AL51" s="115">
        <v>90.5122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92.0579</v>
      </c>
      <c r="F52" s="34">
        <v>92.0438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91.7377</v>
      </c>
      <c r="R52" s="34">
        <v>91.7466</v>
      </c>
      <c r="S52" s="34">
        <v>6.48</v>
      </c>
      <c r="T52" s="34">
        <v>88.67</v>
      </c>
      <c r="U52" s="34">
        <v>89.7118</v>
      </c>
      <c r="V52" s="34">
        <v>91.057</v>
      </c>
      <c r="W52" s="34">
        <v>1.29</v>
      </c>
      <c r="X52" s="34">
        <v>90.06</v>
      </c>
      <c r="Y52" s="34">
        <v>94.4806</v>
      </c>
      <c r="Z52" s="34">
        <v>94.4465</v>
      </c>
      <c r="AA52" s="34">
        <v>8.81</v>
      </c>
      <c r="AB52" s="34">
        <v>87.18</v>
      </c>
      <c r="AC52" s="34">
        <v>91.0391</v>
      </c>
      <c r="AD52" s="34">
        <v>90.974</v>
      </c>
      <c r="AE52" s="34">
        <v>10.11</v>
      </c>
      <c r="AF52" s="34">
        <v>83.85</v>
      </c>
      <c r="AG52" s="34">
        <v>88.29</v>
      </c>
      <c r="AH52" s="34">
        <v>88.1641</v>
      </c>
      <c r="AI52" s="117">
        <v>7.8</v>
      </c>
      <c r="AJ52" s="117">
        <v>85.48</v>
      </c>
      <c r="AK52" s="117">
        <v>90.4957</v>
      </c>
      <c r="AL52" s="117">
        <v>90.7859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92.4383</v>
      </c>
      <c r="F53" s="34">
        <v>92.3443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92.1182</v>
      </c>
      <c r="R53" s="34">
        <v>92.2455</v>
      </c>
      <c r="S53" s="34">
        <v>13.87</v>
      </c>
      <c r="T53" s="34">
        <v>94.36</v>
      </c>
      <c r="U53" s="34">
        <v>91.5707</v>
      </c>
      <c r="V53" s="34">
        <v>91.5793</v>
      </c>
      <c r="W53" s="34">
        <v>3.1</v>
      </c>
      <c r="X53" s="34">
        <v>92.36</v>
      </c>
      <c r="Y53" s="34">
        <v>94.563</v>
      </c>
      <c r="Z53" s="34">
        <v>94.6307</v>
      </c>
      <c r="AA53" s="34">
        <v>9.76</v>
      </c>
      <c r="AB53" s="34">
        <v>90.62</v>
      </c>
      <c r="AC53" s="34">
        <v>91.1001</v>
      </c>
      <c r="AD53" s="34">
        <v>91.3627</v>
      </c>
      <c r="AE53" s="34">
        <v>11.33</v>
      </c>
      <c r="AF53" s="34">
        <v>85.41</v>
      </c>
      <c r="AG53" s="34">
        <v>88.8922</v>
      </c>
      <c r="AH53" s="34">
        <v>88.7813</v>
      </c>
      <c r="AI53" s="116">
        <v>11.1</v>
      </c>
      <c r="AJ53" s="116">
        <v>90.89</v>
      </c>
      <c r="AK53" s="116">
        <v>91.2763</v>
      </c>
      <c r="AL53" s="116">
        <v>91.1837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92.627</v>
      </c>
      <c r="F54" s="34">
        <v>92.6386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92.9403</v>
      </c>
      <c r="R54" s="34">
        <v>92.7499</v>
      </c>
      <c r="S54" s="34">
        <v>9.97</v>
      </c>
      <c r="T54" s="34">
        <v>98.26</v>
      </c>
      <c r="U54" s="34">
        <v>93.0081</v>
      </c>
      <c r="V54" s="34">
        <v>92.0255</v>
      </c>
      <c r="W54" s="34">
        <v>2.03</v>
      </c>
      <c r="X54" s="34">
        <v>92.39</v>
      </c>
      <c r="Y54" s="34">
        <v>94.7645</v>
      </c>
      <c r="Z54" s="34">
        <v>94.8364</v>
      </c>
      <c r="AA54" s="34">
        <v>6.98</v>
      </c>
      <c r="AB54" s="34">
        <v>90.4</v>
      </c>
      <c r="AC54" s="34">
        <v>91.5189</v>
      </c>
      <c r="AD54" s="34">
        <v>91.7766</v>
      </c>
      <c r="AE54" s="34">
        <v>10.46</v>
      </c>
      <c r="AF54" s="34">
        <v>87.08</v>
      </c>
      <c r="AG54" s="34">
        <v>89.3734</v>
      </c>
      <c r="AH54" s="34">
        <v>89.3773</v>
      </c>
      <c r="AI54" s="116">
        <v>5.2</v>
      </c>
      <c r="AJ54" s="116">
        <v>90.2</v>
      </c>
      <c r="AK54" s="116">
        <v>91.5836</v>
      </c>
      <c r="AL54" s="116">
        <v>91.5931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92.8445</v>
      </c>
      <c r="F55" s="34">
        <v>92.9764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93.1842</v>
      </c>
      <c r="R55" s="34">
        <v>93.2534</v>
      </c>
      <c r="S55" s="34">
        <v>4.21</v>
      </c>
      <c r="T55" s="34">
        <v>93.4</v>
      </c>
      <c r="U55" s="34">
        <v>90.8286</v>
      </c>
      <c r="V55" s="34">
        <v>92.3572</v>
      </c>
      <c r="W55" s="34">
        <v>2.42</v>
      </c>
      <c r="X55" s="34">
        <v>92.19</v>
      </c>
      <c r="Y55" s="34">
        <v>94.8439</v>
      </c>
      <c r="Z55" s="34">
        <v>95.0748</v>
      </c>
      <c r="AA55" s="34">
        <v>8.68</v>
      </c>
      <c r="AB55" s="34">
        <v>93.22</v>
      </c>
      <c r="AC55" s="34">
        <v>92.3189</v>
      </c>
      <c r="AD55" s="34">
        <v>92.2233</v>
      </c>
      <c r="AE55" s="34">
        <v>9.24</v>
      </c>
      <c r="AF55" s="34">
        <v>90.89</v>
      </c>
      <c r="AG55" s="34">
        <v>89.7009</v>
      </c>
      <c r="AH55" s="34">
        <v>89.9838</v>
      </c>
      <c r="AI55" s="116">
        <v>6.3</v>
      </c>
      <c r="AJ55" s="116">
        <v>91.98</v>
      </c>
      <c r="AK55" s="116">
        <v>91.9304</v>
      </c>
      <c r="AL55" s="116">
        <v>92.0019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93.1775</v>
      </c>
      <c r="F56" s="34">
        <v>93.4559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93.6917</v>
      </c>
      <c r="R56" s="34">
        <v>93.7614</v>
      </c>
      <c r="S56" s="34">
        <v>13.28</v>
      </c>
      <c r="T56" s="34">
        <v>115.02</v>
      </c>
      <c r="U56" s="34">
        <v>93.6399</v>
      </c>
      <c r="V56" s="34">
        <v>92.6451</v>
      </c>
      <c r="W56" s="34">
        <v>2.97</v>
      </c>
      <c r="X56" s="34">
        <v>105.72</v>
      </c>
      <c r="Y56" s="34">
        <v>95.0638</v>
      </c>
      <c r="Z56" s="34">
        <v>95.3595</v>
      </c>
      <c r="AA56" s="34">
        <v>7.53</v>
      </c>
      <c r="AB56" s="34">
        <v>107.74</v>
      </c>
      <c r="AC56" s="34">
        <v>92.4488</v>
      </c>
      <c r="AD56" s="34">
        <v>92.6573</v>
      </c>
      <c r="AE56" s="34">
        <v>9.53</v>
      </c>
      <c r="AF56" s="34">
        <v>104.61</v>
      </c>
      <c r="AG56" s="34">
        <v>90.4008</v>
      </c>
      <c r="AH56" s="34">
        <v>90.6378</v>
      </c>
      <c r="AI56" s="116">
        <v>7</v>
      </c>
      <c r="AJ56" s="116">
        <v>108.16</v>
      </c>
      <c r="AK56" s="116">
        <v>92.0904</v>
      </c>
      <c r="AL56" s="116">
        <v>92.4672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94.4441</v>
      </c>
      <c r="F57" s="34">
        <v>94.0229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94.4712</v>
      </c>
      <c r="R57" s="34">
        <v>94.2738</v>
      </c>
      <c r="S57" s="34">
        <v>2.87</v>
      </c>
      <c r="T57" s="34">
        <v>93.96</v>
      </c>
      <c r="U57" s="34">
        <v>91.232</v>
      </c>
      <c r="V57" s="34">
        <v>92.8975</v>
      </c>
      <c r="W57" s="34">
        <v>4.53</v>
      </c>
      <c r="X57" s="34">
        <v>122.21</v>
      </c>
      <c r="Y57" s="34">
        <v>96.1091</v>
      </c>
      <c r="Z57" s="34">
        <v>95.6767</v>
      </c>
      <c r="AA57" s="34">
        <v>8.44</v>
      </c>
      <c r="AB57" s="34">
        <v>104.33</v>
      </c>
      <c r="AC57" s="34">
        <v>95.5706</v>
      </c>
      <c r="AD57" s="34">
        <v>93.1079</v>
      </c>
      <c r="AE57" s="34">
        <v>10.52</v>
      </c>
      <c r="AF57" s="34">
        <v>97.16</v>
      </c>
      <c r="AG57" s="34">
        <v>91.5526</v>
      </c>
      <c r="AH57" s="34">
        <v>91.3271</v>
      </c>
      <c r="AI57" s="116">
        <v>5.7</v>
      </c>
      <c r="AJ57" s="116">
        <v>104.38</v>
      </c>
      <c r="AK57" s="116">
        <v>93.2607</v>
      </c>
      <c r="AL57" s="116">
        <v>92.9937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94.5917</v>
      </c>
      <c r="F58" s="34">
        <v>94.4942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88.7</v>
      </c>
      <c r="N58" s="34">
        <v>90.5</v>
      </c>
      <c r="O58" s="34">
        <v>7</v>
      </c>
      <c r="P58" s="34">
        <v>94.5</v>
      </c>
      <c r="Q58" s="34">
        <v>94.8032</v>
      </c>
      <c r="R58" s="34">
        <v>94.7806</v>
      </c>
      <c r="S58" s="34">
        <v>6.76</v>
      </c>
      <c r="T58" s="34">
        <v>84.67</v>
      </c>
      <c r="U58" s="34">
        <v>92.7209</v>
      </c>
      <c r="V58" s="34">
        <v>93.1905</v>
      </c>
      <c r="W58" s="34">
        <v>3.06</v>
      </c>
      <c r="X58" s="34">
        <v>95.46</v>
      </c>
      <c r="Y58" s="34">
        <v>96.2059</v>
      </c>
      <c r="Z58" s="34">
        <v>95.9878</v>
      </c>
      <c r="AA58" s="34">
        <v>6.55</v>
      </c>
      <c r="AB58" s="34">
        <v>85.4</v>
      </c>
      <c r="AC58" s="34">
        <v>93.309</v>
      </c>
      <c r="AD58" s="34">
        <v>93.6256</v>
      </c>
      <c r="AE58" s="34">
        <v>9.13</v>
      </c>
      <c r="AF58" s="34">
        <v>99.85</v>
      </c>
      <c r="AG58" s="34">
        <v>92.0534</v>
      </c>
      <c r="AH58" s="34">
        <v>92.0098</v>
      </c>
      <c r="AI58" s="116">
        <v>6.6</v>
      </c>
      <c r="AJ58" s="116">
        <v>92.18</v>
      </c>
      <c r="AK58" s="116">
        <v>93.6094</v>
      </c>
      <c r="AL58" s="116">
        <v>93.4928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94.8895</v>
      </c>
      <c r="F59" s="34">
        <v>94.8735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95.2796</v>
      </c>
      <c r="S59" s="34">
        <v>5.55</v>
      </c>
      <c r="T59" s="34">
        <v>85.67</v>
      </c>
      <c r="U59" s="34">
        <v>92.9657</v>
      </c>
      <c r="V59" s="34">
        <v>93.544</v>
      </c>
      <c r="W59" s="34">
        <v>1.83</v>
      </c>
      <c r="X59" s="34">
        <v>89.93</v>
      </c>
      <c r="Y59" s="34">
        <v>96.0721</v>
      </c>
      <c r="Z59" s="34">
        <v>96.2963</v>
      </c>
      <c r="AA59" s="34">
        <v>7.46</v>
      </c>
      <c r="AB59" s="34">
        <v>89.19</v>
      </c>
      <c r="AC59" s="34">
        <v>94.1288</v>
      </c>
      <c r="AD59" s="34">
        <v>94.2191</v>
      </c>
      <c r="AE59" s="34">
        <v>9.54</v>
      </c>
      <c r="AF59" s="34">
        <v>88.26</v>
      </c>
      <c r="AG59" s="34">
        <v>92.7215</v>
      </c>
      <c r="AH59" s="34">
        <v>92.6804</v>
      </c>
      <c r="AI59" s="116">
        <v>5.9</v>
      </c>
      <c r="AJ59" s="116">
        <v>89.47</v>
      </c>
      <c r="AK59" s="116">
        <v>93.7214</v>
      </c>
      <c r="AL59" s="116">
        <v>93.9658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</v>
      </c>
      <c r="F60" s="34">
        <v>95.2539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95.96</v>
      </c>
      <c r="R60" s="34">
        <v>95.7667</v>
      </c>
      <c r="S60" s="34">
        <v>3.88</v>
      </c>
      <c r="T60" s="34">
        <v>85.36</v>
      </c>
      <c r="U60" s="34">
        <v>93.2287</v>
      </c>
      <c r="V60" s="34">
        <v>93.9196</v>
      </c>
      <c r="W60" s="34">
        <v>3.95</v>
      </c>
      <c r="X60" s="34">
        <v>91.68</v>
      </c>
      <c r="Y60" s="34">
        <v>96.931</v>
      </c>
      <c r="Z60" s="34">
        <v>96.6201</v>
      </c>
      <c r="AA60" s="34">
        <v>5.05</v>
      </c>
      <c r="AB60" s="34">
        <v>91.92</v>
      </c>
      <c r="AC60" s="34">
        <v>94.7755</v>
      </c>
      <c r="AD60" s="34">
        <v>94.8424</v>
      </c>
      <c r="AE60" s="34">
        <v>9.47</v>
      </c>
      <c r="AF60" s="34">
        <v>88.22</v>
      </c>
      <c r="AG60" s="34">
        <v>93.5723</v>
      </c>
      <c r="AH60" s="34">
        <v>93.3397</v>
      </c>
      <c r="AI60" s="116">
        <v>4.5</v>
      </c>
      <c r="AJ60" s="116">
        <v>89.7</v>
      </c>
      <c r="AK60" s="116">
        <v>94.905</v>
      </c>
      <c r="AL60" s="116">
        <v>94.4295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95.6727</v>
      </c>
      <c r="F61" s="34">
        <v>95.6467</v>
      </c>
      <c r="G61" s="68">
        <v>4.571913655105518</v>
      </c>
      <c r="H61" s="60">
        <v>86.23</v>
      </c>
      <c r="I61" s="60">
        <v>95.8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96.3216</v>
      </c>
      <c r="R61" s="34">
        <v>96.2404</v>
      </c>
      <c r="S61" s="34">
        <v>4.23</v>
      </c>
      <c r="T61" s="34">
        <v>85.35</v>
      </c>
      <c r="U61" s="34">
        <v>93.3365</v>
      </c>
      <c r="V61" s="34">
        <v>94.3492</v>
      </c>
      <c r="W61" s="34">
        <v>3.14</v>
      </c>
      <c r="X61" s="34">
        <v>91.44</v>
      </c>
      <c r="Y61" s="34">
        <v>97.0181</v>
      </c>
      <c r="Z61" s="34">
        <v>96.9474</v>
      </c>
      <c r="AA61" s="34">
        <v>7.75</v>
      </c>
      <c r="AB61" s="34">
        <v>93.93</v>
      </c>
      <c r="AC61" s="34">
        <v>95.5453</v>
      </c>
      <c r="AD61" s="34">
        <v>95.4306</v>
      </c>
      <c r="AE61" s="34">
        <v>8.98</v>
      </c>
      <c r="AF61" s="34">
        <v>88.94</v>
      </c>
      <c r="AG61" s="34">
        <v>93.9466</v>
      </c>
      <c r="AH61" s="34">
        <v>93.9846</v>
      </c>
      <c r="AI61" s="116">
        <v>6.3</v>
      </c>
      <c r="AJ61" s="116">
        <v>89.67</v>
      </c>
      <c r="AK61" s="116">
        <v>94.6205</v>
      </c>
      <c r="AL61" s="116">
        <v>94.8433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96.063</v>
      </c>
      <c r="F62" s="34">
        <v>96.0547</v>
      </c>
      <c r="G62" s="68">
        <v>4.473953013278851</v>
      </c>
      <c r="H62" s="60">
        <v>102.28</v>
      </c>
      <c r="I62" s="60">
        <v>96.6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96.6428</v>
      </c>
      <c r="R62" s="34">
        <v>96.7113</v>
      </c>
      <c r="S62" s="34">
        <v>2.77</v>
      </c>
      <c r="T62" s="34">
        <v>92.01</v>
      </c>
      <c r="U62" s="34">
        <v>93.3488</v>
      </c>
      <c r="V62" s="34">
        <v>94.8932</v>
      </c>
      <c r="W62" s="34">
        <v>3.22</v>
      </c>
      <c r="X62" s="34">
        <v>97.12</v>
      </c>
      <c r="Y62" s="34">
        <v>97.3239</v>
      </c>
      <c r="Z62" s="34">
        <v>97.2777</v>
      </c>
      <c r="AA62" s="34">
        <v>5.72</v>
      </c>
      <c r="AB62" s="34">
        <v>104.57</v>
      </c>
      <c r="AC62" s="34">
        <v>95.6723</v>
      </c>
      <c r="AD62" s="34">
        <v>95.9901</v>
      </c>
      <c r="AE62" s="34">
        <v>9.37</v>
      </c>
      <c r="AF62" s="34">
        <v>97.86</v>
      </c>
      <c r="AG62" s="34">
        <v>94.5975</v>
      </c>
      <c r="AH62" s="34">
        <v>94.6381</v>
      </c>
      <c r="AI62" s="116">
        <v>5.6</v>
      </c>
      <c r="AJ62" s="116">
        <v>98.72</v>
      </c>
      <c r="AK62" s="116">
        <v>94.6943</v>
      </c>
      <c r="AL62" s="116">
        <v>95.3225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96.3087</v>
      </c>
      <c r="F63" s="39">
        <v>96.5319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96.9284</v>
      </c>
      <c r="R63" s="39">
        <v>97.1971</v>
      </c>
      <c r="S63" s="39">
        <v>3.17</v>
      </c>
      <c r="T63" s="39">
        <v>92.14</v>
      </c>
      <c r="U63" s="39">
        <v>94.9974</v>
      </c>
      <c r="V63" s="39">
        <v>95.5713</v>
      </c>
      <c r="W63" s="39">
        <v>3.12</v>
      </c>
      <c r="X63" s="39">
        <v>91.19</v>
      </c>
      <c r="Y63" s="39">
        <v>97.4114</v>
      </c>
      <c r="Z63" s="39">
        <v>97.6297</v>
      </c>
      <c r="AA63" s="39">
        <v>5.78</v>
      </c>
      <c r="AB63" s="39">
        <v>84.76</v>
      </c>
      <c r="AC63" s="39">
        <v>96.3206</v>
      </c>
      <c r="AD63" s="39">
        <v>96.6048</v>
      </c>
      <c r="AE63" s="39">
        <v>7.82</v>
      </c>
      <c r="AF63" s="39">
        <v>88.26</v>
      </c>
      <c r="AG63" s="39">
        <v>95.0256</v>
      </c>
      <c r="AH63" s="39">
        <v>95.3336</v>
      </c>
      <c r="AI63" s="115">
        <v>8</v>
      </c>
      <c r="AJ63" s="115">
        <v>88.46</v>
      </c>
      <c r="AK63" s="115">
        <v>96.0138</v>
      </c>
      <c r="AL63" s="115">
        <v>95.9572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97.2033</v>
      </c>
      <c r="F64" s="34">
        <v>97.1126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94.7</v>
      </c>
      <c r="N64" s="34">
        <v>95.6</v>
      </c>
      <c r="O64" s="34">
        <v>6.1</v>
      </c>
      <c r="P64" s="34">
        <v>94.1</v>
      </c>
      <c r="Q64" s="34">
        <v>97.5891</v>
      </c>
      <c r="R64" s="34">
        <v>97.7093</v>
      </c>
      <c r="S64" s="34">
        <v>7.53</v>
      </c>
      <c r="T64" s="34">
        <v>95.34</v>
      </c>
      <c r="U64" s="34">
        <v>96.2815</v>
      </c>
      <c r="V64" s="34">
        <v>96.2902</v>
      </c>
      <c r="W64" s="34">
        <v>2.67</v>
      </c>
      <c r="X64" s="34">
        <v>92.47</v>
      </c>
      <c r="Y64" s="34">
        <v>97.6517</v>
      </c>
      <c r="Z64" s="34">
        <v>98.0265</v>
      </c>
      <c r="AA64" s="34">
        <v>4.96</v>
      </c>
      <c r="AB64" s="34">
        <v>91.5</v>
      </c>
      <c r="AC64" s="34">
        <v>97.079</v>
      </c>
      <c r="AD64" s="34">
        <v>97.3079</v>
      </c>
      <c r="AE64" s="34">
        <v>8.4</v>
      </c>
      <c r="AF64" s="34">
        <v>90.89</v>
      </c>
      <c r="AG64" s="34">
        <v>95.8686</v>
      </c>
      <c r="AH64" s="34">
        <v>96.0996</v>
      </c>
      <c r="AI64" s="116">
        <v>7.3</v>
      </c>
      <c r="AJ64" s="116">
        <v>91.72</v>
      </c>
      <c r="AK64" s="116">
        <v>96.5675</v>
      </c>
      <c r="AL64" s="116">
        <v>96.6618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97.7041</v>
      </c>
      <c r="F65" s="34">
        <v>97.7462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98.3</v>
      </c>
      <c r="N65" s="34">
        <v>96.8</v>
      </c>
      <c r="O65" s="34">
        <v>7.7</v>
      </c>
      <c r="P65" s="34">
        <v>99</v>
      </c>
      <c r="Q65" s="34">
        <v>98.6274</v>
      </c>
      <c r="R65" s="34">
        <v>98.2312</v>
      </c>
      <c r="S65" s="34">
        <v>22.21</v>
      </c>
      <c r="T65" s="34">
        <v>115.31</v>
      </c>
      <c r="U65" s="34">
        <v>108.72</v>
      </c>
      <c r="V65" s="34">
        <v>96.9724</v>
      </c>
      <c r="W65" s="34">
        <v>4.71</v>
      </c>
      <c r="X65" s="34">
        <v>96.72</v>
      </c>
      <c r="Y65" s="34">
        <v>98.7852</v>
      </c>
      <c r="Z65" s="34">
        <v>98.4636</v>
      </c>
      <c r="AA65" s="34">
        <v>9</v>
      </c>
      <c r="AB65" s="34">
        <v>98.77</v>
      </c>
      <c r="AC65" s="34">
        <v>98.2463</v>
      </c>
      <c r="AD65" s="34">
        <v>98.0184</v>
      </c>
      <c r="AE65" s="34">
        <v>9.62</v>
      </c>
      <c r="AF65" s="34">
        <v>93.62</v>
      </c>
      <c r="AG65" s="34">
        <v>97.036</v>
      </c>
      <c r="AH65" s="34">
        <v>96.9256</v>
      </c>
      <c r="AI65" s="116">
        <v>7.2</v>
      </c>
      <c r="AJ65" s="116">
        <v>97.44</v>
      </c>
      <c r="AK65" s="116">
        <v>97.6303</v>
      </c>
      <c r="AL65" s="116">
        <v>97.3557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98.4379</v>
      </c>
      <c r="F66" s="34">
        <v>98.4096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97.2</v>
      </c>
      <c r="N66" s="34">
        <v>98.1</v>
      </c>
      <c r="O66" s="34">
        <v>5.2</v>
      </c>
      <c r="P66" s="34">
        <v>95.2</v>
      </c>
      <c r="Q66" s="34">
        <v>98.6244</v>
      </c>
      <c r="R66" s="34">
        <v>98.7437</v>
      </c>
      <c r="S66" s="34">
        <v>2.73</v>
      </c>
      <c r="T66" s="34">
        <v>100.94</v>
      </c>
      <c r="U66" s="34">
        <v>96.7777</v>
      </c>
      <c r="V66" s="34">
        <v>97.651</v>
      </c>
      <c r="W66" s="34">
        <v>3.65</v>
      </c>
      <c r="X66" s="34">
        <v>95.77</v>
      </c>
      <c r="Y66" s="34">
        <v>99.0032</v>
      </c>
      <c r="Z66" s="34">
        <v>98.9067</v>
      </c>
      <c r="AA66" s="34">
        <v>7.36</v>
      </c>
      <c r="AB66" s="34">
        <v>97.05</v>
      </c>
      <c r="AC66" s="34">
        <v>98.5311</v>
      </c>
      <c r="AD66" s="34">
        <v>98.6466</v>
      </c>
      <c r="AE66" s="34">
        <v>8.52</v>
      </c>
      <c r="AF66" s="34">
        <v>94.49</v>
      </c>
      <c r="AG66" s="34">
        <v>97.6949</v>
      </c>
      <c r="AH66" s="34">
        <v>97.7803</v>
      </c>
      <c r="AI66" s="116">
        <v>5.2</v>
      </c>
      <c r="AJ66" s="116">
        <v>94.89</v>
      </c>
      <c r="AK66" s="116">
        <v>97.7827</v>
      </c>
      <c r="AL66" s="116">
        <v>98.0312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99.1531</v>
      </c>
      <c r="F67" s="34">
        <v>99.0968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97.8</v>
      </c>
      <c r="N67" s="34">
        <v>99.1</v>
      </c>
      <c r="O67" s="34">
        <v>7.2</v>
      </c>
      <c r="P67" s="34">
        <v>102.2</v>
      </c>
      <c r="Q67" s="34">
        <v>99.4374</v>
      </c>
      <c r="R67" s="34">
        <v>99.2517</v>
      </c>
      <c r="S67" s="34">
        <v>7.44</v>
      </c>
      <c r="T67" s="34">
        <v>100.35</v>
      </c>
      <c r="U67" s="34">
        <v>98.5846</v>
      </c>
      <c r="V67" s="34">
        <v>98.3265</v>
      </c>
      <c r="W67" s="34">
        <v>5.63</v>
      </c>
      <c r="X67" s="34">
        <v>97.38</v>
      </c>
      <c r="Y67" s="34">
        <v>99.4554</v>
      </c>
      <c r="Z67" s="34">
        <v>99.3449</v>
      </c>
      <c r="AA67" s="34">
        <v>7.15</v>
      </c>
      <c r="AB67" s="34">
        <v>99.89</v>
      </c>
      <c r="AC67" s="34">
        <v>98.997</v>
      </c>
      <c r="AD67" s="34">
        <v>99.2231</v>
      </c>
      <c r="AE67" s="34">
        <v>11.14</v>
      </c>
      <c r="AF67" s="34">
        <v>101.01</v>
      </c>
      <c r="AG67" s="34">
        <v>98.8141</v>
      </c>
      <c r="AH67" s="34">
        <v>98.6507</v>
      </c>
      <c r="AI67" s="116">
        <v>8.7</v>
      </c>
      <c r="AJ67" s="116">
        <v>99.98</v>
      </c>
      <c r="AK67" s="116">
        <v>98.5935</v>
      </c>
      <c r="AL67" s="116">
        <v>98.7501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100.043</v>
      </c>
      <c r="F68" s="34">
        <v>99.7332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99.7482</v>
      </c>
      <c r="S68" s="34">
        <v>6.14</v>
      </c>
      <c r="T68" s="34">
        <v>122.08</v>
      </c>
      <c r="U68" s="34">
        <v>98.6448</v>
      </c>
      <c r="V68" s="34">
        <v>98.9319</v>
      </c>
      <c r="W68" s="34">
        <v>6.89</v>
      </c>
      <c r="X68" s="34">
        <v>113</v>
      </c>
      <c r="Y68" s="34">
        <v>100.108</v>
      </c>
      <c r="Z68" s="34">
        <v>99.7755</v>
      </c>
      <c r="AA68" s="34">
        <v>10.32</v>
      </c>
      <c r="AB68" s="34">
        <v>118.86</v>
      </c>
      <c r="AC68" s="34">
        <v>99.8129</v>
      </c>
      <c r="AD68" s="34">
        <v>99.7861</v>
      </c>
      <c r="AE68" s="34">
        <v>11.18</v>
      </c>
      <c r="AF68" s="34">
        <v>116.3</v>
      </c>
      <c r="AG68" s="34">
        <v>99.5459</v>
      </c>
      <c r="AH68" s="34">
        <v>99.5258</v>
      </c>
      <c r="AI68" s="116">
        <v>9</v>
      </c>
      <c r="AJ68" s="116">
        <v>117.9</v>
      </c>
      <c r="AK68" s="116">
        <v>99.6282</v>
      </c>
      <c r="AL68" s="116">
        <v>99.5213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100.232</v>
      </c>
      <c r="F69" s="34">
        <v>100.283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100.226</v>
      </c>
      <c r="S69" s="34">
        <v>8.18</v>
      </c>
      <c r="T69" s="34">
        <v>101.65</v>
      </c>
      <c r="U69" s="34">
        <v>98.4709</v>
      </c>
      <c r="V69" s="34">
        <v>99.4956</v>
      </c>
      <c r="W69" s="34">
        <v>4.1</v>
      </c>
      <c r="X69" s="34">
        <v>127.22</v>
      </c>
      <c r="Y69" s="34">
        <v>100.379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100.296</v>
      </c>
      <c r="AE69" s="34">
        <v>8.46</v>
      </c>
      <c r="AF69" s="34">
        <v>105.38</v>
      </c>
      <c r="AG69" s="34">
        <v>100.504</v>
      </c>
      <c r="AH69" s="34">
        <v>100.402</v>
      </c>
      <c r="AI69" s="116">
        <v>5</v>
      </c>
      <c r="AJ69" s="116">
        <v>109.6</v>
      </c>
      <c r="AK69" s="116">
        <v>100.313</v>
      </c>
      <c r="AL69" s="116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100.567</v>
      </c>
      <c r="R70" s="34">
        <v>100.702</v>
      </c>
      <c r="S70" s="34">
        <v>8.2</v>
      </c>
      <c r="T70" s="34">
        <v>91.61</v>
      </c>
      <c r="U70" s="34">
        <v>99.5591</v>
      </c>
      <c r="V70" s="34">
        <v>100.086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100.682</v>
      </c>
      <c r="AD70" s="34">
        <v>100.74</v>
      </c>
      <c r="AE70" s="34">
        <v>10.12</v>
      </c>
      <c r="AF70" s="34">
        <v>109.96</v>
      </c>
      <c r="AG70" s="34">
        <v>101.251</v>
      </c>
      <c r="AH70" s="34">
        <v>101.284</v>
      </c>
      <c r="AI70" s="116">
        <v>9.4</v>
      </c>
      <c r="AJ70" s="116">
        <v>100.84</v>
      </c>
      <c r="AK70" s="116">
        <v>100.582</v>
      </c>
      <c r="AL70" s="116">
        <v>101.092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101.513</v>
      </c>
      <c r="F71" s="34">
        <v>101.452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101.268</v>
      </c>
      <c r="R71" s="34">
        <v>101.188</v>
      </c>
      <c r="S71" s="34">
        <v>8.63</v>
      </c>
      <c r="T71" s="34">
        <v>93.06</v>
      </c>
      <c r="U71" s="34">
        <v>100.578</v>
      </c>
      <c r="V71" s="34">
        <v>100.67</v>
      </c>
      <c r="W71" s="34">
        <v>5.28</v>
      </c>
      <c r="X71" s="34">
        <v>94.68</v>
      </c>
      <c r="Y71" s="34">
        <v>101.188</v>
      </c>
      <c r="Z71" s="34">
        <v>101.024</v>
      </c>
      <c r="AA71" s="34">
        <v>9.02</v>
      </c>
      <c r="AB71" s="34">
        <v>97.24</v>
      </c>
      <c r="AC71" s="34">
        <v>100.982</v>
      </c>
      <c r="AD71" s="34">
        <v>101.15</v>
      </c>
      <c r="AE71" s="34">
        <v>9.97</v>
      </c>
      <c r="AF71" s="34">
        <v>97.07</v>
      </c>
      <c r="AG71" s="34">
        <v>102.209</v>
      </c>
      <c r="AH71" s="34">
        <v>102.178</v>
      </c>
      <c r="AI71" s="116">
        <v>10</v>
      </c>
      <c r="AJ71" s="116">
        <v>98.42</v>
      </c>
      <c r="AK71" s="116">
        <v>102.453</v>
      </c>
      <c r="AL71" s="116">
        <v>101.953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102.089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101.533</v>
      </c>
      <c r="R72" s="34">
        <v>101.684</v>
      </c>
      <c r="S72" s="34">
        <v>7.36</v>
      </c>
      <c r="T72" s="34">
        <v>91.64</v>
      </c>
      <c r="U72" s="34">
        <v>99.9946</v>
      </c>
      <c r="V72" s="34">
        <v>101.234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</v>
      </c>
      <c r="AD72" s="34">
        <v>101.59</v>
      </c>
      <c r="AE72" s="34">
        <v>9.35</v>
      </c>
      <c r="AF72" s="34">
        <v>96.46</v>
      </c>
      <c r="AG72" s="34">
        <v>102.811</v>
      </c>
      <c r="AH72" s="34">
        <v>103.104</v>
      </c>
      <c r="AI72" s="116">
        <v>7</v>
      </c>
      <c r="AJ72" s="116">
        <v>95.98</v>
      </c>
      <c r="AK72" s="116">
        <v>102.532</v>
      </c>
      <c r="AL72" s="116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102.618</v>
      </c>
      <c r="F73" s="34">
        <v>102.79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102.086</v>
      </c>
      <c r="R73" s="34">
        <v>102.195</v>
      </c>
      <c r="S73" s="34">
        <v>9.22</v>
      </c>
      <c r="T73" s="34">
        <v>93.22</v>
      </c>
      <c r="U73" s="34">
        <v>101.296</v>
      </c>
      <c r="V73" s="34">
        <v>101.829</v>
      </c>
      <c r="W73" s="34">
        <v>5.19</v>
      </c>
      <c r="X73" s="34">
        <v>96.18</v>
      </c>
      <c r="Y73" s="34">
        <v>101.883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102.097</v>
      </c>
      <c r="AE73" s="34">
        <v>11.51</v>
      </c>
      <c r="AF73" s="34">
        <v>99.18</v>
      </c>
      <c r="AG73" s="34">
        <v>104.047</v>
      </c>
      <c r="AH73" s="34">
        <v>104.078</v>
      </c>
      <c r="AI73" s="116">
        <v>9.7</v>
      </c>
      <c r="AJ73" s="116">
        <v>98.37</v>
      </c>
      <c r="AK73" s="116">
        <v>103.721</v>
      </c>
      <c r="AL73" s="116">
        <v>103.621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103.601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103.085</v>
      </c>
      <c r="R74" s="34">
        <v>102.71</v>
      </c>
      <c r="S74" s="34">
        <v>11.56</v>
      </c>
      <c r="T74" s="34">
        <v>102.65</v>
      </c>
      <c r="U74" s="34">
        <v>104.263</v>
      </c>
      <c r="V74" s="34">
        <v>102.33</v>
      </c>
      <c r="W74" s="34">
        <v>3.56</v>
      </c>
      <c r="X74" s="34">
        <v>100.58</v>
      </c>
      <c r="Y74" s="34">
        <v>102.553</v>
      </c>
      <c r="Z74" s="34">
        <v>102.445</v>
      </c>
      <c r="AA74" s="34">
        <v>6.69</v>
      </c>
      <c r="AB74" s="34">
        <v>111.57</v>
      </c>
      <c r="AC74" s="34">
        <v>102.871</v>
      </c>
      <c r="AD74" s="34">
        <v>102.585</v>
      </c>
      <c r="AE74" s="34">
        <v>9.73</v>
      </c>
      <c r="AF74" s="34">
        <v>107.38</v>
      </c>
      <c r="AG74" s="34">
        <v>105.234</v>
      </c>
      <c r="AH74" s="34">
        <v>105.077</v>
      </c>
      <c r="AI74" s="116">
        <v>7.8</v>
      </c>
      <c r="AJ74" s="116">
        <v>106.42</v>
      </c>
      <c r="AK74" s="116">
        <v>104.282</v>
      </c>
      <c r="AL74" s="116">
        <v>104.478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104.574</v>
      </c>
      <c r="F75" s="39">
        <v>104.464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103.213</v>
      </c>
      <c r="S75" s="39">
        <v>4.83</v>
      </c>
      <c r="T75" s="39">
        <v>96.59</v>
      </c>
      <c r="U75" s="39">
        <v>100.783</v>
      </c>
      <c r="V75" s="39">
        <v>102.651</v>
      </c>
      <c r="W75" s="39">
        <v>6.24</v>
      </c>
      <c r="X75" s="39">
        <v>96.88</v>
      </c>
      <c r="Y75" s="39">
        <v>102.992</v>
      </c>
      <c r="Z75" s="39">
        <v>102.949</v>
      </c>
      <c r="AA75" s="39">
        <v>5.88</v>
      </c>
      <c r="AB75" s="39">
        <v>89.74</v>
      </c>
      <c r="AC75" s="39">
        <v>102.7</v>
      </c>
      <c r="AD75" s="39">
        <v>102.986</v>
      </c>
      <c r="AE75" s="39">
        <v>12.59</v>
      </c>
      <c r="AF75" s="39">
        <v>99.37</v>
      </c>
      <c r="AG75" s="39">
        <v>106.091</v>
      </c>
      <c r="AH75" s="39">
        <v>106.072</v>
      </c>
      <c r="AI75" s="115">
        <v>11.55</v>
      </c>
      <c r="AJ75" s="115">
        <v>98.68</v>
      </c>
      <c r="AK75" s="115">
        <v>105.279</v>
      </c>
      <c r="AL75" s="115">
        <v>105.375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105.214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103.702</v>
      </c>
      <c r="S76" s="34">
        <v>24.33</v>
      </c>
      <c r="T76" s="34">
        <v>118.54</v>
      </c>
      <c r="U76" s="34">
        <v>120.047</v>
      </c>
      <c r="V76" s="34">
        <v>102.93</v>
      </c>
      <c r="W76" s="34">
        <v>6.81</v>
      </c>
      <c r="X76" s="34">
        <v>98.77</v>
      </c>
      <c r="Y76" s="34">
        <v>103.998</v>
      </c>
      <c r="Z76" s="34">
        <v>103.439</v>
      </c>
      <c r="AA76" s="34">
        <v>6.01</v>
      </c>
      <c r="AB76" s="34">
        <v>97</v>
      </c>
      <c r="AC76" s="34">
        <v>103.206</v>
      </c>
      <c r="AD76" s="34">
        <v>103.374</v>
      </c>
      <c r="AE76" s="34">
        <v>11.39</v>
      </c>
      <c r="AF76" s="34">
        <v>101.25</v>
      </c>
      <c r="AG76" s="34">
        <v>107.188</v>
      </c>
      <c r="AH76" s="34">
        <v>107.06</v>
      </c>
      <c r="AI76" s="116">
        <v>10.84</v>
      </c>
      <c r="AJ76" s="116">
        <v>101.66</v>
      </c>
      <c r="AK76" s="116">
        <v>107.231</v>
      </c>
      <c r="AL76" s="116">
        <v>106.204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105.717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104.135</v>
      </c>
      <c r="R77" s="34">
        <v>104.177</v>
      </c>
      <c r="S77" s="34">
        <v>7.91</v>
      </c>
      <c r="T77" s="34">
        <v>124.43</v>
      </c>
      <c r="U77" s="34">
        <v>114.665</v>
      </c>
      <c r="V77" s="34">
        <v>103.159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103.586</v>
      </c>
      <c r="AD77" s="34">
        <v>103.802</v>
      </c>
      <c r="AE77" s="34">
        <v>10.39</v>
      </c>
      <c r="AF77" s="34">
        <v>103.35</v>
      </c>
      <c r="AG77" s="34">
        <v>107.841</v>
      </c>
      <c r="AH77" s="34">
        <v>108.052</v>
      </c>
      <c r="AI77" s="116">
        <v>9.56</v>
      </c>
      <c r="AJ77" s="116">
        <v>106.75</v>
      </c>
      <c r="AK77" s="116">
        <v>106.821</v>
      </c>
      <c r="AL77" s="116">
        <v>106.819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106.223</v>
      </c>
      <c r="F78" s="34">
        <v>106.028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104.645</v>
      </c>
      <c r="S78" s="34">
        <v>11.25</v>
      </c>
      <c r="T78" s="34">
        <v>112.3</v>
      </c>
      <c r="U78" s="34">
        <v>108.703</v>
      </c>
      <c r="V78" s="34">
        <v>103.381</v>
      </c>
      <c r="W78" s="34">
        <v>6.07</v>
      </c>
      <c r="X78" s="34">
        <v>101.58</v>
      </c>
      <c r="Y78" s="34">
        <v>104.305</v>
      </c>
      <c r="Z78" s="34">
        <v>104.375</v>
      </c>
      <c r="AA78" s="34">
        <v>5.5</v>
      </c>
      <c r="AB78" s="34">
        <v>102.39</v>
      </c>
      <c r="AC78" s="34">
        <v>104.225</v>
      </c>
      <c r="AD78" s="34">
        <v>104.253</v>
      </c>
      <c r="AE78" s="34">
        <v>13.06</v>
      </c>
      <c r="AF78" s="34">
        <v>106.83</v>
      </c>
      <c r="AG78" s="34">
        <v>109.224</v>
      </c>
      <c r="AH78" s="34">
        <v>109.056</v>
      </c>
      <c r="AI78" s="116">
        <v>9.79</v>
      </c>
      <c r="AJ78" s="116">
        <v>104.18</v>
      </c>
      <c r="AK78" s="116">
        <v>107.528</v>
      </c>
      <c r="AL78" s="116">
        <v>107.291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106.327</v>
      </c>
      <c r="G79" s="68">
        <v>8.394273354619417</v>
      </c>
      <c r="H79" s="60">
        <v>105.24</v>
      </c>
      <c r="I79" s="60">
        <v>105.8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105.119</v>
      </c>
      <c r="S79" s="34">
        <v>7.81</v>
      </c>
      <c r="T79" s="34">
        <v>108.19</v>
      </c>
      <c r="U79" s="34">
        <v>107.513</v>
      </c>
      <c r="V79" s="34">
        <v>103.804</v>
      </c>
      <c r="W79" s="34">
        <v>5.19</v>
      </c>
      <c r="X79" s="34">
        <v>102.44</v>
      </c>
      <c r="Y79" s="34">
        <v>104.786</v>
      </c>
      <c r="Z79" s="34">
        <v>104.864</v>
      </c>
      <c r="AA79" s="34">
        <v>4.8</v>
      </c>
      <c r="AB79" s="34">
        <v>104.69</v>
      </c>
      <c r="AC79" s="34">
        <v>104.418</v>
      </c>
      <c r="AD79" s="34">
        <v>104.716</v>
      </c>
      <c r="AE79" s="34">
        <v>10.84</v>
      </c>
      <c r="AF79" s="34">
        <v>111.96</v>
      </c>
      <c r="AG79" s="34">
        <v>110.054</v>
      </c>
      <c r="AH79" s="34">
        <v>110.06</v>
      </c>
      <c r="AI79" s="116">
        <v>8.3</v>
      </c>
      <c r="AJ79" s="116">
        <v>108.28</v>
      </c>
      <c r="AK79" s="116">
        <v>107.09</v>
      </c>
      <c r="AL79" s="116">
        <v>107.776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</v>
      </c>
      <c r="F80" s="34">
        <v>106.702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105.497</v>
      </c>
      <c r="R80" s="34">
        <v>105.61</v>
      </c>
      <c r="S80" s="34">
        <v>8.31</v>
      </c>
      <c r="T80" s="34">
        <v>132.22</v>
      </c>
      <c r="U80" s="34">
        <v>107.346</v>
      </c>
      <c r="V80" s="34">
        <v>104.439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111.419</v>
      </c>
      <c r="AH80" s="34">
        <v>111.039</v>
      </c>
      <c r="AI80" s="116">
        <v>9.64</v>
      </c>
      <c r="AJ80" s="116">
        <v>129.27</v>
      </c>
      <c r="AK80" s="116">
        <v>108.639</v>
      </c>
      <c r="AL80" s="116">
        <v>108.344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107.017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106.136</v>
      </c>
      <c r="R81" s="34">
        <v>106.117</v>
      </c>
      <c r="S81" s="34">
        <v>10.43</v>
      </c>
      <c r="T81" s="34">
        <v>112.26</v>
      </c>
      <c r="U81" s="34">
        <v>107.813</v>
      </c>
      <c r="V81" s="34">
        <v>105.135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111.535</v>
      </c>
      <c r="AH81" s="34">
        <v>112.007</v>
      </c>
      <c r="AI81" s="116">
        <v>8.15</v>
      </c>
      <c r="AJ81" s="116">
        <v>118.54</v>
      </c>
      <c r="AK81" s="116">
        <v>108.846</v>
      </c>
      <c r="AL81" s="116">
        <v>108.923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107.624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106.883</v>
      </c>
      <c r="R82" s="34">
        <v>106.62</v>
      </c>
      <c r="S82" s="34">
        <v>8.41</v>
      </c>
      <c r="T82" s="34">
        <v>99.31</v>
      </c>
      <c r="U82" s="34">
        <v>107.861</v>
      </c>
      <c r="V82" s="34">
        <v>105.757</v>
      </c>
      <c r="W82" s="34">
        <v>6.55</v>
      </c>
      <c r="X82" s="34">
        <v>105.71</v>
      </c>
      <c r="Y82" s="34">
        <v>106.693</v>
      </c>
      <c r="Z82" s="34">
        <v>106.377</v>
      </c>
      <c r="AA82" s="34">
        <v>6.89</v>
      </c>
      <c r="AB82" s="34">
        <v>99.89</v>
      </c>
      <c r="AC82" s="34">
        <v>106.189</v>
      </c>
      <c r="AD82" s="34">
        <v>106.183</v>
      </c>
      <c r="AE82" s="34">
        <v>11.46</v>
      </c>
      <c r="AF82" s="34">
        <v>122.56</v>
      </c>
      <c r="AG82" s="34">
        <v>112.884</v>
      </c>
      <c r="AH82" s="34">
        <v>113.018</v>
      </c>
      <c r="AI82" s="116">
        <v>10.68</v>
      </c>
      <c r="AJ82" s="116">
        <v>111.61</v>
      </c>
      <c r="AK82" s="116">
        <v>110.19</v>
      </c>
      <c r="AL82" s="116">
        <v>109.396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107.598</v>
      </c>
      <c r="F83" s="34">
        <v>107.706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107.209</v>
      </c>
      <c r="R83" s="34">
        <v>107.106</v>
      </c>
      <c r="S83" s="34">
        <v>5.95</v>
      </c>
      <c r="T83" s="34">
        <v>98.6</v>
      </c>
      <c r="U83" s="34">
        <v>106.99</v>
      </c>
      <c r="V83" s="34">
        <v>106.273</v>
      </c>
      <c r="W83" s="34">
        <v>4.65</v>
      </c>
      <c r="X83" s="34">
        <v>99.08</v>
      </c>
      <c r="Y83" s="34">
        <v>106.87</v>
      </c>
      <c r="Z83" s="34">
        <v>106.872</v>
      </c>
      <c r="AA83" s="34">
        <v>5.7</v>
      </c>
      <c r="AB83" s="34">
        <v>102.78</v>
      </c>
      <c r="AC83" s="34">
        <v>106.504</v>
      </c>
      <c r="AD83" s="34">
        <v>106.622</v>
      </c>
      <c r="AE83" s="34">
        <v>10.45</v>
      </c>
      <c r="AF83" s="34">
        <v>107.21</v>
      </c>
      <c r="AG83" s="34">
        <v>113.928</v>
      </c>
      <c r="AH83" s="34">
        <v>114.082</v>
      </c>
      <c r="AI83" s="116">
        <v>4.8</v>
      </c>
      <c r="AJ83" s="116">
        <v>103.14</v>
      </c>
      <c r="AK83" s="116">
        <v>109.565</v>
      </c>
      <c r="AL83" s="116">
        <v>109.714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</v>
      </c>
      <c r="F84" s="34">
        <v>108.01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106.9</v>
      </c>
      <c r="N84" s="34">
        <v>108.9</v>
      </c>
      <c r="O84" s="34">
        <v>6.3</v>
      </c>
      <c r="P84" s="34">
        <v>100.1</v>
      </c>
      <c r="Q84" s="34">
        <v>107.744</v>
      </c>
      <c r="R84" s="34">
        <v>107.572</v>
      </c>
      <c r="S84" s="34">
        <v>7.77</v>
      </c>
      <c r="T84" s="34">
        <v>98.76</v>
      </c>
      <c r="U84" s="34">
        <v>107.133</v>
      </c>
      <c r="V84" s="34">
        <v>106.742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115.395</v>
      </c>
      <c r="AH84" s="34">
        <v>115.16</v>
      </c>
      <c r="AI84" s="116">
        <v>8.54</v>
      </c>
      <c r="AJ84" s="116">
        <v>104.17</v>
      </c>
      <c r="AK84" s="116">
        <v>109.833</v>
      </c>
      <c r="AL84" s="116">
        <v>109.987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108.586</v>
      </c>
      <c r="F85" s="34">
        <v>108.223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108.307</v>
      </c>
      <c r="R85" s="34">
        <v>108.016</v>
      </c>
      <c r="S85" s="34">
        <v>6.62</v>
      </c>
      <c r="T85" s="34">
        <v>99.39</v>
      </c>
      <c r="U85" s="34">
        <v>107.914</v>
      </c>
      <c r="V85" s="34">
        <v>107.163</v>
      </c>
      <c r="W85" s="34">
        <v>6.14</v>
      </c>
      <c r="X85" s="34">
        <v>102.09</v>
      </c>
      <c r="Y85" s="34">
        <v>107.968</v>
      </c>
      <c r="Z85" s="34">
        <v>107.785</v>
      </c>
      <c r="AA85" s="34">
        <v>5.92</v>
      </c>
      <c r="AB85" s="34">
        <v>106.5</v>
      </c>
      <c r="AC85" s="34">
        <v>107.259</v>
      </c>
      <c r="AD85" s="34">
        <v>107.396</v>
      </c>
      <c r="AE85" s="34">
        <v>12.15</v>
      </c>
      <c r="AF85" s="34">
        <v>111.23</v>
      </c>
      <c r="AG85" s="34">
        <v>116.45</v>
      </c>
      <c r="AH85" s="34">
        <v>116.206</v>
      </c>
      <c r="AI85" s="116">
        <v>7.18</v>
      </c>
      <c r="AJ85" s="116">
        <v>105.43</v>
      </c>
      <c r="AK85" s="116">
        <v>110.711</v>
      </c>
      <c r="AL85" s="116">
        <v>110.252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108.317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108.438</v>
      </c>
      <c r="S86" s="34">
        <v>-0.29</v>
      </c>
      <c r="T86" s="34">
        <v>102.34</v>
      </c>
      <c r="U86" s="34">
        <v>106.45</v>
      </c>
      <c r="V86" s="34">
        <v>107.549</v>
      </c>
      <c r="W86" s="34">
        <v>4.69</v>
      </c>
      <c r="X86" s="34">
        <v>105.29</v>
      </c>
      <c r="Y86" s="34">
        <v>107.927</v>
      </c>
      <c r="Z86" s="34">
        <v>108.21</v>
      </c>
      <c r="AA86" s="34">
        <v>2.98</v>
      </c>
      <c r="AB86" s="34">
        <v>114.9</v>
      </c>
      <c r="AC86" s="34">
        <v>107.511</v>
      </c>
      <c r="AD86" s="34">
        <v>107.778</v>
      </c>
      <c r="AE86" s="34">
        <v>10.59</v>
      </c>
      <c r="AF86" s="34">
        <v>118.76</v>
      </c>
      <c r="AG86" s="34">
        <v>117.123</v>
      </c>
      <c r="AH86" s="34">
        <v>117.212</v>
      </c>
      <c r="AI86" s="116">
        <v>4.54</v>
      </c>
      <c r="AJ86" s="116">
        <v>111.25</v>
      </c>
      <c r="AK86" s="116">
        <v>109.759</v>
      </c>
      <c r="AL86" s="116">
        <v>110.507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108.364</v>
      </c>
      <c r="F87" s="39">
        <v>108.442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104.8</v>
      </c>
      <c r="N87" s="39">
        <v>108.4</v>
      </c>
      <c r="O87" s="39">
        <v>6.6</v>
      </c>
      <c r="P87" s="39">
        <v>104.3</v>
      </c>
      <c r="Q87" s="39">
        <v>109.085</v>
      </c>
      <c r="R87" s="39">
        <v>108.844</v>
      </c>
      <c r="S87" s="39">
        <v>6.91</v>
      </c>
      <c r="T87" s="39">
        <v>103.26</v>
      </c>
      <c r="U87" s="39">
        <v>107.643</v>
      </c>
      <c r="V87" s="39">
        <v>107.981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108.188</v>
      </c>
      <c r="AD87" s="39">
        <v>108.176</v>
      </c>
      <c r="AE87" s="39">
        <v>12.46</v>
      </c>
      <c r="AF87" s="39">
        <v>111.76</v>
      </c>
      <c r="AG87" s="39">
        <v>118.232</v>
      </c>
      <c r="AH87" s="39">
        <v>118.206</v>
      </c>
      <c r="AI87" s="115">
        <v>5.73</v>
      </c>
      <c r="AJ87" s="115">
        <v>104.33</v>
      </c>
      <c r="AK87" s="115">
        <v>110.922</v>
      </c>
      <c r="AL87" s="115">
        <v>110.859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108.294</v>
      </c>
      <c r="F88" s="34">
        <v>108.751</v>
      </c>
      <c r="G88" s="68">
        <v>-1.3947967157978005</v>
      </c>
      <c r="H88" s="34">
        <v>99.68</v>
      </c>
      <c r="I88" s="34">
        <v>104.9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109.099</v>
      </c>
      <c r="R88" s="34">
        <v>109.24</v>
      </c>
      <c r="S88" s="34">
        <v>-11.61</v>
      </c>
      <c r="T88" s="34">
        <v>104.78</v>
      </c>
      <c r="U88" s="34">
        <v>107.155</v>
      </c>
      <c r="V88" s="34">
        <v>108.493</v>
      </c>
      <c r="W88" s="34">
        <v>3.62</v>
      </c>
      <c r="X88" s="34">
        <v>102.34</v>
      </c>
      <c r="Y88" s="34">
        <v>108.917</v>
      </c>
      <c r="Z88" s="34">
        <v>109.086</v>
      </c>
      <c r="AA88" s="34">
        <v>4.68</v>
      </c>
      <c r="AB88" s="34">
        <v>101.54</v>
      </c>
      <c r="AC88" s="34">
        <v>108.429</v>
      </c>
      <c r="AD88" s="34">
        <v>108.559</v>
      </c>
      <c r="AE88" s="34">
        <v>10.76</v>
      </c>
      <c r="AF88" s="34">
        <v>112.14</v>
      </c>
      <c r="AG88" s="34">
        <v>119.114</v>
      </c>
      <c r="AH88" s="34">
        <v>119.198</v>
      </c>
      <c r="AI88" s="116">
        <v>3.34</v>
      </c>
      <c r="AJ88" s="116">
        <v>105.06</v>
      </c>
      <c r="AK88" s="116">
        <v>110.959</v>
      </c>
      <c r="AL88" s="116">
        <v>111.308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109.516</v>
      </c>
      <c r="F89" s="34">
        <v>109.242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111.6</v>
      </c>
      <c r="N89" s="34">
        <v>110.1</v>
      </c>
      <c r="O89" s="34">
        <v>4.3</v>
      </c>
      <c r="P89" s="34">
        <v>108.1</v>
      </c>
      <c r="Q89" s="34">
        <v>109.63</v>
      </c>
      <c r="R89" s="34">
        <v>109.637</v>
      </c>
      <c r="S89" s="34">
        <v>-2.89</v>
      </c>
      <c r="T89" s="34">
        <v>120.83</v>
      </c>
      <c r="U89" s="34">
        <v>109.471</v>
      </c>
      <c r="V89" s="34">
        <v>109.039</v>
      </c>
      <c r="W89" s="34">
        <v>5.27</v>
      </c>
      <c r="X89" s="34">
        <v>105.62</v>
      </c>
      <c r="Y89" s="34">
        <v>109.77</v>
      </c>
      <c r="Z89" s="34">
        <v>109.527</v>
      </c>
      <c r="AA89" s="34">
        <v>3.75</v>
      </c>
      <c r="AB89" s="34">
        <v>106.43</v>
      </c>
      <c r="AC89" s="34">
        <v>108.731</v>
      </c>
      <c r="AD89" s="34">
        <v>108.939</v>
      </c>
      <c r="AE89" s="34">
        <v>10.82</v>
      </c>
      <c r="AF89" s="34">
        <v>114.53</v>
      </c>
      <c r="AG89" s="34">
        <v>120.341</v>
      </c>
      <c r="AH89" s="34">
        <v>120.18</v>
      </c>
      <c r="AI89" s="116">
        <v>4.31</v>
      </c>
      <c r="AJ89" s="116">
        <v>111.35</v>
      </c>
      <c r="AK89" s="116">
        <v>112.717</v>
      </c>
      <c r="AL89" s="116">
        <v>111.714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109.823</v>
      </c>
      <c r="F90" s="34">
        <v>109.74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110.074</v>
      </c>
      <c r="R90" s="34">
        <v>110.035</v>
      </c>
      <c r="S90" s="34">
        <v>3.05</v>
      </c>
      <c r="T90" s="34">
        <v>115.73</v>
      </c>
      <c r="U90" s="34">
        <v>110.35</v>
      </c>
      <c r="V90" s="34">
        <v>109.465</v>
      </c>
      <c r="W90" s="34">
        <v>6.04</v>
      </c>
      <c r="X90" s="34">
        <v>107.72</v>
      </c>
      <c r="Y90" s="34">
        <v>110.14</v>
      </c>
      <c r="Z90" s="34">
        <v>109.955</v>
      </c>
      <c r="AA90" s="34">
        <v>5.21</v>
      </c>
      <c r="AB90" s="34">
        <v>107.72</v>
      </c>
      <c r="AC90" s="34">
        <v>109.106</v>
      </c>
      <c r="AD90" s="34">
        <v>109.358</v>
      </c>
      <c r="AE90" s="34">
        <v>11.87</v>
      </c>
      <c r="AF90" s="34">
        <v>119.52</v>
      </c>
      <c r="AG90" s="34">
        <v>121.315</v>
      </c>
      <c r="AH90" s="34">
        <v>121.131</v>
      </c>
      <c r="AI90" s="116">
        <v>4.48</v>
      </c>
      <c r="AJ90" s="116">
        <v>108.85</v>
      </c>
      <c r="AK90" s="116">
        <v>111.219</v>
      </c>
      <c r="AL90" s="116">
        <v>112.026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110.558</v>
      </c>
      <c r="F91" s="34">
        <v>110.099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114.2</v>
      </c>
      <c r="N91" s="34">
        <v>110.8</v>
      </c>
      <c r="O91" s="34">
        <v>6.8</v>
      </c>
      <c r="P91" s="34">
        <v>114.7</v>
      </c>
      <c r="Q91" s="34">
        <v>110.82</v>
      </c>
      <c r="R91" s="34">
        <v>110.421</v>
      </c>
      <c r="S91" s="34">
        <v>2.33</v>
      </c>
      <c r="T91" s="34">
        <v>110.71</v>
      </c>
      <c r="U91" s="34">
        <v>109.508</v>
      </c>
      <c r="V91" s="34">
        <v>109.684</v>
      </c>
      <c r="W91" s="34">
        <v>6.43</v>
      </c>
      <c r="X91" s="34">
        <v>109.02</v>
      </c>
      <c r="Y91" s="34">
        <v>110.51</v>
      </c>
      <c r="Z91" s="34">
        <v>110.36</v>
      </c>
      <c r="AA91" s="34">
        <v>5.6</v>
      </c>
      <c r="AB91" s="34">
        <v>110.55</v>
      </c>
      <c r="AC91" s="34">
        <v>109.91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122.049</v>
      </c>
      <c r="AI91" s="116">
        <v>5.57</v>
      </c>
      <c r="AJ91" s="116">
        <v>114.31</v>
      </c>
      <c r="AK91" s="116">
        <v>112.672</v>
      </c>
      <c r="AL91" s="116">
        <v>112.364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110.293</v>
      </c>
      <c r="F92" s="34">
        <v>110.302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110.5</v>
      </c>
      <c r="O92" s="34">
        <v>5.4</v>
      </c>
      <c r="P92" s="34">
        <v>131.4</v>
      </c>
      <c r="Q92" s="34">
        <v>110.921</v>
      </c>
      <c r="R92" s="34">
        <v>110.78</v>
      </c>
      <c r="S92" s="34">
        <v>2.18</v>
      </c>
      <c r="T92" s="34">
        <v>135.11</v>
      </c>
      <c r="U92" s="34">
        <v>109.339</v>
      </c>
      <c r="V92" s="34">
        <v>109.778</v>
      </c>
      <c r="W92" s="34">
        <v>4.9</v>
      </c>
      <c r="X92" s="34">
        <v>126.6</v>
      </c>
      <c r="Y92" s="34">
        <v>110.551</v>
      </c>
      <c r="Z92" s="34">
        <v>110.761</v>
      </c>
      <c r="AA92" s="34">
        <v>3.33</v>
      </c>
      <c r="AB92" s="34">
        <v>128.84</v>
      </c>
      <c r="AC92" s="34">
        <v>109.983</v>
      </c>
      <c r="AD92" s="34">
        <v>110.205</v>
      </c>
      <c r="AE92" s="34">
        <v>9.33</v>
      </c>
      <c r="AF92" s="34">
        <v>143.64</v>
      </c>
      <c r="AG92" s="34">
        <v>122.625</v>
      </c>
      <c r="AH92" s="34">
        <v>122.974</v>
      </c>
      <c r="AI92" s="116">
        <v>2.22</v>
      </c>
      <c r="AJ92" s="116">
        <v>132.14</v>
      </c>
      <c r="AK92" s="116">
        <v>113.099</v>
      </c>
      <c r="AL92" s="116">
        <v>112.674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110.514</v>
      </c>
      <c r="F93" s="34">
        <v>110.439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111.12</v>
      </c>
      <c r="S93" s="34">
        <v>2.25</v>
      </c>
      <c r="T93" s="34">
        <v>114.78</v>
      </c>
      <c r="U93" s="34">
        <v>109.623</v>
      </c>
      <c r="V93" s="34">
        <v>109.805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110.405</v>
      </c>
      <c r="AD93" s="34">
        <v>110.629</v>
      </c>
      <c r="AE93" s="34">
        <v>12.82</v>
      </c>
      <c r="AF93" s="34">
        <v>131.16</v>
      </c>
      <c r="AG93" s="34">
        <v>124.004</v>
      </c>
      <c r="AH93" s="34">
        <v>123.931</v>
      </c>
      <c r="AI93" s="116">
        <v>4.56</v>
      </c>
      <c r="AJ93" s="116">
        <v>123.95</v>
      </c>
      <c r="AK93" s="116">
        <v>112.377</v>
      </c>
      <c r="AL93" s="116">
        <v>112.913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111.451</v>
      </c>
      <c r="S94" s="34">
        <v>0.24</v>
      </c>
      <c r="T94" s="34">
        <v>99.56</v>
      </c>
      <c r="U94" s="34">
        <v>108.794</v>
      </c>
      <c r="V94" s="34">
        <v>109.793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110.826</v>
      </c>
      <c r="AD94" s="34">
        <v>111.12</v>
      </c>
      <c r="AE94" s="34">
        <v>10.06</v>
      </c>
      <c r="AF94" s="34">
        <v>134.89</v>
      </c>
      <c r="AG94" s="34">
        <v>125.034</v>
      </c>
      <c r="AH94" s="34">
        <v>124.886</v>
      </c>
      <c r="AI94" s="116">
        <v>2.7</v>
      </c>
      <c r="AJ94" s="116">
        <v>114.63</v>
      </c>
      <c r="AK94" s="116">
        <v>113.167</v>
      </c>
      <c r="AL94" s="116">
        <v>113.222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</v>
      </c>
      <c r="F95" s="68">
        <v>110.861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111.659</v>
      </c>
      <c r="R95" s="34">
        <v>111.78</v>
      </c>
      <c r="S95" s="34">
        <v>1.11</v>
      </c>
      <c r="T95" s="34">
        <v>99.7</v>
      </c>
      <c r="U95" s="34">
        <v>108.569</v>
      </c>
      <c r="V95" s="34">
        <v>109.818</v>
      </c>
      <c r="W95" s="34">
        <v>5.41</v>
      </c>
      <c r="X95" s="34">
        <v>104.43</v>
      </c>
      <c r="Y95" s="34">
        <v>111.889</v>
      </c>
      <c r="Z95" s="34">
        <v>111.972</v>
      </c>
      <c r="AA95" s="34">
        <v>5.29</v>
      </c>
      <c r="AB95" s="34">
        <v>108.22</v>
      </c>
      <c r="AC95" s="34">
        <v>111.692</v>
      </c>
      <c r="AD95" s="34">
        <v>111.652</v>
      </c>
      <c r="AE95" s="34">
        <v>10.92</v>
      </c>
      <c r="AF95" s="34">
        <v>118.91</v>
      </c>
      <c r="AG95" s="34">
        <v>125.922</v>
      </c>
      <c r="AH95" s="34">
        <v>125.811</v>
      </c>
      <c r="AI95" s="116">
        <v>3.91</v>
      </c>
      <c r="AJ95" s="116">
        <v>107.17</v>
      </c>
      <c r="AK95" s="116">
        <v>113.814</v>
      </c>
      <c r="AL95" s="116">
        <v>113.571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110.995</v>
      </c>
      <c r="F96" s="68">
        <v>111.243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112.018</v>
      </c>
      <c r="R96" s="34">
        <v>112.121</v>
      </c>
      <c r="S96" s="34">
        <v>3.22</v>
      </c>
      <c r="T96" s="34">
        <v>101.94</v>
      </c>
      <c r="U96" s="34">
        <v>110.049</v>
      </c>
      <c r="V96" s="34">
        <v>109.877</v>
      </c>
      <c r="W96" s="34">
        <v>3.86</v>
      </c>
      <c r="X96" s="34">
        <v>106.49</v>
      </c>
      <c r="Y96" s="34">
        <v>112.4</v>
      </c>
      <c r="Z96" s="34">
        <v>112.387</v>
      </c>
      <c r="AA96" s="34">
        <v>5.51</v>
      </c>
      <c r="AB96" s="34">
        <v>110.73</v>
      </c>
      <c r="AC96" s="34">
        <v>112.122</v>
      </c>
      <c r="AD96" s="34">
        <v>112.155</v>
      </c>
      <c r="AE96" s="34">
        <v>9.76</v>
      </c>
      <c r="AF96" s="34">
        <v>119.12</v>
      </c>
      <c r="AG96" s="34">
        <v>126.642</v>
      </c>
      <c r="AH96" s="34">
        <v>126.716</v>
      </c>
      <c r="AI96" s="116">
        <v>3.11</v>
      </c>
      <c r="AJ96" s="116">
        <v>107.41</v>
      </c>
      <c r="AK96" s="116">
        <v>113.298</v>
      </c>
      <c r="AL96" s="116">
        <v>113.94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111.998</v>
      </c>
      <c r="F97" s="34">
        <v>111.717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110.4</v>
      </c>
      <c r="O97" s="34">
        <v>3.4</v>
      </c>
      <c r="P97" s="34">
        <v>106.5</v>
      </c>
      <c r="Q97" s="34">
        <v>112.539</v>
      </c>
      <c r="R97" s="34">
        <v>112.478</v>
      </c>
      <c r="S97" s="34">
        <v>0.62</v>
      </c>
      <c r="T97" s="34">
        <v>100.01</v>
      </c>
      <c r="U97" s="34">
        <v>109.263</v>
      </c>
      <c r="V97" s="34">
        <v>109.889</v>
      </c>
      <c r="W97" s="34">
        <v>3.97</v>
      </c>
      <c r="X97" s="34">
        <v>106.14</v>
      </c>
      <c r="Y97" s="34">
        <v>112.862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112.609</v>
      </c>
      <c r="AE97" s="34">
        <v>8.56</v>
      </c>
      <c r="AF97" s="34">
        <v>120.75</v>
      </c>
      <c r="AG97" s="34">
        <v>127.544</v>
      </c>
      <c r="AH97" s="34">
        <v>127.624</v>
      </c>
      <c r="AI97" s="116">
        <v>2.73</v>
      </c>
      <c r="AJ97" s="116">
        <v>108.31</v>
      </c>
      <c r="AK97" s="116">
        <v>113.927</v>
      </c>
      <c r="AL97" s="116">
        <v>114.477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112.436</v>
      </c>
      <c r="F98" s="34">
        <v>112.103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112.845</v>
      </c>
      <c r="S98" s="34">
        <v>-0.06</v>
      </c>
      <c r="T98" s="34">
        <v>102.28</v>
      </c>
      <c r="U98" s="34">
        <v>108.624</v>
      </c>
      <c r="V98" s="34">
        <v>109.894</v>
      </c>
      <c r="W98" s="34">
        <v>6.15</v>
      </c>
      <c r="X98" s="34">
        <v>111.77</v>
      </c>
      <c r="Y98" s="34">
        <v>113.555</v>
      </c>
      <c r="Z98" s="34">
        <v>113.232</v>
      </c>
      <c r="AA98" s="34">
        <v>4.14</v>
      </c>
      <c r="AB98" s="34">
        <v>119.66</v>
      </c>
      <c r="AC98" s="34">
        <v>112.782</v>
      </c>
      <c r="AD98" s="34">
        <v>113.067</v>
      </c>
      <c r="AE98" s="34">
        <v>9.89</v>
      </c>
      <c r="AF98" s="34">
        <v>130.5</v>
      </c>
      <c r="AG98" s="34">
        <v>128.746</v>
      </c>
      <c r="AH98" s="34">
        <v>128.531</v>
      </c>
      <c r="AI98" s="116">
        <v>4.9</v>
      </c>
      <c r="AJ98" s="116">
        <v>116.7</v>
      </c>
      <c r="AK98" s="116">
        <v>116.694</v>
      </c>
      <c r="AL98" s="116">
        <v>115.022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112.709</v>
      </c>
      <c r="F99" s="39">
        <v>112.249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112.5</v>
      </c>
      <c r="N99" s="39">
        <v>111.5</v>
      </c>
      <c r="O99" s="39">
        <v>3.9</v>
      </c>
      <c r="P99" s="39">
        <v>108.4</v>
      </c>
      <c r="Q99" s="39">
        <v>113.385</v>
      </c>
      <c r="R99" s="39">
        <v>113.216</v>
      </c>
      <c r="S99" s="39">
        <v>2.27</v>
      </c>
      <c r="T99" s="39">
        <v>105.61</v>
      </c>
      <c r="U99" s="39">
        <v>108.767</v>
      </c>
      <c r="V99" s="39">
        <v>109.989</v>
      </c>
      <c r="W99" s="39">
        <v>4.06</v>
      </c>
      <c r="X99" s="39">
        <v>107.65</v>
      </c>
      <c r="Y99" s="39">
        <v>113.561</v>
      </c>
      <c r="Z99" s="39">
        <v>113.642</v>
      </c>
      <c r="AA99" s="39">
        <v>5.44</v>
      </c>
      <c r="AB99" s="39">
        <v>101.06</v>
      </c>
      <c r="AC99" s="39">
        <v>113.484</v>
      </c>
      <c r="AD99" s="39">
        <v>113.559</v>
      </c>
      <c r="AE99" s="39">
        <v>9.19</v>
      </c>
      <c r="AF99" s="39">
        <v>122.02</v>
      </c>
      <c r="AG99" s="39">
        <v>129.332</v>
      </c>
      <c r="AH99" s="39">
        <v>129.427</v>
      </c>
      <c r="AI99" s="115">
        <v>4.33</v>
      </c>
      <c r="AJ99" s="115">
        <v>108.84</v>
      </c>
      <c r="AK99" s="115">
        <v>115.268</v>
      </c>
      <c r="AL99" s="115">
        <v>115.27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111.893</v>
      </c>
      <c r="F100" s="68">
        <v>112.259</v>
      </c>
      <c r="G100" s="68">
        <v>2.748796147672547</v>
      </c>
      <c r="H100" s="68">
        <v>102.42</v>
      </c>
      <c r="I100" s="68">
        <v>106.6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113.825</v>
      </c>
      <c r="R100" s="34">
        <v>113.583</v>
      </c>
      <c r="S100" s="34">
        <v>1.78</v>
      </c>
      <c r="T100" s="34">
        <v>106.65</v>
      </c>
      <c r="U100" s="34">
        <v>109.472</v>
      </c>
      <c r="V100" s="34">
        <v>110.174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113.843</v>
      </c>
      <c r="AD100" s="34">
        <v>114.08</v>
      </c>
      <c r="AE100" s="34">
        <v>9.07</v>
      </c>
      <c r="AF100" s="34">
        <v>122.32</v>
      </c>
      <c r="AG100" s="34">
        <v>130.208</v>
      </c>
      <c r="AH100" s="34">
        <v>130.33</v>
      </c>
      <c r="AI100" s="116">
        <v>3.61</v>
      </c>
      <c r="AJ100" s="116">
        <v>108.85</v>
      </c>
      <c r="AK100" s="116">
        <v>115.092</v>
      </c>
      <c r="AL100" s="116">
        <v>115.367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111.956</v>
      </c>
      <c r="F101" s="68">
        <v>112.459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109.6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113.951</v>
      </c>
      <c r="S101" s="34">
        <v>-5.67</v>
      </c>
      <c r="T101" s="34">
        <v>113.98</v>
      </c>
      <c r="U101" s="34">
        <v>103.137</v>
      </c>
      <c r="V101" s="34">
        <v>110.395</v>
      </c>
      <c r="W101" s="34">
        <v>4</v>
      </c>
      <c r="X101" s="34">
        <v>109.84</v>
      </c>
      <c r="Y101" s="34">
        <v>114.187</v>
      </c>
      <c r="Z101" s="34">
        <v>114.513</v>
      </c>
      <c r="AA101" s="34">
        <v>5.48</v>
      </c>
      <c r="AB101" s="34">
        <v>112.25</v>
      </c>
      <c r="AC101" s="34">
        <v>114.425</v>
      </c>
      <c r="AD101" s="34">
        <v>114.637</v>
      </c>
      <c r="AE101" s="34">
        <v>9.4</v>
      </c>
      <c r="AF101" s="34">
        <v>125.29</v>
      </c>
      <c r="AG101" s="34">
        <v>131.08</v>
      </c>
      <c r="AH101" s="34">
        <v>131.267</v>
      </c>
      <c r="AI101" s="116">
        <v>0.95</v>
      </c>
      <c r="AJ101" s="116">
        <v>112.41</v>
      </c>
      <c r="AK101" s="116">
        <v>114.897</v>
      </c>
      <c r="AL101" s="116">
        <v>115.595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112.918</v>
      </c>
      <c r="F102" s="68">
        <v>112.983</v>
      </c>
      <c r="G102" s="68">
        <v>2.603702603702599</v>
      </c>
      <c r="H102" s="68">
        <v>103.64</v>
      </c>
      <c r="I102" s="68">
        <v>107.2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114.34</v>
      </c>
      <c r="S102" s="34">
        <v>0.07</v>
      </c>
      <c r="T102" s="34">
        <v>115.81</v>
      </c>
      <c r="U102" s="34">
        <v>110.029</v>
      </c>
      <c r="V102" s="34">
        <v>110.617</v>
      </c>
      <c r="W102" s="34">
        <v>4.3</v>
      </c>
      <c r="X102" s="34">
        <v>112.36</v>
      </c>
      <c r="Y102" s="34">
        <v>115.048</v>
      </c>
      <c r="Z102" s="34">
        <v>114.998</v>
      </c>
      <c r="AA102" s="34">
        <v>6.08</v>
      </c>
      <c r="AB102" s="34">
        <v>114.27</v>
      </c>
      <c r="AC102" s="34">
        <v>115.274</v>
      </c>
      <c r="AD102" s="34">
        <v>115.2</v>
      </c>
      <c r="AE102" s="34">
        <v>7.8</v>
      </c>
      <c r="AF102" s="34">
        <v>128.84</v>
      </c>
      <c r="AG102" s="34">
        <v>132.017</v>
      </c>
      <c r="AH102" s="34">
        <v>132.248</v>
      </c>
      <c r="AI102" s="116">
        <v>4.92</v>
      </c>
      <c r="AJ102" s="116">
        <v>114.2</v>
      </c>
      <c r="AK102" s="116">
        <v>116.332</v>
      </c>
      <c r="AL102" s="116">
        <v>115.961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114.056</v>
      </c>
      <c r="F103" s="68">
        <v>113.58</v>
      </c>
      <c r="G103" s="68">
        <v>1.2545927054395478</v>
      </c>
      <c r="H103" s="68">
        <v>112.99</v>
      </c>
      <c r="I103" s="68">
        <v>108.8</v>
      </c>
      <c r="J103" s="68">
        <v>108.1</v>
      </c>
      <c r="K103" s="68">
        <v>-1.8421052631578898</v>
      </c>
      <c r="L103" s="68">
        <v>111.9</v>
      </c>
      <c r="M103" s="34">
        <v>115.4</v>
      </c>
      <c r="N103" s="34">
        <v>112.7</v>
      </c>
      <c r="O103" s="34">
        <v>3.4</v>
      </c>
      <c r="P103" s="34">
        <v>118.6</v>
      </c>
      <c r="Q103" s="34">
        <v>114.764</v>
      </c>
      <c r="R103" s="34">
        <v>114.752</v>
      </c>
      <c r="S103" s="34">
        <v>1.02</v>
      </c>
      <c r="T103" s="34">
        <v>111.84</v>
      </c>
      <c r="U103" s="34">
        <v>110.794</v>
      </c>
      <c r="V103" s="34">
        <v>110.806</v>
      </c>
      <c r="W103" s="34">
        <v>4.44</v>
      </c>
      <c r="X103" s="34">
        <v>113.86</v>
      </c>
      <c r="Y103" s="34">
        <v>115.909</v>
      </c>
      <c r="Z103" s="34">
        <v>115.485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133.482</v>
      </c>
      <c r="AH103" s="34">
        <v>133.255</v>
      </c>
      <c r="AI103" s="116">
        <v>3.22</v>
      </c>
      <c r="AJ103" s="116">
        <v>117.99</v>
      </c>
      <c r="AK103" s="116">
        <v>116.207</v>
      </c>
      <c r="AL103" s="116">
        <v>116.335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114.22</v>
      </c>
      <c r="F104" s="68">
        <v>113.999</v>
      </c>
      <c r="G104" s="68">
        <v>0.14465169394746688</v>
      </c>
      <c r="H104" s="68">
        <v>131.54</v>
      </c>
      <c r="I104" s="68">
        <v>108.8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113.2</v>
      </c>
      <c r="O104" s="34">
        <v>4.3</v>
      </c>
      <c r="P104" s="34">
        <v>137.1</v>
      </c>
      <c r="Q104" s="34">
        <v>115.315</v>
      </c>
      <c r="R104" s="34">
        <v>115.177</v>
      </c>
      <c r="S104" s="34">
        <v>0.43</v>
      </c>
      <c r="T104" s="34">
        <v>135.69</v>
      </c>
      <c r="U104" s="34">
        <v>109.312</v>
      </c>
      <c r="V104" s="34">
        <v>110.983</v>
      </c>
      <c r="W104" s="34">
        <v>6.92</v>
      </c>
      <c r="X104" s="34">
        <v>135.36</v>
      </c>
      <c r="Y104" s="34">
        <v>116.294</v>
      </c>
      <c r="Z104" s="34">
        <v>115.94</v>
      </c>
      <c r="AA104" s="34">
        <v>5.94</v>
      </c>
      <c r="AB104" s="34">
        <v>136.49</v>
      </c>
      <c r="AC104" s="34">
        <v>116.015</v>
      </c>
      <c r="AD104" s="34">
        <v>116.21</v>
      </c>
      <c r="AE104" s="34">
        <v>10.14</v>
      </c>
      <c r="AF104" s="34">
        <v>158.21</v>
      </c>
      <c r="AG104" s="34">
        <v>134.472</v>
      </c>
      <c r="AH104" s="34">
        <v>134.24</v>
      </c>
      <c r="AI104" s="116">
        <v>3.46</v>
      </c>
      <c r="AJ104" s="116">
        <v>136.71</v>
      </c>
      <c r="AK104" s="116">
        <v>116.838</v>
      </c>
      <c r="AL104" s="116">
        <v>116.68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114.093</v>
      </c>
      <c r="F105" s="68">
        <v>114.32</v>
      </c>
      <c r="G105" s="68">
        <v>2.9540952545000487</v>
      </c>
      <c r="H105" s="68">
        <v>119.54</v>
      </c>
      <c r="I105" s="4">
        <v>108.5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115.555</v>
      </c>
      <c r="R105" s="34">
        <v>115.614</v>
      </c>
      <c r="S105" s="34">
        <v>1.04</v>
      </c>
      <c r="T105" s="34">
        <v>115.97</v>
      </c>
      <c r="U105" s="34">
        <v>111.568</v>
      </c>
      <c r="V105" s="34">
        <v>111.179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116.489</v>
      </c>
      <c r="AD105" s="34">
        <v>116.723</v>
      </c>
      <c r="AE105" s="34">
        <v>10.1</v>
      </c>
      <c r="AF105" s="34">
        <v>144.41</v>
      </c>
      <c r="AG105" s="34">
        <v>135.255</v>
      </c>
      <c r="AH105" s="34">
        <v>135.182</v>
      </c>
      <c r="AI105" s="116">
        <v>3.78</v>
      </c>
      <c r="AJ105" s="116">
        <v>128.63</v>
      </c>
      <c r="AK105" s="116">
        <v>116.699</v>
      </c>
      <c r="AL105" s="116">
        <v>117.04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114.823</v>
      </c>
      <c r="F106" s="68">
        <v>114.704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117</v>
      </c>
      <c r="N106" s="68">
        <v>114.5</v>
      </c>
      <c r="O106" s="34">
        <v>3.4</v>
      </c>
      <c r="P106" s="34">
        <v>116.3</v>
      </c>
      <c r="Q106" s="34">
        <v>116.03</v>
      </c>
      <c r="R106" s="34">
        <v>116.069</v>
      </c>
      <c r="S106" s="34">
        <v>1.27</v>
      </c>
      <c r="T106" s="34">
        <v>100.82</v>
      </c>
      <c r="U106" s="34">
        <v>110.723</v>
      </c>
      <c r="V106" s="34">
        <v>111.326</v>
      </c>
      <c r="W106" s="34">
        <v>3.4</v>
      </c>
      <c r="X106" s="34">
        <v>112.72</v>
      </c>
      <c r="Y106" s="34">
        <v>116.74</v>
      </c>
      <c r="Z106" s="34">
        <v>116.802</v>
      </c>
      <c r="AA106" s="34">
        <v>5.76</v>
      </c>
      <c r="AB106" s="34">
        <v>109.99</v>
      </c>
      <c r="AC106" s="34">
        <v>117.25</v>
      </c>
      <c r="AD106" s="34">
        <v>117.252</v>
      </c>
      <c r="AE106" s="34">
        <v>8.36</v>
      </c>
      <c r="AF106" s="34">
        <v>146.16</v>
      </c>
      <c r="AG106" s="34">
        <v>136.09</v>
      </c>
      <c r="AH106" s="34">
        <v>136.103</v>
      </c>
      <c r="AI106" s="116">
        <v>2.76</v>
      </c>
      <c r="AJ106" s="116">
        <v>117.79</v>
      </c>
      <c r="AK106" s="116">
        <v>117.845</v>
      </c>
      <c r="AL106" s="116">
        <v>117.412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115.303</v>
      </c>
      <c r="F107" s="68">
        <v>115.082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113.9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116.543</v>
      </c>
      <c r="S107" s="34">
        <v>2.85</v>
      </c>
      <c r="T107" s="34">
        <v>102.54</v>
      </c>
      <c r="U107" s="34">
        <v>111.309</v>
      </c>
      <c r="V107" s="34">
        <v>111.395</v>
      </c>
      <c r="W107" s="34">
        <v>5.92</v>
      </c>
      <c r="X107" s="34">
        <v>110.61</v>
      </c>
      <c r="Y107" s="34">
        <v>117.522</v>
      </c>
      <c r="Z107" s="34">
        <v>117.241</v>
      </c>
      <c r="AA107" s="34">
        <v>5.39</v>
      </c>
      <c r="AB107" s="34">
        <v>114.05</v>
      </c>
      <c r="AC107" s="34">
        <v>117.543</v>
      </c>
      <c r="AD107" s="34">
        <v>117.77</v>
      </c>
      <c r="AE107" s="34">
        <v>9.03</v>
      </c>
      <c r="AF107" s="34">
        <v>129.65</v>
      </c>
      <c r="AG107" s="34">
        <v>137.067</v>
      </c>
      <c r="AH107" s="34">
        <v>137.018</v>
      </c>
      <c r="AI107" s="116">
        <v>4.74</v>
      </c>
      <c r="AJ107" s="116">
        <v>112.25</v>
      </c>
      <c r="AK107" s="116">
        <v>117.575</v>
      </c>
      <c r="AL107" s="116">
        <v>117.745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115.525</v>
      </c>
      <c r="F108" s="68">
        <v>115.356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117.026</v>
      </c>
      <c r="S108" s="34">
        <v>0.55</v>
      </c>
      <c r="T108" s="34">
        <v>102.49</v>
      </c>
      <c r="U108" s="34">
        <v>110.552</v>
      </c>
      <c r="V108" s="34">
        <v>111.42</v>
      </c>
      <c r="W108" s="34">
        <v>3.85</v>
      </c>
      <c r="X108" s="34">
        <v>110.59</v>
      </c>
      <c r="Y108" s="34">
        <v>117.386</v>
      </c>
      <c r="Z108" s="34">
        <v>117.68</v>
      </c>
      <c r="AA108" s="34">
        <v>5.47</v>
      </c>
      <c r="AB108" s="34">
        <v>116.79</v>
      </c>
      <c r="AC108" s="34">
        <v>118.239</v>
      </c>
      <c r="AD108" s="34">
        <v>118.278</v>
      </c>
      <c r="AE108" s="34">
        <v>8.91</v>
      </c>
      <c r="AF108" s="34">
        <v>129.73</v>
      </c>
      <c r="AG108" s="34">
        <v>137.815</v>
      </c>
      <c r="AH108" s="34">
        <v>137.936</v>
      </c>
      <c r="AI108" s="116">
        <v>5.14</v>
      </c>
      <c r="AJ108" s="116">
        <v>112.94</v>
      </c>
      <c r="AK108" s="116">
        <v>118.139</v>
      </c>
      <c r="AL108" s="116">
        <v>118.062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115.38</v>
      </c>
      <c r="F109" s="68">
        <v>115.601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117.549</v>
      </c>
      <c r="R109" s="4">
        <v>117.516</v>
      </c>
      <c r="S109" s="34">
        <v>0.81</v>
      </c>
      <c r="T109" s="34">
        <v>100.82</v>
      </c>
      <c r="U109" s="34">
        <v>110.409</v>
      </c>
      <c r="V109" s="34">
        <v>111.46</v>
      </c>
      <c r="W109" s="34">
        <v>4.56</v>
      </c>
      <c r="X109" s="34">
        <v>110.99</v>
      </c>
      <c r="Y109" s="34">
        <v>117.978</v>
      </c>
      <c r="Z109" s="34">
        <v>118.143</v>
      </c>
      <c r="AA109" s="34">
        <v>4.61</v>
      </c>
      <c r="AB109" s="34">
        <v>116.34</v>
      </c>
      <c r="AC109" s="34">
        <v>118.622</v>
      </c>
      <c r="AD109" s="34">
        <v>118.768</v>
      </c>
      <c r="AE109" s="34">
        <v>8.29</v>
      </c>
      <c r="AF109" s="34">
        <v>130.76</v>
      </c>
      <c r="AG109" s="34">
        <v>138.709</v>
      </c>
      <c r="AH109" s="34">
        <v>138.877</v>
      </c>
      <c r="AI109" s="116">
        <v>1.86</v>
      </c>
      <c r="AJ109" s="116">
        <v>110.33</v>
      </c>
      <c r="AK109" s="116">
        <v>118.658</v>
      </c>
      <c r="AL109" s="116">
        <v>118.348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115.814</v>
      </c>
      <c r="F110" s="68">
        <v>115.97</v>
      </c>
      <c r="G110" s="68">
        <v>3.870480505994519</v>
      </c>
      <c r="H110" s="68">
        <v>110.03</v>
      </c>
      <c r="I110" s="4">
        <v>109.5</v>
      </c>
      <c r="J110" s="4">
        <v>109.8</v>
      </c>
      <c r="K110" s="68">
        <v>8.385933273219113</v>
      </c>
      <c r="L110" s="68">
        <v>120.2</v>
      </c>
      <c r="M110" s="68">
        <v>113.3</v>
      </c>
      <c r="N110" s="68">
        <v>115.6</v>
      </c>
      <c r="O110" s="68">
        <v>4.4</v>
      </c>
      <c r="P110" s="68">
        <v>120.4</v>
      </c>
      <c r="Q110" s="68">
        <v>117.952</v>
      </c>
      <c r="R110" s="68">
        <v>118.021</v>
      </c>
      <c r="S110" s="34">
        <v>1.51</v>
      </c>
      <c r="T110" s="34">
        <v>103.83</v>
      </c>
      <c r="U110" s="34">
        <v>110.293</v>
      </c>
      <c r="V110" s="34">
        <v>111.58</v>
      </c>
      <c r="W110" s="34">
        <v>5.11</v>
      </c>
      <c r="X110" s="34">
        <v>117.48</v>
      </c>
      <c r="Y110" s="34">
        <v>118.581</v>
      </c>
      <c r="Z110" s="34">
        <v>118.633</v>
      </c>
      <c r="AA110" s="34">
        <v>6.37</v>
      </c>
      <c r="AB110" s="34">
        <v>127.28</v>
      </c>
      <c r="AC110" s="34">
        <v>119.097</v>
      </c>
      <c r="AD110" s="34">
        <v>119.253</v>
      </c>
      <c r="AE110" s="34">
        <v>8.12</v>
      </c>
      <c r="AF110" s="34">
        <v>141.1</v>
      </c>
      <c r="AG110" s="34">
        <v>139.499</v>
      </c>
      <c r="AH110" s="34">
        <v>139.866</v>
      </c>
      <c r="AI110" s="116">
        <v>2.98</v>
      </c>
      <c r="AJ110" s="116">
        <v>120.18</v>
      </c>
      <c r="AK110" s="116">
        <v>118.184</v>
      </c>
      <c r="AL110" s="116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</v>
      </c>
      <c r="F111" s="39">
        <v>116.454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118.586</v>
      </c>
      <c r="R111" s="39">
        <v>118.544</v>
      </c>
      <c r="S111" s="39">
        <v>5.67</v>
      </c>
      <c r="T111" s="39">
        <v>111.6</v>
      </c>
      <c r="U111" s="39">
        <v>113.058</v>
      </c>
      <c r="V111" s="39">
        <v>111.688</v>
      </c>
      <c r="W111" s="39">
        <v>5.47</v>
      </c>
      <c r="X111" s="39">
        <v>113.54</v>
      </c>
      <c r="Y111" s="39">
        <v>119.718</v>
      </c>
      <c r="Z111" s="39">
        <v>119.117</v>
      </c>
      <c r="AA111" s="39">
        <v>5</v>
      </c>
      <c r="AB111" s="39">
        <v>106.11</v>
      </c>
      <c r="AC111" s="39">
        <v>119.315</v>
      </c>
      <c r="AD111" s="39">
        <v>119.791</v>
      </c>
      <c r="AE111" s="39">
        <v>9.72</v>
      </c>
      <c r="AF111" s="39">
        <v>133.88</v>
      </c>
      <c r="AG111" s="39">
        <v>141.513</v>
      </c>
      <c r="AH111" s="39">
        <v>140.871</v>
      </c>
      <c r="AI111" s="39">
        <v>3.41</v>
      </c>
      <c r="AJ111" s="39">
        <v>112.56</v>
      </c>
      <c r="AK111" s="39">
        <v>118.872</v>
      </c>
      <c r="AL111" s="39">
        <v>118.927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117.031</v>
      </c>
      <c r="F112" s="68">
        <v>116.929</v>
      </c>
      <c r="G112" s="68">
        <v>1.923452450693223</v>
      </c>
      <c r="H112" s="68">
        <v>104.39</v>
      </c>
      <c r="I112" s="68">
        <v>110.8</v>
      </c>
      <c r="J112" s="68">
        <v>110.6</v>
      </c>
      <c r="K112" s="68">
        <v>4.940923737916228</v>
      </c>
      <c r="L112" s="68">
        <v>97.7</v>
      </c>
      <c r="M112" s="68">
        <v>116.3</v>
      </c>
      <c r="N112" s="68">
        <v>116.6</v>
      </c>
      <c r="O112" s="68">
        <v>3.8</v>
      </c>
      <c r="P112" s="68">
        <v>113.6</v>
      </c>
      <c r="Q112" s="68">
        <v>119.026</v>
      </c>
      <c r="R112" s="68">
        <v>119.086</v>
      </c>
      <c r="S112" s="68">
        <v>1.73</v>
      </c>
      <c r="T112" s="68">
        <v>108.49</v>
      </c>
      <c r="U112" s="34">
        <v>110.369</v>
      </c>
      <c r="V112" s="34">
        <v>111.674</v>
      </c>
      <c r="W112" s="34">
        <v>4.66</v>
      </c>
      <c r="X112" s="34">
        <v>111.98</v>
      </c>
      <c r="Y112" s="34">
        <v>119.698</v>
      </c>
      <c r="Z112" s="34">
        <v>119.562</v>
      </c>
      <c r="AA112" s="34">
        <v>5.65</v>
      </c>
      <c r="AB112" s="34">
        <v>112.5</v>
      </c>
      <c r="AC112" s="34">
        <v>120.468</v>
      </c>
      <c r="AD112" s="34">
        <v>120.385</v>
      </c>
      <c r="AE112" s="34">
        <v>9.32</v>
      </c>
      <c r="AF112" s="34">
        <v>133.71</v>
      </c>
      <c r="AG112" s="34">
        <v>141.909</v>
      </c>
      <c r="AH112" s="34">
        <v>141.825</v>
      </c>
      <c r="AI112" s="34">
        <v>2.69</v>
      </c>
      <c r="AJ112" s="34">
        <v>111.78</v>
      </c>
      <c r="AK112" s="34">
        <v>119.423</v>
      </c>
      <c r="AL112" s="34">
        <v>119.296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117.553</v>
      </c>
      <c r="F113" s="34">
        <v>117.328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114.4</v>
      </c>
      <c r="N113" s="68">
        <v>116.9</v>
      </c>
      <c r="O113" s="68">
        <v>6.9</v>
      </c>
      <c r="P113" s="68">
        <v>120.4</v>
      </c>
      <c r="Q113" s="68">
        <v>119.889</v>
      </c>
      <c r="R113" s="68">
        <v>119.639</v>
      </c>
      <c r="S113" s="68">
        <v>8.08</v>
      </c>
      <c r="T113" s="68">
        <v>123.19</v>
      </c>
      <c r="U113" s="34">
        <v>112.089</v>
      </c>
      <c r="V113" s="34">
        <v>111.581</v>
      </c>
      <c r="W113" s="34">
        <v>6.35</v>
      </c>
      <c r="X113" s="34">
        <v>116.82</v>
      </c>
      <c r="Y113" s="34">
        <v>120.147</v>
      </c>
      <c r="Z113" s="34">
        <v>119.975</v>
      </c>
      <c r="AA113" s="34">
        <v>6.67</v>
      </c>
      <c r="AB113" s="34">
        <v>119.74</v>
      </c>
      <c r="AC113" s="34">
        <v>121.084</v>
      </c>
      <c r="AD113" s="34">
        <v>120.922</v>
      </c>
      <c r="AE113" s="34">
        <v>9.66</v>
      </c>
      <c r="AF113" s="34">
        <v>137.39</v>
      </c>
      <c r="AG113" s="34">
        <v>142.73</v>
      </c>
      <c r="AH113" s="34">
        <v>142.735</v>
      </c>
      <c r="AI113" s="34">
        <v>5.86</v>
      </c>
      <c r="AJ113" s="34">
        <v>119</v>
      </c>
      <c r="AK113" s="34">
        <v>119.829</v>
      </c>
      <c r="AL113" s="34">
        <v>119.624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117.635</v>
      </c>
      <c r="F114" s="34">
        <v>117.662</v>
      </c>
      <c r="G114" s="68">
        <v>8.326900810497872</v>
      </c>
      <c r="H114" s="34">
        <v>112.27</v>
      </c>
      <c r="I114" s="68">
        <v>111.4</v>
      </c>
      <c r="J114" s="68">
        <v>111.1</v>
      </c>
      <c r="K114" s="68">
        <v>10.829959514170044</v>
      </c>
      <c r="L114" s="68">
        <v>109.5</v>
      </c>
      <c r="M114" s="68">
        <v>120.6</v>
      </c>
      <c r="N114" s="68">
        <v>117.2</v>
      </c>
      <c r="O114" s="68">
        <v>5.7</v>
      </c>
      <c r="P114" s="68">
        <v>117.2</v>
      </c>
      <c r="Q114" s="68">
        <v>120.169</v>
      </c>
      <c r="R114" s="68">
        <v>120.196</v>
      </c>
      <c r="S114" s="68">
        <v>-0.17</v>
      </c>
      <c r="T114" s="68">
        <v>115.61</v>
      </c>
      <c r="U114" s="34">
        <v>109.445</v>
      </c>
      <c r="V114" s="34">
        <v>111.486</v>
      </c>
      <c r="W114" s="34">
        <v>4.53</v>
      </c>
      <c r="X114" s="34">
        <v>117.45</v>
      </c>
      <c r="Y114" s="34">
        <v>120.339</v>
      </c>
      <c r="Z114" s="34">
        <v>120.374</v>
      </c>
      <c r="AA114" s="34">
        <v>4.6</v>
      </c>
      <c r="AB114" s="34">
        <v>119.53</v>
      </c>
      <c r="AC114" s="34">
        <v>121.152</v>
      </c>
      <c r="AD114" s="34">
        <v>121.358</v>
      </c>
      <c r="AE114" s="34">
        <v>9.11</v>
      </c>
      <c r="AF114" s="34">
        <v>140.58</v>
      </c>
      <c r="AG114" s="34">
        <v>143.262</v>
      </c>
      <c r="AH114" s="34">
        <v>143.665</v>
      </c>
      <c r="AI114" s="34">
        <v>3.16</v>
      </c>
      <c r="AJ114" s="34">
        <v>117.81</v>
      </c>
      <c r="AK114" s="34">
        <v>119.191</v>
      </c>
      <c r="AL114" s="34">
        <v>119.983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118.027</v>
      </c>
      <c r="F115" s="34">
        <v>117.997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115.8</v>
      </c>
      <c r="N115" s="68">
        <v>117.8</v>
      </c>
      <c r="O115" s="68">
        <v>5.1</v>
      </c>
      <c r="P115" s="68">
        <v>124.6</v>
      </c>
      <c r="Q115" s="68">
        <v>120.908</v>
      </c>
      <c r="R115" s="68">
        <v>120.756</v>
      </c>
      <c r="S115" s="68">
        <v>-1.1</v>
      </c>
      <c r="T115" s="68">
        <v>110.62</v>
      </c>
      <c r="U115" s="34">
        <v>110.567</v>
      </c>
      <c r="V115" s="34">
        <v>111.49</v>
      </c>
      <c r="W115" s="34">
        <v>3.3</v>
      </c>
      <c r="X115" s="34">
        <v>117.63</v>
      </c>
      <c r="Y115" s="34">
        <v>120.63</v>
      </c>
      <c r="Z115" s="34">
        <v>120.777</v>
      </c>
      <c r="AA115" s="34">
        <v>4.84</v>
      </c>
      <c r="AB115" s="34">
        <v>121.13</v>
      </c>
      <c r="AC115" s="34">
        <v>121.373</v>
      </c>
      <c r="AD115" s="34">
        <v>121.805</v>
      </c>
      <c r="AE115" s="34">
        <v>7.76</v>
      </c>
      <c r="AF115" s="34">
        <v>146.77</v>
      </c>
      <c r="AG115" s="34">
        <v>144.763</v>
      </c>
      <c r="AH115" s="34">
        <v>144.635</v>
      </c>
      <c r="AI115" s="34">
        <v>1.7</v>
      </c>
      <c r="AJ115" s="34">
        <v>119.99</v>
      </c>
      <c r="AK115" s="34">
        <v>120.632</v>
      </c>
      <c r="AL115" s="34">
        <v>120.477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118.221</v>
      </c>
      <c r="F116" s="34">
        <v>118.4</v>
      </c>
      <c r="G116" s="68">
        <v>1.7485175611981236</v>
      </c>
      <c r="H116" s="34">
        <v>133.84</v>
      </c>
      <c r="I116" s="68">
        <v>110.7</v>
      </c>
      <c r="J116" s="68">
        <v>111.6</v>
      </c>
      <c r="K116" s="68">
        <v>2.1292217327459664</v>
      </c>
      <c r="L116" s="68">
        <v>139.1</v>
      </c>
      <c r="M116" s="68">
        <v>116.6</v>
      </c>
      <c r="N116" s="68">
        <v>118.5</v>
      </c>
      <c r="O116" s="68">
        <v>5.1</v>
      </c>
      <c r="P116" s="68">
        <v>144.1</v>
      </c>
      <c r="Q116" s="68">
        <v>121.314</v>
      </c>
      <c r="R116" s="68">
        <v>121.323</v>
      </c>
      <c r="S116" s="34">
        <v>3.34</v>
      </c>
      <c r="T116" s="34">
        <v>140.22</v>
      </c>
      <c r="U116" s="34">
        <v>112.002</v>
      </c>
      <c r="V116" s="34">
        <v>111.548</v>
      </c>
      <c r="W116" s="34">
        <v>5.39</v>
      </c>
      <c r="X116" s="34">
        <v>142.65</v>
      </c>
      <c r="Y116" s="34">
        <v>121.319</v>
      </c>
      <c r="Z116" s="34">
        <v>121.189</v>
      </c>
      <c r="AA116" s="34">
        <v>5.83</v>
      </c>
      <c r="AB116" s="34">
        <v>144.44</v>
      </c>
      <c r="AC116" s="34">
        <v>122.233</v>
      </c>
      <c r="AD116" s="34">
        <v>122.332</v>
      </c>
      <c r="AE116" s="34">
        <v>8.51</v>
      </c>
      <c r="AF116" s="34">
        <v>171.68</v>
      </c>
      <c r="AG116" s="34">
        <v>145.564</v>
      </c>
      <c r="AH116" s="34">
        <v>145.622</v>
      </c>
      <c r="AI116" s="34">
        <v>5.22</v>
      </c>
      <c r="AJ116" s="34">
        <v>143.85</v>
      </c>
      <c r="AK116" s="34">
        <v>121.06</v>
      </c>
      <c r="AL116" s="34">
        <v>121.025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119.019</v>
      </c>
      <c r="F117" s="34">
        <v>118.882</v>
      </c>
      <c r="G117" s="68">
        <v>7.04366739166805</v>
      </c>
      <c r="H117" s="34">
        <v>127.96</v>
      </c>
      <c r="I117" s="34">
        <v>111.9</v>
      </c>
      <c r="J117" s="68">
        <v>112</v>
      </c>
      <c r="K117" s="68">
        <v>16.666666666666682</v>
      </c>
      <c r="L117" s="68">
        <v>151.9</v>
      </c>
      <c r="M117" s="68">
        <v>124.5</v>
      </c>
      <c r="N117" s="68">
        <v>119.3</v>
      </c>
      <c r="O117" s="68">
        <v>6</v>
      </c>
      <c r="P117" s="68">
        <v>129.9</v>
      </c>
      <c r="Q117" s="68">
        <v>122.1</v>
      </c>
      <c r="R117" s="68">
        <v>121.891</v>
      </c>
      <c r="S117" s="34">
        <v>-3.24</v>
      </c>
      <c r="T117" s="34">
        <v>112.21</v>
      </c>
      <c r="U117" s="34">
        <v>109.773</v>
      </c>
      <c r="V117" s="34">
        <v>111.586</v>
      </c>
      <c r="W117" s="34">
        <v>3.8</v>
      </c>
      <c r="X117" s="34">
        <v>151.28</v>
      </c>
      <c r="Y117" s="34">
        <v>121.64</v>
      </c>
      <c r="Z117" s="34">
        <v>121.599</v>
      </c>
      <c r="AA117" s="34">
        <v>5.37</v>
      </c>
      <c r="AB117" s="34">
        <v>132.44</v>
      </c>
      <c r="AC117" s="34">
        <v>122.842</v>
      </c>
      <c r="AD117" s="34">
        <v>122.881</v>
      </c>
      <c r="AE117" s="34">
        <v>8.92</v>
      </c>
      <c r="AF117" s="34">
        <v>157.29</v>
      </c>
      <c r="AG117" s="34">
        <v>146.746</v>
      </c>
      <c r="AH117" s="34">
        <v>146.604</v>
      </c>
      <c r="AI117" s="34">
        <v>4.86</v>
      </c>
      <c r="AJ117" s="34">
        <v>134.88</v>
      </c>
      <c r="AK117" s="34">
        <v>121.658</v>
      </c>
      <c r="AL117" s="34">
        <v>121.54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119.345</v>
      </c>
      <c r="F118" s="34">
        <v>119.398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116.5</v>
      </c>
      <c r="N118" s="68">
        <v>119.9</v>
      </c>
      <c r="O118" s="68">
        <v>5.6</v>
      </c>
      <c r="P118" s="68">
        <v>122.8</v>
      </c>
      <c r="Q118" s="68">
        <v>122.509</v>
      </c>
      <c r="R118" s="68">
        <v>122.459</v>
      </c>
      <c r="S118" s="34">
        <v>-0.39</v>
      </c>
      <c r="T118" s="34">
        <v>100.43</v>
      </c>
      <c r="U118" s="34">
        <v>110.934</v>
      </c>
      <c r="V118" s="34">
        <v>111.702</v>
      </c>
      <c r="W118" s="34">
        <v>4.57</v>
      </c>
      <c r="X118" s="34">
        <v>117.88</v>
      </c>
      <c r="Y118" s="34">
        <v>121.969</v>
      </c>
      <c r="Z118" s="34">
        <v>122.008</v>
      </c>
      <c r="AA118" s="34">
        <v>5.16</v>
      </c>
      <c r="AB118" s="34">
        <v>115.67</v>
      </c>
      <c r="AC118" s="34">
        <v>123.221</v>
      </c>
      <c r="AD118" s="34">
        <v>123.409</v>
      </c>
      <c r="AE118" s="34">
        <v>8.11</v>
      </c>
      <c r="AF118" s="34">
        <v>158.02</v>
      </c>
      <c r="AG118" s="34">
        <v>147.5</v>
      </c>
      <c r="AH118" s="34">
        <v>147.582</v>
      </c>
      <c r="AI118" s="34">
        <v>2.66</v>
      </c>
      <c r="AJ118" s="34">
        <v>120.91</v>
      </c>
      <c r="AK118" s="34">
        <v>121.846</v>
      </c>
      <c r="AL118" s="34">
        <v>122.053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120.016</v>
      </c>
      <c r="F119" s="34">
        <v>119.932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</v>
      </c>
      <c r="N119" s="68">
        <v>120.7</v>
      </c>
      <c r="O119" s="68">
        <v>5.7</v>
      </c>
      <c r="P119" s="68">
        <v>116.8</v>
      </c>
      <c r="Q119" s="68">
        <v>123.124</v>
      </c>
      <c r="R119" s="68">
        <v>123.025</v>
      </c>
      <c r="S119" s="34">
        <v>-0.27</v>
      </c>
      <c r="T119" s="34">
        <v>102.27</v>
      </c>
      <c r="U119" s="34">
        <v>111.183</v>
      </c>
      <c r="V119" s="34">
        <v>111.902</v>
      </c>
      <c r="W119" s="34">
        <v>3.81</v>
      </c>
      <c r="X119" s="34">
        <v>114.83</v>
      </c>
      <c r="Y119" s="34">
        <v>122.387</v>
      </c>
      <c r="Z119" s="34">
        <v>122.421</v>
      </c>
      <c r="AA119" s="34">
        <v>5.45</v>
      </c>
      <c r="AB119" s="34">
        <v>120.26</v>
      </c>
      <c r="AC119" s="34">
        <v>123.827</v>
      </c>
      <c r="AD119" s="34">
        <v>123.933</v>
      </c>
      <c r="AE119" s="34">
        <v>8.18</v>
      </c>
      <c r="AF119" s="34">
        <v>140.25</v>
      </c>
      <c r="AG119" s="34">
        <v>148.47</v>
      </c>
      <c r="AH119" s="34">
        <v>148.57</v>
      </c>
      <c r="AI119" s="34">
        <v>4.49</v>
      </c>
      <c r="AJ119" s="34">
        <v>117.29</v>
      </c>
      <c r="AK119" s="34">
        <v>122.633</v>
      </c>
      <c r="AL119" s="34">
        <v>122.597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120.651</v>
      </c>
      <c r="F120" s="34">
        <v>120.444</v>
      </c>
      <c r="G120" s="68">
        <v>2.292802104867504</v>
      </c>
      <c r="H120" s="34">
        <v>108.86</v>
      </c>
      <c r="I120" s="34">
        <v>113.6</v>
      </c>
      <c r="J120" s="68">
        <v>113.4</v>
      </c>
      <c r="K120" s="68">
        <v>4.416403785488965</v>
      </c>
      <c r="L120" s="68">
        <v>132.4</v>
      </c>
      <c r="M120" s="68">
        <v>124</v>
      </c>
      <c r="N120" s="68">
        <v>121.7</v>
      </c>
      <c r="O120" s="68">
        <v>5.4</v>
      </c>
      <c r="P120" s="68">
        <v>115</v>
      </c>
      <c r="Q120" s="68">
        <v>123.704</v>
      </c>
      <c r="R120" s="68">
        <v>123.592</v>
      </c>
      <c r="S120" s="34">
        <v>0.71</v>
      </c>
      <c r="T120" s="34">
        <v>103.22</v>
      </c>
      <c r="U120" s="34">
        <v>111.529</v>
      </c>
      <c r="V120" s="34">
        <v>112.127</v>
      </c>
      <c r="W120" s="34">
        <v>4.95</v>
      </c>
      <c r="X120" s="34">
        <v>116.07</v>
      </c>
      <c r="Y120" s="34">
        <v>123.139</v>
      </c>
      <c r="Z120" s="34">
        <v>122.829</v>
      </c>
      <c r="AA120" s="34">
        <v>4.27</v>
      </c>
      <c r="AB120" s="34">
        <v>121.77</v>
      </c>
      <c r="AC120" s="34">
        <v>124.21</v>
      </c>
      <c r="AD120" s="34">
        <v>124.475</v>
      </c>
      <c r="AE120" s="34">
        <v>7.95</v>
      </c>
      <c r="AF120" s="34">
        <v>140.04</v>
      </c>
      <c r="AG120" s="34">
        <v>149.661</v>
      </c>
      <c r="AH120" s="34">
        <v>149.571</v>
      </c>
      <c r="AI120" s="34">
        <v>2.98</v>
      </c>
      <c r="AJ120" s="34">
        <v>116.31</v>
      </c>
      <c r="AK120" s="34">
        <v>123.479</v>
      </c>
      <c r="AL120" s="34">
        <v>123.123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120.921</v>
      </c>
      <c r="F121" s="34">
        <v>120.895</v>
      </c>
      <c r="G121" s="68">
        <v>3.9247919449296287</v>
      </c>
      <c r="H121" s="34">
        <v>101.15</v>
      </c>
      <c r="I121" s="34">
        <v>113.5</v>
      </c>
      <c r="J121" s="4">
        <v>113.8</v>
      </c>
      <c r="K121" s="68">
        <v>7.343608340888494</v>
      </c>
      <c r="L121" s="4">
        <v>118.4</v>
      </c>
      <c r="M121" s="4">
        <v>121.2</v>
      </c>
      <c r="N121" s="4">
        <v>122.6</v>
      </c>
      <c r="O121" s="4">
        <v>5.6</v>
      </c>
      <c r="P121" s="4">
        <v>116.7</v>
      </c>
      <c r="Q121" s="4">
        <v>124.167</v>
      </c>
      <c r="R121" s="4">
        <v>124.159</v>
      </c>
      <c r="S121" s="34">
        <v>1.39</v>
      </c>
      <c r="T121" s="34">
        <v>102.22</v>
      </c>
      <c r="U121" s="34">
        <v>111.877</v>
      </c>
      <c r="V121" s="34">
        <v>112.355</v>
      </c>
      <c r="W121" s="2">
        <v>5.27</v>
      </c>
      <c r="X121" s="34">
        <v>116.84</v>
      </c>
      <c r="Y121" s="34">
        <v>123.46</v>
      </c>
      <c r="Z121" s="34">
        <v>123.213</v>
      </c>
      <c r="AA121" s="34">
        <v>5.58</v>
      </c>
      <c r="AB121" s="34">
        <v>122.83</v>
      </c>
      <c r="AC121" s="34">
        <v>124.837</v>
      </c>
      <c r="AD121" s="34">
        <v>125.062</v>
      </c>
      <c r="AE121" s="34">
        <v>9.08</v>
      </c>
      <c r="AF121" s="34">
        <v>142.63</v>
      </c>
      <c r="AG121" s="34">
        <v>150.666</v>
      </c>
      <c r="AH121" s="34">
        <v>150.565</v>
      </c>
      <c r="AI121" s="34">
        <v>5.15</v>
      </c>
      <c r="AJ121" s="34">
        <v>116.01</v>
      </c>
      <c r="AK121" s="34">
        <v>123.226</v>
      </c>
      <c r="AL121" s="34">
        <v>123.614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121.341</v>
      </c>
      <c r="F122" s="34">
        <v>121.336</v>
      </c>
      <c r="G122" s="34">
        <v>6.852676542761057</v>
      </c>
      <c r="H122" s="34">
        <v>117.57</v>
      </c>
      <c r="I122" s="34">
        <v>113.8</v>
      </c>
      <c r="J122" s="68">
        <v>114.2</v>
      </c>
      <c r="K122" s="68">
        <v>14.309484193011649</v>
      </c>
      <c r="L122" s="68">
        <v>137.4</v>
      </c>
      <c r="M122" s="68">
        <v>124.5</v>
      </c>
      <c r="N122" s="68">
        <v>123.2</v>
      </c>
      <c r="O122" s="68">
        <v>6.1</v>
      </c>
      <c r="P122" s="68">
        <v>127.7</v>
      </c>
      <c r="Q122" s="68">
        <v>124.85</v>
      </c>
      <c r="R122" s="68">
        <v>124.728</v>
      </c>
      <c r="S122" s="34">
        <v>2.51</v>
      </c>
      <c r="T122" s="34">
        <v>106.43</v>
      </c>
      <c r="U122" s="34">
        <v>112.437</v>
      </c>
      <c r="V122" s="34">
        <v>112.552</v>
      </c>
      <c r="W122" s="34">
        <v>5.32</v>
      </c>
      <c r="X122" s="34">
        <v>123.74</v>
      </c>
      <c r="Y122" s="34">
        <v>123.709</v>
      </c>
      <c r="Z122" s="34">
        <v>123.567</v>
      </c>
      <c r="AA122" s="34">
        <v>5.36</v>
      </c>
      <c r="AB122" s="34">
        <v>134.09</v>
      </c>
      <c r="AC122" s="34">
        <v>125.569</v>
      </c>
      <c r="AD122" s="34">
        <v>125.684</v>
      </c>
      <c r="AE122" s="34">
        <v>9.53</v>
      </c>
      <c r="AF122" s="34">
        <v>154.55</v>
      </c>
      <c r="AG122" s="34">
        <v>151.668</v>
      </c>
      <c r="AH122" s="34">
        <v>151.537</v>
      </c>
      <c r="AI122" s="34">
        <v>6.9</v>
      </c>
      <c r="AJ122" s="34">
        <v>128.48</v>
      </c>
      <c r="AK122" s="34">
        <v>123.722</v>
      </c>
      <c r="AL122" s="34">
        <v>124.205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2.4</v>
      </c>
      <c r="D123" s="39">
        <v>111.9</v>
      </c>
      <c r="E123" s="39">
        <v>121.532</v>
      </c>
      <c r="F123" s="39">
        <v>121.879</v>
      </c>
      <c r="G123" s="39">
        <v>1.1463844797178147</v>
      </c>
      <c r="H123" s="39">
        <v>103.23</v>
      </c>
      <c r="I123" s="39">
        <v>114.3</v>
      </c>
      <c r="J123" s="39">
        <v>114.7</v>
      </c>
      <c r="K123" s="39">
        <v>1.1235955056179716</v>
      </c>
      <c r="L123" s="39">
        <v>99</v>
      </c>
      <c r="M123" s="39">
        <v>123</v>
      </c>
      <c r="N123" s="39">
        <v>123.6</v>
      </c>
      <c r="O123" s="39">
        <v>5.2</v>
      </c>
      <c r="P123" s="39">
        <v>118.4</v>
      </c>
      <c r="Q123" s="39">
        <v>125.288</v>
      </c>
      <c r="R123" s="39">
        <v>125.3</v>
      </c>
      <c r="S123" s="39">
        <v>-1.56</v>
      </c>
      <c r="T123" s="39">
        <v>109.86</v>
      </c>
      <c r="U123" s="39">
        <v>111.378</v>
      </c>
      <c r="V123" s="39">
        <v>112.735</v>
      </c>
      <c r="W123" s="39">
        <v>2.12</v>
      </c>
      <c r="X123" s="39">
        <v>115.96</v>
      </c>
      <c r="Y123" s="39">
        <v>123.588</v>
      </c>
      <c r="Z123" s="39">
        <v>123.917</v>
      </c>
      <c r="AA123" s="39">
        <v>7.18</v>
      </c>
      <c r="AB123" s="39">
        <v>113.72</v>
      </c>
      <c r="AC123" s="39">
        <v>126.438</v>
      </c>
      <c r="AD123" s="39">
        <v>126.267</v>
      </c>
      <c r="AE123" s="39">
        <v>6.37</v>
      </c>
      <c r="AF123" s="39">
        <v>142.41</v>
      </c>
      <c r="AG123" s="39">
        <v>152.037</v>
      </c>
      <c r="AH123" s="39">
        <v>152.518</v>
      </c>
      <c r="AI123" s="39">
        <v>3.28</v>
      </c>
      <c r="AJ123" s="39">
        <v>116.25</v>
      </c>
      <c r="AK123" s="39">
        <v>125.307</v>
      </c>
      <c r="AL123" s="39">
        <v>124.902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5.5</v>
      </c>
      <c r="D124" s="34">
        <v>115.5</v>
      </c>
      <c r="E124" s="34">
        <v>122.896</v>
      </c>
      <c r="F124" s="34">
        <v>122.529</v>
      </c>
      <c r="G124" s="34">
        <v>5.460293131526011</v>
      </c>
      <c r="H124" s="34">
        <v>110.09</v>
      </c>
      <c r="I124" s="34">
        <v>115.9</v>
      </c>
      <c r="J124" s="34">
        <v>115.2</v>
      </c>
      <c r="K124" s="68">
        <v>6.448311156601839</v>
      </c>
      <c r="L124" s="34">
        <v>104</v>
      </c>
      <c r="M124" s="34">
        <v>123.3</v>
      </c>
      <c r="N124" s="34">
        <v>124.2</v>
      </c>
      <c r="O124" s="34">
        <v>5.6</v>
      </c>
      <c r="P124" s="34">
        <v>120</v>
      </c>
      <c r="Q124" s="34">
        <v>125.92</v>
      </c>
      <c r="R124" s="34">
        <v>125.876</v>
      </c>
      <c r="S124" s="34">
        <v>3.61</v>
      </c>
      <c r="T124" s="34">
        <v>112.41</v>
      </c>
      <c r="U124" s="34">
        <v>113.159</v>
      </c>
      <c r="V124" s="34">
        <v>112.928</v>
      </c>
      <c r="W124" s="34">
        <v>4.68</v>
      </c>
      <c r="X124" s="34">
        <v>117.22</v>
      </c>
      <c r="Y124" s="34">
        <v>124.359</v>
      </c>
      <c r="Z124" s="34">
        <v>124.285</v>
      </c>
      <c r="AA124" s="34">
        <v>4.91</v>
      </c>
      <c r="AB124" s="34">
        <v>118.02</v>
      </c>
      <c r="AC124" s="34">
        <v>126.511</v>
      </c>
      <c r="AD124" s="34">
        <v>126.781</v>
      </c>
      <c r="AE124" s="34">
        <v>8.51</v>
      </c>
      <c r="AF124" s="34">
        <v>145.09</v>
      </c>
      <c r="AG124" s="34">
        <v>153.594</v>
      </c>
      <c r="AH124" s="34">
        <v>153.542</v>
      </c>
      <c r="AI124" s="34">
        <v>6.12</v>
      </c>
      <c r="AJ124" s="34">
        <v>118.62</v>
      </c>
      <c r="AK124" s="34">
        <v>125.46</v>
      </c>
      <c r="AL124" s="34">
        <v>125.583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123.311</v>
      </c>
      <c r="F125" s="34">
        <v>123.108</v>
      </c>
      <c r="G125" s="34">
        <v>6.832352682883991</v>
      </c>
      <c r="H125" s="34">
        <v>121.65</v>
      </c>
      <c r="I125" s="34">
        <v>116.4</v>
      </c>
      <c r="J125" s="34">
        <v>115.6</v>
      </c>
      <c r="K125" s="68">
        <v>6.538461538461536</v>
      </c>
      <c r="L125" s="34">
        <v>110.8</v>
      </c>
      <c r="M125" s="34">
        <v>125.8</v>
      </c>
      <c r="N125" s="34">
        <v>125</v>
      </c>
      <c r="O125" s="34">
        <v>5.7</v>
      </c>
      <c r="P125" s="34">
        <v>127.3</v>
      </c>
      <c r="Q125" s="34">
        <v>126.603</v>
      </c>
      <c r="R125" s="34">
        <v>126.454</v>
      </c>
      <c r="S125" s="34">
        <v>-1.89</v>
      </c>
      <c r="T125" s="34">
        <v>120.86</v>
      </c>
      <c r="U125" s="34">
        <v>111.269</v>
      </c>
      <c r="V125" s="34">
        <v>113.137</v>
      </c>
      <c r="W125" s="34">
        <v>3.3</v>
      </c>
      <c r="X125" s="34">
        <v>120.67</v>
      </c>
      <c r="Y125" s="34">
        <v>124.799</v>
      </c>
      <c r="Z125" s="34">
        <v>124.659</v>
      </c>
      <c r="AA125" s="34">
        <v>3.86</v>
      </c>
      <c r="AB125" s="34">
        <v>124.36</v>
      </c>
      <c r="AC125" s="34">
        <v>126.946</v>
      </c>
      <c r="AD125" s="34">
        <v>127.319</v>
      </c>
      <c r="AE125" s="34">
        <v>7.82</v>
      </c>
      <c r="AF125" s="34">
        <v>148.14</v>
      </c>
      <c r="AG125" s="34">
        <v>154.704</v>
      </c>
      <c r="AH125" s="34">
        <v>154.58</v>
      </c>
      <c r="AI125" s="34">
        <v>5.4</v>
      </c>
      <c r="AJ125" s="34">
        <v>125.42</v>
      </c>
      <c r="AK125" s="34">
        <v>126.184</v>
      </c>
      <c r="AL125" s="34">
        <v>126.258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5.7</v>
      </c>
      <c r="D126" s="34">
        <v>122.7</v>
      </c>
      <c r="E126" s="34">
        <v>123.797</v>
      </c>
      <c r="F126" s="34">
        <v>123.523</v>
      </c>
      <c r="G126" s="34">
        <v>4.195243609156505</v>
      </c>
      <c r="H126" s="34">
        <v>116.98</v>
      </c>
      <c r="I126" s="34">
        <v>116.3</v>
      </c>
      <c r="J126" s="34">
        <v>115.9</v>
      </c>
      <c r="K126" s="34">
        <v>8.310502283105018</v>
      </c>
      <c r="L126" s="34">
        <v>118.6</v>
      </c>
      <c r="M126" s="34">
        <v>126.5</v>
      </c>
      <c r="N126" s="34">
        <v>125.6</v>
      </c>
      <c r="O126" s="34">
        <v>6.9</v>
      </c>
      <c r="P126" s="34">
        <v>125.3</v>
      </c>
      <c r="Q126" s="34">
        <v>127.284</v>
      </c>
      <c r="R126" s="34">
        <v>127.024</v>
      </c>
      <c r="S126" s="34">
        <v>5.75</v>
      </c>
      <c r="T126" s="34">
        <v>122.26</v>
      </c>
      <c r="U126" s="34">
        <v>114.077</v>
      </c>
      <c r="V126" s="34">
        <v>113.363</v>
      </c>
      <c r="W126" s="34">
        <v>4.39</v>
      </c>
      <c r="X126" s="34">
        <v>122.6</v>
      </c>
      <c r="Y126" s="34">
        <v>125.123</v>
      </c>
      <c r="Z126" s="34">
        <v>125.022</v>
      </c>
      <c r="AA126" s="34">
        <v>5.31</v>
      </c>
      <c r="AB126" s="34">
        <v>125.88</v>
      </c>
      <c r="AC126" s="34">
        <v>127.721</v>
      </c>
      <c r="AD126" s="34">
        <v>127.943</v>
      </c>
      <c r="AE126" s="34">
        <v>10.58</v>
      </c>
      <c r="AF126" s="34">
        <v>155.45</v>
      </c>
      <c r="AG126" s="34">
        <v>156.008</v>
      </c>
      <c r="AH126" s="34">
        <v>155.579</v>
      </c>
      <c r="AI126" s="34">
        <v>7.17</v>
      </c>
      <c r="AJ126" s="34">
        <v>126.26</v>
      </c>
      <c r="AK126" s="34">
        <v>127.59</v>
      </c>
      <c r="AL126" s="34">
        <v>126.891</v>
      </c>
      <c r="AM126" s="3">
        <v>4</v>
      </c>
    </row>
    <row r="127" spans="1:39" s="68" customFormat="1" ht="12.75">
      <c r="A127" s="126" t="s">
        <v>180</v>
      </c>
      <c r="B127" s="117" t="s">
        <v>111</v>
      </c>
      <c r="C127" s="34">
        <v>3.9</v>
      </c>
      <c r="D127" s="34">
        <v>121.2</v>
      </c>
      <c r="E127" s="34">
        <v>123.614</v>
      </c>
      <c r="F127" s="34">
        <v>123.886</v>
      </c>
      <c r="G127" s="34">
        <v>1.5241942888623603</v>
      </c>
      <c r="H127" s="34">
        <v>110.57</v>
      </c>
      <c r="I127" s="34">
        <v>115.6</v>
      </c>
      <c r="J127" s="34">
        <v>116.1</v>
      </c>
      <c r="K127" s="34">
        <v>6.859205776173292</v>
      </c>
      <c r="L127" s="34">
        <v>118.4</v>
      </c>
      <c r="M127" s="34">
        <v>124.7</v>
      </c>
      <c r="N127" s="34">
        <v>126.1</v>
      </c>
      <c r="O127" s="34">
        <v>5.1</v>
      </c>
      <c r="P127" s="34">
        <v>131</v>
      </c>
      <c r="Q127" s="34">
        <v>127.527</v>
      </c>
      <c r="R127" s="34">
        <v>127.584</v>
      </c>
      <c r="S127" s="34">
        <v>1.4</v>
      </c>
      <c r="T127" s="34">
        <v>112.17</v>
      </c>
      <c r="U127" s="34">
        <v>112.611</v>
      </c>
      <c r="V127" s="34">
        <v>113.539</v>
      </c>
      <c r="W127" s="34">
        <v>3.81</v>
      </c>
      <c r="X127" s="34">
        <v>122.11</v>
      </c>
      <c r="Y127" s="34">
        <v>125.386</v>
      </c>
      <c r="Z127" s="34">
        <v>125.379</v>
      </c>
      <c r="AA127" s="34">
        <v>6.66</v>
      </c>
      <c r="AB127" s="34">
        <v>129.2</v>
      </c>
      <c r="AC127" s="34">
        <v>128.635</v>
      </c>
      <c r="AD127" s="34">
        <v>128.597</v>
      </c>
      <c r="AE127" s="34">
        <v>6.98</v>
      </c>
      <c r="AF127" s="34">
        <v>157.02</v>
      </c>
      <c r="AG127" s="34">
        <v>156.218</v>
      </c>
      <c r="AH127" s="34">
        <v>156.539</v>
      </c>
      <c r="AI127" s="34">
        <v>5.57</v>
      </c>
      <c r="AJ127" s="34">
        <v>126.68</v>
      </c>
      <c r="AK127" s="34">
        <v>127.202</v>
      </c>
      <c r="AL127" s="34">
        <v>127.407</v>
      </c>
      <c r="AM127" s="127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8" sqref="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7.706348769215571</v>
      </c>
      <c r="E6" s="75">
        <f>100*(SUM(Taulukko!F15:F17)-SUM(Taulukko!F3:F5))/SUM(Taulukko!F3:F5)</f>
        <v>5.732457037963167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6.5978456014362745</v>
      </c>
      <c r="H6" s="75">
        <f>100*(SUM(Taulukko!J15:J17)-SUM(Taulukko!J3:J5))/SUM(Taulukko!J3:J5)</f>
        <v>6.54121863799283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8.973607038123173</v>
      </c>
      <c r="K6" s="75">
        <f>100*(SUM(Taulukko!N15:N17)-SUM(Taulukko!N3:N5))/SUM(Taulukko!N3:N5)</f>
        <v>9.758965314520868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7.563285513811352</v>
      </c>
      <c r="N6" s="75">
        <f>100*(SUM(Taulukko!R15:R17)-SUM(Taulukko!R3:R5))/SUM(Taulukko!R3:R5)</f>
        <v>7.465549179522084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2.6166180476402054</v>
      </c>
      <c r="Q6" s="75">
        <f>100*(SUM(Taulukko!V15:V17)-SUM(Taulukko!V3:V5))/SUM(Taulukko!V3:V5)</f>
        <v>-1.0950339003734837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9.214574770695092</v>
      </c>
      <c r="T6" s="75">
        <f>100*(SUM(Taulukko!Z15:Z17)-SUM(Taulukko!Z3:Z5))/SUM(Taulukko!Z3:Z5)</f>
        <v>6.798163488930915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11.042622396823363</v>
      </c>
      <c r="W6" s="75">
        <f>100*(SUM(Taulukko!AD15:AD17)-SUM(Taulukko!AD3:AD5))/SUM(Taulukko!AD3:AD5)</f>
        <v>11.036601035943088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11.856346120580973</v>
      </c>
      <c r="Z6" s="75">
        <f>100*(SUM(Taulukko!AH15:AH17)-SUM(Taulukko!AH3:AH5))/SUM(Taulukko!AH3:AH5)</f>
        <v>11.702318770824368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7.116133283944663</v>
      </c>
      <c r="AC6" s="75">
        <f>100*(SUM(Taulukko!AL15:AL17)-SUM(Taulukko!AL3:AL5))/SUM(Taulukko!AL3:AL5)</f>
        <v>6.500753662502748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7.152079611915405</v>
      </c>
      <c r="E7" s="75">
        <f>100*(SUM(Taulukko!F16:F18)-SUM(Taulukko!F4:F6))/SUM(Taulukko!F4:F6)</f>
        <v>5.421275166652304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6.372549019607835</v>
      </c>
      <c r="H7" s="75">
        <f>100*(SUM(Taulukko!J16:J18)-SUM(Taulukko!J4:J6))/SUM(Taulukko!J4:J6)</f>
        <v>6.369710467706005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9.929906542056075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7.388166144950843</v>
      </c>
      <c r="N7" s="75">
        <f>100*(SUM(Taulukko!R16:R18)-SUM(Taulukko!R4:R6))/SUM(Taulukko!R4:R6)</f>
        <v>7.441795637163433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-1.2890744809278938</v>
      </c>
      <c r="Q7" s="75">
        <f>100*(SUM(Taulukko!V16:V18)-SUM(Taulukko!V4:V6))/SUM(Taulukko!V4:V6)</f>
        <v>-1.6312688907746062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8.750808756634255</v>
      </c>
      <c r="T7" s="75">
        <f>100*(SUM(Taulukko!Z16:Z18)-SUM(Taulukko!Z4:Z6))/SUM(Taulukko!Z4:Z6)</f>
        <v>6.47893653328801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10.976262686540549</v>
      </c>
      <c r="W7" s="75">
        <f>100*(SUM(Taulukko!AD16:AD18)-SUM(Taulukko!AD4:AD6))/SUM(Taulukko!AD4:AD6)</f>
        <v>10.936574228755976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11.408376670581017</v>
      </c>
      <c r="Z7" s="75">
        <f>100*(SUM(Taulukko!AH16:AH18)-SUM(Taulukko!AH4:AH6))/SUM(Taulukko!AH4:AH6)</f>
        <v>11.38016869946199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6.642331371902646</v>
      </c>
      <c r="AC7" s="75">
        <f>100*(SUM(Taulukko!AL16:AL18)-SUM(Taulukko!AL4:AL6))/SUM(Taulukko!AL4:AL6)</f>
        <v>6.340648014246757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6.957843338040157</v>
      </c>
      <c r="E8" s="75">
        <f>100*(SUM(Taulukko!F17:F19)-SUM(Taulukko!F5:F7))/SUM(Taulukko!F5:F7)</f>
        <v>5.190590511443824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6.241699867197873</v>
      </c>
      <c r="H8" s="75">
        <f>100*(SUM(Taulukko!J17:J19)-SUM(Taulukko!J5:J7))/SUM(Taulukko!J5:J7)</f>
        <v>6.15316511730856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12.55107997664917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7.4648162841027155</v>
      </c>
      <c r="N8" s="75">
        <f>100*(SUM(Taulukko!R17:R19)-SUM(Taulukko!R5:R7))/SUM(Taulukko!R5:R7)</f>
        <v>7.417046844330998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-1.4195516922024636</v>
      </c>
      <c r="Q8" s="75">
        <f>100*(SUM(Taulukko!V17:V19)-SUM(Taulukko!V5:V7))/SUM(Taulukko!V5:V7)</f>
        <v>-2.2674713767354517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8.293285598730723</v>
      </c>
      <c r="T8" s="75">
        <f>100*(SUM(Taulukko!Z17:Z19)-SUM(Taulukko!Z5:Z7))/SUM(Taulukko!Z5:Z7)</f>
        <v>6.137372167410013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10.8714864292721</v>
      </c>
      <c r="W8" s="75">
        <f>100*(SUM(Taulukko!AD17:AD19)-SUM(Taulukko!AD5:AD7))/SUM(Taulukko!AD5:AD7)</f>
        <v>10.86453068602012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10.935518113663234</v>
      </c>
      <c r="Z8" s="75">
        <f>100*(SUM(Taulukko!AH17:AH19)-SUM(Taulukko!AH5:AH7))/SUM(Taulukko!AH5:AH7)</f>
        <v>11.050559108304572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6.312301306699193</v>
      </c>
      <c r="AC8" s="75">
        <f>100*(SUM(Taulukko!AL17:AL19)-SUM(Taulukko!AL5:AL7))/SUM(Taulukko!AL5:AL7)</f>
        <v>6.024322033939736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5.000745895381594</v>
      </c>
      <c r="E9" s="75">
        <f>100*(SUM(Taulukko!F18:F20)-SUM(Taulukko!F6:F8))/SUM(Taulukko!F6:F8)</f>
        <v>5.049234453041345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5.789473684210521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11.49885583524027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7.287450732361256</v>
      </c>
      <c r="N9" s="75">
        <f>100*(SUM(Taulukko!R18:R20)-SUM(Taulukko!R6:R8))/SUM(Taulukko!R6:R8)</f>
        <v>7.394214244073783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-3.7581642688423558</v>
      </c>
      <c r="Q9" s="75">
        <f>100*(SUM(Taulukko!V18:V20)-SUM(Taulukko!V6:V8))/SUM(Taulukko!V6:V8)</f>
        <v>-2.94427339491118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5.723964745009054</v>
      </c>
      <c r="T9" s="75">
        <f>100*(SUM(Taulukko!Z18:Z20)-SUM(Taulukko!Z6:Z8))/SUM(Taulukko!Z6:Z8)</f>
        <v>5.789545841715518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10.690333236625802</v>
      </c>
      <c r="W9" s="75">
        <f>100*(SUM(Taulukko!AD18:AD20)-SUM(Taulukko!AD6:AD8))/SUM(Taulukko!AD6:AD8)</f>
        <v>10.85786060481943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10.589641076616859</v>
      </c>
      <c r="Z9" s="75">
        <f>100*(SUM(Taulukko!AH18:AH20)-SUM(Taulukko!AH6:AH8))/SUM(Taulukko!AH6:AH8)</f>
        <v>10.745155625446907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4.976806485860805</v>
      </c>
      <c r="AC9" s="75">
        <f>100*(SUM(Taulukko!AL18:AL20)-SUM(Taulukko!AL6:AL8))/SUM(Taulukko!AL6:AL8)</f>
        <v>5.697625281114462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4.960398781016441</v>
      </c>
      <c r="E10" s="75">
        <f>100*(SUM(Taulukko!F19:F21)-SUM(Taulukko!F7:F9))/SUM(Taulukko!F7:F9)</f>
        <v>4.947521906715715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11.768050028425236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7.423500298339309</v>
      </c>
      <c r="N10" s="75">
        <f>100*(SUM(Taulukko!R19:R21)-SUM(Taulukko!R7:R9))/SUM(Taulukko!R7:R9)</f>
        <v>7.374516666282558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-3.7337335043988475</v>
      </c>
      <c r="Q10" s="75">
        <f>100*(SUM(Taulukko!V19:V21)-SUM(Taulukko!V7:V9))/SUM(Taulukko!V7:V9)</f>
        <v>-3.552814983215718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5.265418452801749</v>
      </c>
      <c r="T10" s="75">
        <f>100*(SUM(Taulukko!Z19:Z21)-SUM(Taulukko!Z7:Z9))/SUM(Taulukko!Z7:Z9)</f>
        <v>5.449779737257872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10.7669626900136</v>
      </c>
      <c r="W10" s="75">
        <f>100*(SUM(Taulukko!AD19:AD21)-SUM(Taulukko!AD7:AD9))/SUM(Taulukko!AD7:AD9)</f>
        <v>10.980364358120083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10.33962575175811</v>
      </c>
      <c r="Z10" s="75">
        <f>100*(SUM(Taulukko!AH19:AH21)-SUM(Taulukko!AH7:AH9))/SUM(Taulukko!AH7:AH9)</f>
        <v>10.481315691367985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5.263644702055652</v>
      </c>
      <c r="AC10" s="75">
        <f>100*(SUM(Taulukko!AL19:AL21)-SUM(Taulukko!AL7:AL9))/SUM(Taulukko!AL7:AL9)</f>
        <v>5.528370087238728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4.830979765680351</v>
      </c>
      <c r="E11" s="75">
        <f>100*(SUM(Taulukko!F20:F22)-SUM(Taulukko!F8:F10))/SUM(Taulukko!F8:F10)</f>
        <v>4.854720953451355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7.392292539082829</v>
      </c>
      <c r="N11" s="75">
        <f>100*(SUM(Taulukko!R20:R22)-SUM(Taulukko!R8:R10))/SUM(Taulukko!R8:R10)</f>
        <v>7.353899579892048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-5.23093245717611</v>
      </c>
      <c r="Q11" s="75">
        <f>100*(SUM(Taulukko!V20:V22)-SUM(Taulukko!V8:V10))/SUM(Taulukko!V8:V10)</f>
        <v>-4.021343203937595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4.9417798314493435</v>
      </c>
      <c r="T11" s="75">
        <f>100*(SUM(Taulukko!Z20:Z22)-SUM(Taulukko!Z8:Z10))/SUM(Taulukko!Z8:Z10)</f>
        <v>5.131223728004967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12.323279039646675</v>
      </c>
      <c r="W11" s="75">
        <f>100*(SUM(Taulukko!AD20:AD22)-SUM(Taulukko!AD8:AD10))/SUM(Taulukko!AD8:AD10)</f>
        <v>11.28497668399897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10.218958482289262</v>
      </c>
      <c r="Z11" s="75">
        <f>100*(SUM(Taulukko!AH20:AH22)-SUM(Taulukko!AH8:AH10))/SUM(Taulukko!AH8:AH10)</f>
        <v>10.258582641778034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5.2906532992551565</v>
      </c>
      <c r="AC11" s="75">
        <f>100*(SUM(Taulukko!AL20:AL22)-SUM(Taulukko!AL8:AL10))/SUM(Taulukko!AL8:AL10)</f>
        <v>5.522258442944671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4.704400211330298</v>
      </c>
      <c r="E12" s="75">
        <f>100*(SUM(Taulukko!F21:F23)-SUM(Taulukko!F9:F11))/SUM(Taulukko!F9:F11)</f>
        <v>4.78419371394534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11.285794497473344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7.16853699905789</v>
      </c>
      <c r="N12" s="75">
        <f>100*(SUM(Taulukko!R21:R23)-SUM(Taulukko!R9:R11))/SUM(Taulukko!R9:R11)</f>
        <v>7.333969045288894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-4.6243207737329515</v>
      </c>
      <c r="Q12" s="75">
        <f>100*(SUM(Taulukko!V21:V23)-SUM(Taulukko!V9:V11))/SUM(Taulukko!V9:V11)</f>
        <v>-4.3212406640977985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4.538516847480073</v>
      </c>
      <c r="T12" s="75">
        <f>100*(SUM(Taulukko!Z21:Z23)-SUM(Taulukko!Z9:Z11))/SUM(Taulukko!Z9:Z11)</f>
        <v>4.8445884974204745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13.990471634896561</v>
      </c>
      <c r="W12" s="75">
        <f>100*(SUM(Taulukko!AD21:AD23)-SUM(Taulukko!AD9:AD11))/SUM(Taulukko!AD9:AD11)</f>
        <v>11.769761873462915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9.94032331972847</v>
      </c>
      <c r="Z12" s="75">
        <f>100*(SUM(Taulukko!AH21:AH23)-SUM(Taulukko!AH9:AH11))/SUM(Taulukko!AH9:AH11)</f>
        <v>10.072857164163544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5.426474235174823</v>
      </c>
      <c r="AC12" s="75">
        <f>100*(SUM(Taulukko!AL21:AL23)-SUM(Taulukko!AL9:AL11))/SUM(Taulukko!AL9:AL11)</f>
        <v>5.619146722164428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4.699900852530126</v>
      </c>
      <c r="E13" s="75">
        <f>100*(SUM(Taulukko!F22:F24)-SUM(Taulukko!F10:F12))/SUM(Taulukko!F10:F12)</f>
        <v>4.761791713751225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11.321807027328505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7.254825581234343</v>
      </c>
      <c r="N13" s="75">
        <f>100*(SUM(Taulukko!R22:R24)-SUM(Taulukko!R10:R12))/SUM(Taulukko!R10:R12)</f>
        <v>7.323289946666649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-5.182210435188879</v>
      </c>
      <c r="Q13" s="75">
        <f>100*(SUM(Taulukko!V22:V24)-SUM(Taulukko!V10:V12))/SUM(Taulukko!V10:V12)</f>
        <v>-4.467026044885944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4.705841921982981</v>
      </c>
      <c r="T13" s="75">
        <f>100*(SUM(Taulukko!Z22:Z24)-SUM(Taulukko!Z10:Z12))/SUM(Taulukko!Z10:Z12)</f>
        <v>4.585151985702834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15.393435331462156</v>
      </c>
      <c r="W13" s="75">
        <f>100*(SUM(Taulukko!AD22:AD24)-SUM(Taulukko!AD10:AD12))/SUM(Taulukko!AD10:AD12)</f>
        <v>12.347292012685058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10.010396515054321</v>
      </c>
      <c r="Z13" s="75">
        <f>100*(SUM(Taulukko!AH22:AH24)-SUM(Taulukko!AH10:AH12))/SUM(Taulukko!AH10:AH12)</f>
        <v>9.917680355289834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5.688211348025954</v>
      </c>
      <c r="AC13" s="75">
        <f>100*(SUM(Taulukko!AL22:AL24)-SUM(Taulukko!AL10:AL12))/SUM(Taulukko!AL10:AL12)</f>
        <v>5.798635665559476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4.797317733974291</v>
      </c>
      <c r="E14" s="75">
        <f>100*(SUM(Taulukko!F23:F25)-SUM(Taulukko!F11:F13))/SUM(Taulukko!F11:F13)</f>
        <v>4.774767542347677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7.387143036721466</v>
      </c>
      <c r="N14" s="75">
        <f>100*(SUM(Taulukko!R23:R25)-SUM(Taulukko!R11:R13))/SUM(Taulukko!R11:R13)</f>
        <v>7.317673464364885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-4.682990656784586</v>
      </c>
      <c r="Q14" s="75">
        <f>100*(SUM(Taulukko!V23:V25)-SUM(Taulukko!V11:V13))/SUM(Taulukko!V11:V13)</f>
        <v>-4.484746523789758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4.556312614037963</v>
      </c>
      <c r="T14" s="75">
        <f>100*(SUM(Taulukko!Z23:Z25)-SUM(Taulukko!Z11:Z13))/SUM(Taulukko!Z11:Z13)</f>
        <v>4.32635732608965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15.284501867690912</v>
      </c>
      <c r="W14" s="75">
        <f>100*(SUM(Taulukko!AD23:AD25)-SUM(Taulukko!AD11:AD13))/SUM(Taulukko!AD11:AD13)</f>
        <v>12.88942750273367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9.860286061986018</v>
      </c>
      <c r="Z14" s="75">
        <f>100*(SUM(Taulukko!AH23:AH25)-SUM(Taulukko!AH11:AH13))/SUM(Taulukko!AH11:AH13)</f>
        <v>9.775084604802743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5.965170707647806</v>
      </c>
      <c r="AC14" s="75">
        <f>100*(SUM(Taulukko!AL23:AL25)-SUM(Taulukko!AL11:AL13))/SUM(Taulukko!AL11:AL13)</f>
        <v>6.034630672203996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4.800337039315978</v>
      </c>
      <c r="E15" s="75">
        <f>100*(SUM(Taulukko!F24:F26)-SUM(Taulukko!F12:F14))/SUM(Taulukko!F12:F14)</f>
        <v>4.788460988185701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6.625462506822025</v>
      </c>
      <c r="N15" s="75">
        <f>100*(SUM(Taulukko!R24:R26)-SUM(Taulukko!R12:R14))/SUM(Taulukko!R12:R14)</f>
        <v>7.298691991500553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-4.586014572828045</v>
      </c>
      <c r="Q15" s="75">
        <f>100*(SUM(Taulukko!V24:V26)-SUM(Taulukko!V12:V14))/SUM(Taulukko!V12:V14)</f>
        <v>-4.403492780415683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4.255395565373369</v>
      </c>
      <c r="T15" s="75">
        <f>100*(SUM(Taulukko!Z24:Z26)-SUM(Taulukko!Z12:Z14))/SUM(Taulukko!Z12:Z14)</f>
        <v>4.049159195316767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14.829882426386432</v>
      </c>
      <c r="W15" s="75">
        <f>100*(SUM(Taulukko!AD24:AD26)-SUM(Taulukko!AD12:AD14))/SUM(Taulukko!AD12:AD14)</f>
        <v>13.32271933206618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9.80864430771367</v>
      </c>
      <c r="Z15" s="75">
        <f>100*(SUM(Taulukko!AH24:AH26)-SUM(Taulukko!AH12:AH14))/SUM(Taulukko!AH12:AH14)</f>
        <v>9.629959482268832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6.602486717112886</v>
      </c>
      <c r="AC15" s="75">
        <f>100*(SUM(Taulukko!AL24:AL26)-SUM(Taulukko!AL12:AL14))/SUM(Taulukko!AL12:AL14)</f>
        <v>6.266176508053932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4.872438035238914</v>
      </c>
      <c r="E16" s="77">
        <f>100*(SUM(Taulukko!F25:F27)-SUM(Taulukko!F13:F15))/SUM(Taulukko!F13:F15)</f>
        <v>4.773083674066429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5.334462320067725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6.390216421511174</v>
      </c>
      <c r="N16" s="77">
        <f>100*(SUM(Taulukko!R25:R27)-SUM(Taulukko!R13:R15))/SUM(Taulukko!R13:R15)</f>
        <v>7.252338263667936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-6.859982834315192</v>
      </c>
      <c r="Q16" s="77">
        <f>100*(SUM(Taulukko!V25:V27)-SUM(Taulukko!V13:V15))/SUM(Taulukko!V13:V15)</f>
        <v>-4.2636132245166385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3.7181515400634644</v>
      </c>
      <c r="T16" s="77">
        <f>100*(SUM(Taulukko!Z25:Z27)-SUM(Taulukko!Z13:Z15))/SUM(Taulukko!Z13:Z15)</f>
        <v>3.7613182117369717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14.72194477517509</v>
      </c>
      <c r="W16" s="77">
        <f>100*(SUM(Taulukko!AD25:AD27)-SUM(Taulukko!AD13:AD15))/SUM(Taulukko!AD13:AD15)</f>
        <v>13.667229623553954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9.406740209727602</v>
      </c>
      <c r="Z16" s="77">
        <f>100*(SUM(Taulukko!AH25:AH27)-SUM(Taulukko!AH13:AH15))/SUM(Taulukko!AH13:AH15)</f>
        <v>9.489037590762427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6.649365092336118</v>
      </c>
      <c r="AC16" s="77">
        <f>100*(SUM(Taulukko!AL25:AL27)-SUM(Taulukko!AL13:AL15))/SUM(Taulukko!AL13:AL15)</f>
        <v>6.41212363652753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4.716820237590932</v>
      </c>
      <c r="E17" s="75">
        <f>100*(SUM(Taulukko!F26:F28)-SUM(Taulukko!F14:F16))/SUM(Taulukko!F14:F16)</f>
        <v>4.7156114309736745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5.278716216216228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11.584051724137915</v>
      </c>
      <c r="K17" s="75">
        <f>100*(SUM(Taulukko!N26:N28)-SUM(Taulukko!N14:N16))/SUM(Taulukko!N14:N16)</f>
        <v>12.012987012987008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6.181388565672921</v>
      </c>
      <c r="N17" s="75">
        <f>100*(SUM(Taulukko!R26:R28)-SUM(Taulukko!R14:R16))/SUM(Taulukko!R14:R16)</f>
        <v>7.186515236126816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-6.166180543807023</v>
      </c>
      <c r="Q17" s="75">
        <f>100*(SUM(Taulukko!V26:V28)-SUM(Taulukko!V14:V16))/SUM(Taulukko!V14:V16)</f>
        <v>-4.122458338230552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3.2983060821319072</v>
      </c>
      <c r="T17" s="75">
        <f>100*(SUM(Taulukko!Z26:Z28)-SUM(Taulukko!Z14:Z16))/SUM(Taulukko!Z14:Z16)</f>
        <v>3.4866720317399995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14.705219158645544</v>
      </c>
      <c r="W17" s="75">
        <f>100*(SUM(Taulukko!AD26:AD28)-SUM(Taulukko!AD14:AD16))/SUM(Taulukko!AD14:AD16)</f>
        <v>13.947138544215537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9.109289906628772</v>
      </c>
      <c r="Z17" s="75">
        <f>100*(SUM(Taulukko!AH26:AH28)-SUM(Taulukko!AH14:AH16))/SUM(Taulukko!AH14:AH16)</f>
        <v>9.388535226629834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6.608303518291766</v>
      </c>
      <c r="AC17" s="75">
        <f>100*(SUM(Taulukko!AL26:AL28)-SUM(Taulukko!AL14:AL16))/SUM(Taulukko!AL14:AL16)</f>
        <v>6.4589238303254914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4.716526607803049</v>
      </c>
      <c r="E18" s="75">
        <f>100*(SUM(Taulukko!F27:F29)-SUM(Taulukko!F15:F17))/SUM(Taulukko!F15:F17)</f>
        <v>4.618389117033153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5.136842105263153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11.410118406889122</v>
      </c>
      <c r="K18" s="75">
        <f>100*(SUM(Taulukko!N27:N29)-SUM(Taulukko!N15:N17))/SUM(Taulukko!N15:N17)</f>
        <v>10.926620246384577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5.915964293983896</v>
      </c>
      <c r="N18" s="75">
        <f>100*(SUM(Taulukko!R27:R29)-SUM(Taulukko!R15:R17))/SUM(Taulukko!R15:R17)</f>
        <v>7.120820501046607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-6.744677454335153</v>
      </c>
      <c r="Q18" s="75">
        <f>100*(SUM(Taulukko!V27:V29)-SUM(Taulukko!V15:V17))/SUM(Taulukko!V15:V17)</f>
        <v>-4.01665687434509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3.2030124654135763</v>
      </c>
      <c r="T18" s="75">
        <f>100*(SUM(Taulukko!Z27:Z29)-SUM(Taulukko!Z15:Z17))/SUM(Taulukko!Z15:Z17)</f>
        <v>3.240082905097182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14.774688136243155</v>
      </c>
      <c r="W18" s="75">
        <f>100*(SUM(Taulukko!AD27:AD29)-SUM(Taulukko!AD15:AD17))/SUM(Taulukko!AD15:AD17)</f>
        <v>14.14589183837288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9.183971019956624</v>
      </c>
      <c r="Z18" s="75">
        <f>100*(SUM(Taulukko!AH27:AH29)-SUM(Taulukko!AH15:AH17))/SUM(Taulukko!AH15:AH17)</f>
        <v>9.359827887556447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5.952091622630686</v>
      </c>
      <c r="AC18" s="75">
        <f>100*(SUM(Taulukko!AL27:AL29)-SUM(Taulukko!AL15:AL17))/SUM(Taulukko!AL15:AL17)</f>
        <v>6.5113023301861706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4.351030334101788</v>
      </c>
      <c r="E19" s="75">
        <f>100*(SUM(Taulukko!F28:F30)-SUM(Taulukko!F16:F18))/SUM(Taulukko!F16:F18)</f>
        <v>4.51395034073115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4.440720569752838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9.723698193411272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5.36209818248917</v>
      </c>
      <c r="N19" s="75">
        <f>100*(SUM(Taulukko!R28:R30)-SUM(Taulukko!R16:R18))/SUM(Taulukko!R16:R18)</f>
        <v>7.063967471280801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-4.4021248841146035</v>
      </c>
      <c r="Q19" s="75">
        <f>100*(SUM(Taulukko!V28:V30)-SUM(Taulukko!V16:V18))/SUM(Taulukko!V16:V18)</f>
        <v>-3.8840185454117506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2.8205084369070064</v>
      </c>
      <c r="T19" s="75">
        <f>100*(SUM(Taulukko!Z28:Z30)-SUM(Taulukko!Z16:Z18))/SUM(Taulukko!Z16:Z18)</f>
        <v>3.02361118557055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14.578478489092895</v>
      </c>
      <c r="W19" s="75">
        <f>100*(SUM(Taulukko!AD28:AD30)-SUM(Taulukko!AD16:AD18))/SUM(Taulukko!AD16:AD18)</f>
        <v>14.256758486476485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9.299227632564305</v>
      </c>
      <c r="Z19" s="75">
        <f>100*(SUM(Taulukko!AH28:AH30)-SUM(Taulukko!AH16:AH18))/SUM(Taulukko!AH16:AH18)</f>
        <v>9.397848739057093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6.5590072803819375</v>
      </c>
      <c r="AC19" s="75">
        <f>100*(SUM(Taulukko!AL28:AL30)-SUM(Taulukko!AL16:AL18))/SUM(Taulukko!AL16:AL18)</f>
        <v>6.683083075669758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4.322578640437517</v>
      </c>
      <c r="E20" s="75">
        <f>100*(SUM(Taulukko!F29:F31)-SUM(Taulukko!F17:F19))/SUM(Taulukko!F17:F19)</f>
        <v>4.48648984586339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4.416666666666676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4.771462813379964</v>
      </c>
      <c r="N20" s="75">
        <f>100*(SUM(Taulukko!R29:R31)-SUM(Taulukko!R17:R19))/SUM(Taulukko!R17:R19)</f>
        <v>7.010519635234215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-5.090652518818523</v>
      </c>
      <c r="Q20" s="75">
        <f>100*(SUM(Taulukko!V29:V31)-SUM(Taulukko!V17:V19))/SUM(Taulukko!V17:V19)</f>
        <v>-3.597649597000164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2.702465202181117</v>
      </c>
      <c r="T20" s="75">
        <f>100*(SUM(Taulukko!Z29:Z31)-SUM(Taulukko!Z17:Z19))/SUM(Taulukko!Z17:Z19)</f>
        <v>2.8418016381905313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14.442659279502543</v>
      </c>
      <c r="W20" s="75">
        <f>100*(SUM(Taulukko!AD29:AD31)-SUM(Taulukko!AD17:AD19))/SUM(Taulukko!AD17:AD19)</f>
        <v>14.315499326816848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9.491495505540112</v>
      </c>
      <c r="Z20" s="75">
        <f>100*(SUM(Taulukko!AH29:AH31)-SUM(Taulukko!AH17:AH19))/SUM(Taulukko!AH17:AH19)</f>
        <v>9.480271528436374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6.641378722659436</v>
      </c>
      <c r="AC20" s="75">
        <f>100*(SUM(Taulukko!AL29:AL31)-SUM(Taulukko!AL17:AL19))/SUM(Taulukko!AL17:AL19)</f>
        <v>6.9791478816496815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4.3072331698364605</v>
      </c>
      <c r="E21" s="75">
        <f>100*(SUM(Taulukko!F30:F32)-SUM(Taulukko!F18:F20))/SUM(Taulukko!F18:F20)</f>
        <v>4.6169687019636685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7.131862493586457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5.40624968332134</v>
      </c>
      <c r="N21" s="75">
        <f>100*(SUM(Taulukko!R30:R32)-SUM(Taulukko!R18:R20))/SUM(Taulukko!R18:R20)</f>
        <v>6.9571535324410805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-3.089599820094034</v>
      </c>
      <c r="Q21" s="75">
        <f>100*(SUM(Taulukko!V30:V32)-SUM(Taulukko!V18:V20))/SUM(Taulukko!V18:V20)</f>
        <v>-3.1128096271330112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2.579527467459902</v>
      </c>
      <c r="T21" s="75">
        <f>100*(SUM(Taulukko!Z30:Z32)-SUM(Taulukko!Z18:Z20))/SUM(Taulukko!Z18:Z20)</f>
        <v>2.694656932718033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14.589209258796737</v>
      </c>
      <c r="W21" s="75">
        <f>100*(SUM(Taulukko!AD30:AD32)-SUM(Taulukko!AD18:AD20))/SUM(Taulukko!AD18:AD20)</f>
        <v>14.334174406609833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9.54814734521532</v>
      </c>
      <c r="Z21" s="75">
        <f>100*(SUM(Taulukko!AH30:AH32)-SUM(Taulukko!AH18:AH20))/SUM(Taulukko!AH18:AH20)</f>
        <v>9.589542638880646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7.564628120659755</v>
      </c>
      <c r="AC21" s="75">
        <f>100*(SUM(Taulukko!AL30:AL32)-SUM(Taulukko!AL18:AL20))/SUM(Taulukko!AL18:AL20)</f>
        <v>7.338041819407557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4.883833353475842</v>
      </c>
      <c r="E22" s="75">
        <f>100*(SUM(Taulukko!F31:F33)-SUM(Taulukko!F19:F21))/SUM(Taulukko!F19:F21)</f>
        <v>4.907092897095398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7.578840284842322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5.686112645503437</v>
      </c>
      <c r="N22" s="75">
        <f>100*(SUM(Taulukko!R31:R33)-SUM(Taulukko!R19:R21))/SUM(Taulukko!R19:R21)</f>
        <v>6.909558414479776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-2.4699158858560724</v>
      </c>
      <c r="Q22" s="75">
        <f>100*(SUM(Taulukko!V31:V33)-SUM(Taulukko!V19:V21))/SUM(Taulukko!V19:V21)</f>
        <v>-2.5284616115841425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2.870822959946733</v>
      </c>
      <c r="T22" s="75">
        <f>100*(SUM(Taulukko!Z31:Z33)-SUM(Taulukko!Z19:Z21))/SUM(Taulukko!Z19:Z21)</f>
        <v>2.563852375147112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14.61282002278691</v>
      </c>
      <c r="W22" s="75">
        <f>100*(SUM(Taulukko!AD31:AD33)-SUM(Taulukko!AD19:AD21))/SUM(Taulukko!AD19:AD21)</f>
        <v>14.246568396088444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9.737092219702788</v>
      </c>
      <c r="Z22" s="75">
        <f>100*(SUM(Taulukko!AH31:AH33)-SUM(Taulukko!AH19:AH21))/SUM(Taulukko!AH19:AH21)</f>
        <v>9.716923720734204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7.590083328451765</v>
      </c>
      <c r="AC22" s="75">
        <f>100*(SUM(Taulukko!AL31:AL33)-SUM(Taulukko!AL19:AL21))/SUM(Taulukko!AL19:AL21)</f>
        <v>7.697573806741063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5.394159479497651</v>
      </c>
      <c r="E23" s="75">
        <f>100*(SUM(Taulukko!F32:F34)-SUM(Taulukko!F20:F22))/SUM(Taulukko!F20:F22)</f>
        <v>5.237625786973837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8.476286579212907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6.0817704896339535</v>
      </c>
      <c r="N23" s="75">
        <f>100*(SUM(Taulukko!R32:R34)-SUM(Taulukko!R20:R22))/SUM(Taulukko!R20:R22)</f>
        <v>6.874011441153331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-1.0329002463375347</v>
      </c>
      <c r="Q23" s="75">
        <f>100*(SUM(Taulukko!V32:V34)-SUM(Taulukko!V20:V22))/SUM(Taulukko!V20:V22)</f>
        <v>-1.9623608722995127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2.7206687127797933</v>
      </c>
      <c r="T23" s="75">
        <f>100*(SUM(Taulukko!Z32:Z34)-SUM(Taulukko!Z20:Z22))/SUM(Taulukko!Z20:Z22)</f>
        <v>2.4209504168709395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12.966533985957463</v>
      </c>
      <c r="W23" s="75">
        <f>100*(SUM(Taulukko!AD32:AD34)-SUM(Taulukko!AD20:AD22))/SUM(Taulukko!AD20:AD22)</f>
        <v>13.976791240238283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9.971271936242221</v>
      </c>
      <c r="Z23" s="75">
        <f>100*(SUM(Taulukko!AH32:AH34)-SUM(Taulukko!AH20:AH22))/SUM(Taulukko!AH20:AH22)</f>
        <v>9.84794298605512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8.264051853446851</v>
      </c>
      <c r="AC23" s="75">
        <f>100*(SUM(Taulukko!AL32:AL34)-SUM(Taulukko!AL20:AL22))/SUM(Taulukko!AL20:AL22)</f>
        <v>8.031913779236007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5.872665555218804</v>
      </c>
      <c r="E24" s="75">
        <f>100*(SUM(Taulukko!F33:F35)-SUM(Taulukko!F21:F23))/SUM(Taulukko!F21:F23)</f>
        <v>5.423132610133044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6.4332806061417465</v>
      </c>
      <c r="N24" s="75">
        <f>100*(SUM(Taulukko!R33:R35)-SUM(Taulukko!R21:R23))/SUM(Taulukko!R21:R23)</f>
        <v>6.846444554990847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-1.3374874926238653</v>
      </c>
      <c r="Q24" s="75">
        <f>100*(SUM(Taulukko!V33:V35)-SUM(Taulukko!V21:V23))/SUM(Taulukko!V21:V23)</f>
        <v>-1.4639555877122377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2.7262896179907523</v>
      </c>
      <c r="T24" s="75">
        <f>100*(SUM(Taulukko!Z33:Z35)-SUM(Taulukko!Z21:Z23))/SUM(Taulukko!Z21:Z23)</f>
        <v>2.2478563397436413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11.330141108070078</v>
      </c>
      <c r="W24" s="75">
        <f>100*(SUM(Taulukko!AD33:AD35)-SUM(Taulukko!AD21:AD23))/SUM(Taulukko!AD21:AD23)</f>
        <v>13.530685088576393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10.349782730701413</v>
      </c>
      <c r="Z24" s="75">
        <f>100*(SUM(Taulukko!AH33:AH35)-SUM(Taulukko!AH21:AH23))/SUM(Taulukko!AH21:AH23)</f>
        <v>9.949300185775085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8.711176704319689</v>
      </c>
      <c r="AC24" s="75">
        <f>100*(SUM(Taulukko!AL33:AL35)-SUM(Taulukko!AL21:AL23))/SUM(Taulukko!AL21:AL23)</f>
        <v>8.282430213464686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5.613496831346486</v>
      </c>
      <c r="E25" s="75">
        <f>100*(SUM(Taulukko!F34:F36)-SUM(Taulukko!F22:F24))/SUM(Taulukko!F22:F24)</f>
        <v>5.348541226407271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6.438007961715609</v>
      </c>
      <c r="N25" s="75">
        <f>100*(SUM(Taulukko!R34:R36)-SUM(Taulukko!R22:R24))/SUM(Taulukko!R22:R24)</f>
        <v>6.8209539927021225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-0.8587141308412923</v>
      </c>
      <c r="Q25" s="75">
        <f>100*(SUM(Taulukko!V34:V36)-SUM(Taulukko!V22:V24))/SUM(Taulukko!V22:V24)</f>
        <v>-1.004132528101991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1.960690704388842</v>
      </c>
      <c r="T25" s="75">
        <f>100*(SUM(Taulukko!Z34:Z36)-SUM(Taulukko!Z22:Z24))/SUM(Taulukko!Z22:Z24)</f>
        <v>2.054589647810754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10.031757002329673</v>
      </c>
      <c r="W25" s="75">
        <f>100*(SUM(Taulukko!AD34:AD36)-SUM(Taulukko!AD22:AD24))/SUM(Taulukko!AD22:AD24)</f>
        <v>13.004043962283943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10.110241241855094</v>
      </c>
      <c r="Z25" s="75">
        <f>100*(SUM(Taulukko!AH34:AH36)-SUM(Taulukko!AH22:AH24))/SUM(Taulukko!AH22:AH24)</f>
        <v>9.999649453555707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8.606097326773117</v>
      </c>
      <c r="AC25" s="75">
        <f>100*(SUM(Taulukko!AL34:AL36)-SUM(Taulukko!AL22:AL24))/SUM(Taulukko!AL22:AL24)</f>
        <v>8.392702498816226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4.955900967951652</v>
      </c>
      <c r="E26" s="75">
        <f>100*(SUM(Taulukko!F35:F37)-SUM(Taulukko!F23:F25))/SUM(Taulukko!F23:F25)</f>
        <v>5.112248368209076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6.267804320372683</v>
      </c>
      <c r="N26" s="75">
        <f>100*(SUM(Taulukko!R35:R37)-SUM(Taulukko!R23:R25))/SUM(Taulukko!R23:R25)</f>
        <v>6.809589416214549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-0.679298055994846</v>
      </c>
      <c r="Q26" s="75">
        <f>100*(SUM(Taulukko!V35:V37)-SUM(Taulukko!V23:V25))/SUM(Taulukko!V23:V25)</f>
        <v>-0.5366799240932599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1.5993117723349013</v>
      </c>
      <c r="T26" s="75">
        <f>100*(SUM(Taulukko!Z35:Z37)-SUM(Taulukko!Z23:Z25))/SUM(Taulukko!Z23:Z25)</f>
        <v>1.8824938351231575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10.295070228135536</v>
      </c>
      <c r="W26" s="75">
        <f>100*(SUM(Taulukko!AD35:AD37)-SUM(Taulukko!AD23:AD25))/SUM(Taulukko!AD23:AD25)</f>
        <v>12.503138617597333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9.886574749844886</v>
      </c>
      <c r="Z26" s="75">
        <f>100*(SUM(Taulukko!AH35:AH37)-SUM(Taulukko!AH23:AH25))/SUM(Taulukko!AH23:AH25)</f>
        <v>10.029337027025608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8.099585914851222</v>
      </c>
      <c r="AC26" s="75">
        <f>100*(SUM(Taulukko!AL35:AL37)-SUM(Taulukko!AL23:AL25))/SUM(Taulukko!AL23:AL25)</f>
        <v>8.44651058836677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4.523088854177159</v>
      </c>
      <c r="E27" s="75">
        <f>100*(SUM(Taulukko!F36:F38)-SUM(Taulukko!F24:F26))/SUM(Taulukko!F24:F26)</f>
        <v>4.975497268507874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6.10563428362546</v>
      </c>
      <c r="N27" s="75">
        <f>100*(SUM(Taulukko!R36:R38)-SUM(Taulukko!R24:R26))/SUM(Taulukko!R24:R26)</f>
        <v>6.839315417568915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-0.30515919581008255</v>
      </c>
      <c r="Q27" s="75">
        <f>100*(SUM(Taulukko!V36:V38)-SUM(Taulukko!V24:V26))/SUM(Taulukko!V24:V26)</f>
        <v>-0.03139634440829354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1.1753292359119134</v>
      </c>
      <c r="T27" s="75">
        <f>100*(SUM(Taulukko!Z36:Z38)-SUM(Taulukko!Z24:Z26))/SUM(Taulukko!Z24:Z26)</f>
        <v>1.7762432755628772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10.639978978461995</v>
      </c>
      <c r="W27" s="75">
        <f>100*(SUM(Taulukko!AD36:AD38)-SUM(Taulukko!AD24:AD26))/SUM(Taulukko!AD24:AD26)</f>
        <v>12.071357761802695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9.607609999334475</v>
      </c>
      <c r="Z27" s="75">
        <f>100*(SUM(Taulukko!AH36:AH38)-SUM(Taulukko!AH24:AH26))/SUM(Taulukko!AH24:AH26)</f>
        <v>10.101631504111266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8.247336319793217</v>
      </c>
      <c r="AC27" s="75">
        <f>100*(SUM(Taulukko!AL36:AL38)-SUM(Taulukko!AL24:AL26))/SUM(Taulukko!AL24:AL26)</f>
        <v>8.585408561434173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4.634691315962619</v>
      </c>
      <c r="E28" s="77">
        <f>100*(SUM(Taulukko!F37:F39)-SUM(Taulukko!F25:F27))/SUM(Taulukko!F25:F27)</f>
        <v>5.151204624915538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5.667202572347265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6.5076666599103925</v>
      </c>
      <c r="N28" s="77">
        <f>100*(SUM(Taulukko!R37:R39)-SUM(Taulukko!R25:R27))/SUM(Taulukko!R25:R27)</f>
        <v>6.924996097050369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0.2543771198093317</v>
      </c>
      <c r="Q28" s="77">
        <f>100*(SUM(Taulukko!V37:V39)-SUM(Taulukko!V25:V27))/SUM(Taulukko!V25:V27)</f>
        <v>0.5358632034583337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1.2378164756033279</v>
      </c>
      <c r="T28" s="77">
        <f>100*(SUM(Taulukko!Z37:Z39)-SUM(Taulukko!Z25:Z27))/SUM(Taulukko!Z25:Z27)</f>
        <v>1.7617671430186757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10.58075442745074</v>
      </c>
      <c r="W28" s="77">
        <f>100*(SUM(Taulukko!AD37:AD39)-SUM(Taulukko!AD25:AD27))/SUM(Taulukko!AD25:AD27)</f>
        <v>11.707290540586454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10.024056910919999</v>
      </c>
      <c r="Z28" s="77">
        <f>100*(SUM(Taulukko!AH37:AH39)-SUM(Taulukko!AH25:AH27))/SUM(Taulukko!AH25:AH27)</f>
        <v>10.25335575037479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8.39246632347956</v>
      </c>
      <c r="AC28" s="77">
        <f>100*(SUM(Taulukko!AL37:AL39)-SUM(Taulukko!AL25:AL27))/SUM(Taulukko!AL25:AL27)</f>
        <v>8.883726573789117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5.557612149241887</v>
      </c>
      <c r="E29" s="75">
        <f>100*(SUM(Taulukko!F38:F40)-SUM(Taulukko!F26:F28))/SUM(Taulukko!F26:F28)</f>
        <v>5.638357113487517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6.738868832731653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6.999448504589265</v>
      </c>
      <c r="N29" s="75">
        <f>100*(SUM(Taulukko!R38:R40)-SUM(Taulukko!R26:R28))/SUM(Taulukko!R26:R28)</f>
        <v>7.0490526971408265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0.5538996033879686</v>
      </c>
      <c r="Q29" s="75">
        <f>100*(SUM(Taulukko!V38:V40)-SUM(Taulukko!V26:V28))/SUM(Taulukko!V26:V28)</f>
        <v>1.185839221198163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1.6976858515451347</v>
      </c>
      <c r="T29" s="75">
        <f>100*(SUM(Taulukko!Z38:Z40)-SUM(Taulukko!Z26:Z28))/SUM(Taulukko!Z26:Z28)</f>
        <v>1.830375979924049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10.56599517869495</v>
      </c>
      <c r="W29" s="75">
        <f>100*(SUM(Taulukko!AD38:AD40)-SUM(Taulukko!AD26:AD28))/SUM(Taulukko!AD26:AD28)</f>
        <v>11.431299720478172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10.556625461056742</v>
      </c>
      <c r="Z29" s="75">
        <f>100*(SUM(Taulukko!AH38:AH40)-SUM(Taulukko!AH26:AH28))/SUM(Taulukko!AH26:AH28)</f>
        <v>10.45389695528965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9.25922677595869</v>
      </c>
      <c r="AC29" s="75">
        <f>100*(SUM(Taulukko!AL38:AL40)-SUM(Taulukko!AL26:AL28))/SUM(Taulukko!AL26:AL28)</f>
        <v>9.328480015163702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6.38495117340425</v>
      </c>
      <c r="E30" s="75">
        <f>100*(SUM(Taulukko!F39:F41)-SUM(Taulukko!F27:F29))/SUM(Taulukko!F27:F29)</f>
        <v>6.233394587620213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7.929515418502207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8.393745137173992</v>
      </c>
      <c r="N30" s="75">
        <f>100*(SUM(Taulukko!R39:R41)-SUM(Taulukko!R27:R29))/SUM(Taulukko!R27:R29)</f>
        <v>7.178056386964428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1.254793595780262</v>
      </c>
      <c r="Q30" s="75">
        <f>100*(SUM(Taulukko!V39:V41)-SUM(Taulukko!V27:V29))/SUM(Taulukko!V27:V29)</f>
        <v>1.9509057776824783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2.019183536285813</v>
      </c>
      <c r="T30" s="75">
        <f>100*(SUM(Taulukko!Z39:Z41)-SUM(Taulukko!Z27:Z29))/SUM(Taulukko!Z27:Z29)</f>
        <v>1.9434943056348626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10.636629836549234</v>
      </c>
      <c r="W30" s="75">
        <f>100*(SUM(Taulukko!AD39:AD41)-SUM(Taulukko!AD27:AD29))/SUM(Taulukko!AD27:AD29)</f>
        <v>11.26213583617809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10.846214801607795</v>
      </c>
      <c r="Z30" s="75">
        <f>100*(SUM(Taulukko!AH39:AH41)-SUM(Taulukko!AH27:AH29))/SUM(Taulukko!AH27:AH29)</f>
        <v>10.641906968463047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9.73780333283816</v>
      </c>
      <c r="AC30" s="75">
        <f>100*(SUM(Taulukko!AL39:AL41)-SUM(Taulukko!AL27:AL29))/SUM(Taulukko!AL27:AL29)</f>
        <v>9.84972160728102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7.185990435756486</v>
      </c>
      <c r="E31" s="75">
        <f>100*(SUM(Taulukko!F40:F42)-SUM(Taulukko!F28:F30))/SUM(Taulukko!F28:F30)</f>
        <v>6.690927622735404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14.91525423728814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9.061462661854895</v>
      </c>
      <c r="N31" s="75">
        <f>100*(SUM(Taulukko!R40:R42)-SUM(Taulukko!R28:R30))/SUM(Taulukko!R28:R30)</f>
        <v>7.295249714258377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2.95063288145187</v>
      </c>
      <c r="Q31" s="75">
        <f>100*(SUM(Taulukko!V40:V42)-SUM(Taulukko!V28:V30))/SUM(Taulukko!V28:V30)</f>
        <v>2.810858734537725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2.520852223559776</v>
      </c>
      <c r="T31" s="75">
        <f>100*(SUM(Taulukko!Z40:Z42)-SUM(Taulukko!Z28:Z30))/SUM(Taulukko!Z28:Z30)</f>
        <v>2.0569901719448325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10.923001954875144</v>
      </c>
      <c r="W31" s="75">
        <f>100*(SUM(Taulukko!AD40:AD42)-SUM(Taulukko!AD28:AD30))/SUM(Taulukko!AD28:AD30)</f>
        <v>11.157259704896989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10.91658377671422</v>
      </c>
      <c r="Z31" s="75">
        <f>100*(SUM(Taulukko!AH40:AH42)-SUM(Taulukko!AH28:AH30))/SUM(Taulukko!AH28:AH30)</f>
        <v>10.786233796030743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10.730021530741025</v>
      </c>
      <c r="AC31" s="75">
        <f>100*(SUM(Taulukko!AL40:AL42)-SUM(Taulukko!AL28:AL30))/SUM(Taulukko!AL28:AL30)</f>
        <v>10.358708517439943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7.1867680615098966</v>
      </c>
      <c r="E32" s="75">
        <f>100*(SUM(Taulukko!F41:F43)-SUM(Taulukko!F29:F31))/SUM(Taulukko!F29:F31)</f>
        <v>6.861208848842659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14.402304368698978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9.661119978897688</v>
      </c>
      <c r="N32" s="75">
        <f>100*(SUM(Taulukko!R41:R43)-SUM(Taulukko!R29:R31))/SUM(Taulukko!R29:R31)</f>
        <v>7.405114195948379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4.639503840308861</v>
      </c>
      <c r="Q32" s="75">
        <f>100*(SUM(Taulukko!V41:V43)-SUM(Taulukko!V29:V31))/SUM(Taulukko!V29:V31)</f>
        <v>3.6468939339347073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2.470738968288622</v>
      </c>
      <c r="T32" s="75">
        <f>100*(SUM(Taulukko!Z41:Z43)-SUM(Taulukko!Z29:Z31))/SUM(Taulukko!Z29:Z31)</f>
        <v>2.138207595145688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10.948597720191392</v>
      </c>
      <c r="W32" s="75">
        <f>100*(SUM(Taulukko!AD41:AD43)-SUM(Taulukko!AD29:AD31))/SUM(Taulukko!AD29:AD31)</f>
        <v>11.034604581226093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10.990756064482577</v>
      </c>
      <c r="Z32" s="75">
        <f>100*(SUM(Taulukko!AH41:AH43)-SUM(Taulukko!AH29:AH31))/SUM(Taulukko!AH29:AH31)</f>
        <v>10.885631112598139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11.350094312362014</v>
      </c>
      <c r="AC32" s="75">
        <f>100*(SUM(Taulukko!AL41:AL43)-SUM(Taulukko!AL29:AL31))/SUM(Taulukko!AL29:AL31)</f>
        <v>10.72859456786461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6.952793275835065</v>
      </c>
      <c r="E33" s="75">
        <f>100*(SUM(Taulukko!F42:F44)-SUM(Taulukko!F30:F32))/SUM(Taulukko!F30:F32)</f>
        <v>6.770289893615957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14.31992337164751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9.147308466890795</v>
      </c>
      <c r="N33" s="75">
        <f>100*(SUM(Taulukko!R42:R44)-SUM(Taulukko!R30:R32))/SUM(Taulukko!R30:R32)</f>
        <v>7.511418167976732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4.578899289463533</v>
      </c>
      <c r="Q33" s="75">
        <f>100*(SUM(Taulukko!V42:V44)-SUM(Taulukko!V30:V32))/SUM(Taulukko!V30:V32)</f>
        <v>4.370192961880624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2.4553466233092895</v>
      </c>
      <c r="T33" s="75">
        <f>100*(SUM(Taulukko!Z42:Z44)-SUM(Taulukko!Z30:Z32))/SUM(Taulukko!Z30:Z32)</f>
        <v>2.181971235477806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10.714851853638692</v>
      </c>
      <c r="W33" s="75">
        <f>100*(SUM(Taulukko!AD42:AD44)-SUM(Taulukko!AD30:AD32))/SUM(Taulukko!AD30:AD32)</f>
        <v>10.859994433246783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11.102621946894185</v>
      </c>
      <c r="Z33" s="75">
        <f>100*(SUM(Taulukko!AH42:AH44)-SUM(Taulukko!AH30:AH32))/SUM(Taulukko!AH30:AH32)</f>
        <v>10.941227460293096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11.299442291720776</v>
      </c>
      <c r="AC33" s="75">
        <f>100*(SUM(Taulukko!AL42:AL44)-SUM(Taulukko!AL30:AL32))/SUM(Taulukko!AL30:AL32)</f>
        <v>10.873928396507832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6.517980849194638</v>
      </c>
      <c r="E34" s="75">
        <f>100*(SUM(Taulukko!F43:F45)-SUM(Taulukko!F31:F33))/SUM(Taulukko!F31:F33)</f>
        <v>6.55097770803425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13.664302600472816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8.87680664236414</v>
      </c>
      <c r="N34" s="75">
        <f>100*(SUM(Taulukko!R43:R45)-SUM(Taulukko!R31:R33))/SUM(Taulukko!R31:R33)</f>
        <v>7.605968740281775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4.987821438579102</v>
      </c>
      <c r="Q34" s="75">
        <f>100*(SUM(Taulukko!V43:V45)-SUM(Taulukko!V31:V33))/SUM(Taulukko!V31:V33)</f>
        <v>5.01733198335677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1.9321489750350753</v>
      </c>
      <c r="T34" s="75">
        <f>100*(SUM(Taulukko!Z43:Z45)-SUM(Taulukko!Z31:Z33))/SUM(Taulukko!Z31:Z33)</f>
        <v>2.212999350954423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10.4304538324874</v>
      </c>
      <c r="W34" s="75">
        <f>100*(SUM(Taulukko!AD43:AD45)-SUM(Taulukko!AD31:AD33))/SUM(Taulukko!AD31:AD33)</f>
        <v>10.677113119066666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11.028959325461702</v>
      </c>
      <c r="Z34" s="75">
        <f>100*(SUM(Taulukko!AH43:AH45)-SUM(Taulukko!AH31:AH33))/SUM(Taulukko!AH31:AH33)</f>
        <v>10.952486474750266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11.042528556686742</v>
      </c>
      <c r="AC34" s="75">
        <f>100*(SUM(Taulukko!AL43:AL45)-SUM(Taulukko!AL31:AL33))/SUM(Taulukko!AL31:AL33)</f>
        <v>10.831360338295699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6.203691506254144</v>
      </c>
      <c r="E35" s="75">
        <f>100*(SUM(Taulukko!F44:F46)-SUM(Taulukko!F32:F34))/SUM(Taulukko!F32:F34)</f>
        <v>6.33651017822559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13.116279069767451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8.523835414080699</v>
      </c>
      <c r="N35" s="75">
        <f>100*(SUM(Taulukko!R44:R46)-SUM(Taulukko!R32:R34))/SUM(Taulukko!R32:R34)</f>
        <v>7.680804264505599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5.050057412356942</v>
      </c>
      <c r="Q35" s="75">
        <f>100*(SUM(Taulukko!V44:V46)-SUM(Taulukko!V32:V34))/SUM(Taulukko!V32:V34)</f>
        <v>5.667932243344797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1.9359906414186017</v>
      </c>
      <c r="T35" s="75">
        <f>100*(SUM(Taulukko!Z44:Z46)-SUM(Taulukko!Z32:Z34))/SUM(Taulukko!Z32:Z34)</f>
        <v>2.270494175224803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10.42664308901116</v>
      </c>
      <c r="W35" s="75">
        <f>100*(SUM(Taulukko!AD44:AD46)-SUM(Taulukko!AD32:AD34))/SUM(Taulukko!AD32:AD34)</f>
        <v>10.524341179177622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10.797991925300819</v>
      </c>
      <c r="Z35" s="75">
        <f>100*(SUM(Taulukko!AH44:AH46)-SUM(Taulukko!AH32:AH34))/SUM(Taulukko!AH32:AH34)</f>
        <v>10.938224731678671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10.510480900262694</v>
      </c>
      <c r="AC35" s="75">
        <f>100*(SUM(Taulukko!AL44:AL46)-SUM(Taulukko!AL32:AL34))/SUM(Taulukko!AL32:AL34)</f>
        <v>10.710828745120187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6.026723999514391</v>
      </c>
      <c r="E36" s="75">
        <f>100*(SUM(Taulukko!F45:F47)-SUM(Taulukko!F33:F35))/SUM(Taulukko!F33:F35)</f>
        <v>6.220361022626464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8.32823820297533</v>
      </c>
      <c r="N36" s="75">
        <f>100*(SUM(Taulukko!R45:R47)-SUM(Taulukko!R33:R35))/SUM(Taulukko!R33:R35)</f>
        <v>7.736213437152805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6.956992707515629</v>
      </c>
      <c r="Q36" s="75">
        <f>100*(SUM(Taulukko!V45:V47)-SUM(Taulukko!V33:V35))/SUM(Taulukko!V33:V35)</f>
        <v>6.324855466129298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2.0570777339854662</v>
      </c>
      <c r="T36" s="75">
        <f>100*(SUM(Taulukko!Z45:Z47)-SUM(Taulukko!Z33:Z35))/SUM(Taulukko!Z33:Z35)</f>
        <v>2.3743004993071466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10.39763605188766</v>
      </c>
      <c r="W36" s="75">
        <f>100*(SUM(Taulukko!AD45:AD47)-SUM(Taulukko!AD33:AD35))/SUM(Taulukko!AD33:AD35)</f>
        <v>10.376144953564342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10.640132215492272</v>
      </c>
      <c r="Z36" s="75">
        <f>100*(SUM(Taulukko!AH45:AH47)-SUM(Taulukko!AH33:AH35))/SUM(Taulukko!AH33:AH35)</f>
        <v>10.935720928472056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10.533192757093284</v>
      </c>
      <c r="AC36" s="75">
        <f>100*(SUM(Taulukko!AL45:AL47)-SUM(Taulukko!AL33:AL35))/SUM(Taulukko!AL33:AL35)</f>
        <v>10.609712734315847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6.089392649462357</v>
      </c>
      <c r="E37" s="75">
        <f>100*(SUM(Taulukko!F46:F48)-SUM(Taulukko!F34:F36))/SUM(Taulukko!F34:F36)</f>
        <v>6.236414138135223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8.215139629073505</v>
      </c>
      <c r="N37" s="75">
        <f>100*(SUM(Taulukko!R46:R48)-SUM(Taulukko!R34:R36))/SUM(Taulukko!R34:R36)</f>
        <v>7.773663087006579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7.359184840250578</v>
      </c>
      <c r="Q37" s="75">
        <f>100*(SUM(Taulukko!V46:V48)-SUM(Taulukko!V34:V36))/SUM(Taulukko!V34:V36)</f>
        <v>6.901977502319906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2.566360221764089</v>
      </c>
      <c r="T37" s="75">
        <f>100*(SUM(Taulukko!Z46:Z48)-SUM(Taulukko!Z34:Z36))/SUM(Taulukko!Z34:Z36)</f>
        <v>2.510678111782728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10.270655733471287</v>
      </c>
      <c r="W37" s="75">
        <f>100*(SUM(Taulukko!AD46:AD48)-SUM(Taulukko!AD34:AD36))/SUM(Taulukko!AD34:AD36)</f>
        <v>10.183347594210177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10.83092161613835</v>
      </c>
      <c r="Z37" s="75">
        <f>100*(SUM(Taulukko!AH46:AH48)-SUM(Taulukko!AH34:AH36))/SUM(Taulukko!AH34:AH36)</f>
        <v>10.964193509238642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10.466145314471666</v>
      </c>
      <c r="AC37" s="75">
        <f>100*(SUM(Taulukko!AL46:AL48)-SUM(Taulukko!AL34:AL36))/SUM(Taulukko!AL34:AL36)</f>
        <v>10.545721366425367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6.468360103458202</v>
      </c>
      <c r="E38" s="75">
        <f>100*(SUM(Taulukko!F47:F49)-SUM(Taulukko!F35:F37))/SUM(Taulukko!F35:F37)</f>
        <v>6.319946923173459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8.221879879522518</v>
      </c>
      <c r="N38" s="75">
        <f>100*(SUM(Taulukko!R47:R49)-SUM(Taulukko!R35:R37))/SUM(Taulukko!R35:R37)</f>
        <v>7.788813172717648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7.7403814038787955</v>
      </c>
      <c r="Q38" s="75">
        <f>100*(SUM(Taulukko!V47:V49)-SUM(Taulukko!V35:V37))/SUM(Taulukko!V35:V37)</f>
        <v>7.354788819910742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2.817768937680095</v>
      </c>
      <c r="T38" s="75">
        <f>100*(SUM(Taulukko!Z47:Z49)-SUM(Taulukko!Z35:Z37))/SUM(Taulukko!Z35:Z37)</f>
        <v>2.647403475093979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9.834967387071046</v>
      </c>
      <c r="W38" s="75">
        <f>100*(SUM(Taulukko!AD47:AD49)-SUM(Taulukko!AD35:AD37))/SUM(Taulukko!AD35:AD37)</f>
        <v>9.946307866526682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11.106767588557636</v>
      </c>
      <c r="Z38" s="75">
        <f>100*(SUM(Taulukko!AH47:AH49)-SUM(Taulukko!AH35:AH37))/SUM(Taulukko!AH35:AH37)</f>
        <v>10.999393729430091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10.843295827715206</v>
      </c>
      <c r="AC38" s="75">
        <f>100*(SUM(Taulukko!AL47:AL49)-SUM(Taulukko!AL35:AL37))/SUM(Taulukko!AL35:AL37)</f>
        <v>10.456810234105637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6.731066054463721</v>
      </c>
      <c r="E39" s="75">
        <f>100*(SUM(Taulukko!F48:F50)-SUM(Taulukko!F36:F38))/SUM(Taulukko!F36:F38)</f>
        <v>6.286759667241638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8.285736552768777</v>
      </c>
      <c r="N39" s="75">
        <f>100*(SUM(Taulukko!R48:R50)-SUM(Taulukko!R36:R38))/SUM(Taulukko!R36:R38)</f>
        <v>7.770416226506591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8.426693530275687</v>
      </c>
      <c r="Q39" s="75">
        <f>100*(SUM(Taulukko!V48:V50)-SUM(Taulukko!V36:V38))/SUM(Taulukko!V36:V38)</f>
        <v>7.677174659358854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3.1637164982555985</v>
      </c>
      <c r="T39" s="75">
        <f>100*(SUM(Taulukko!Z48:Z50)-SUM(Taulukko!Z36:Z38))/SUM(Taulukko!Z36:Z38)</f>
        <v>2.753319280571606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9.597594213533181</v>
      </c>
      <c r="W39" s="75">
        <f>100*(SUM(Taulukko!AD48:AD50)-SUM(Taulukko!AD36:AD38))/SUM(Taulukko!AD36:AD38)</f>
        <v>9.714045141034028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11.329057940869705</v>
      </c>
      <c r="Z39" s="75">
        <f>100*(SUM(Taulukko!AH48:AH50)-SUM(Taulukko!AH36:AH38))/SUM(Taulukko!AH36:AH38)</f>
        <v>10.99098704446695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10.937828845273522</v>
      </c>
      <c r="AC39" s="75">
        <f>100*(SUM(Taulukko!AL48:AL50)-SUM(Taulukko!AL36:AL38))/SUM(Taulukko!AL36:AL38)</f>
        <v>10.207945846337028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6.282217964949953</v>
      </c>
      <c r="E40" s="77">
        <f>100*(SUM(Taulukko!F49:F51)-SUM(Taulukko!F37:F39))/SUM(Taulukko!F37:F39)</f>
        <v>5.992189034775715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8.073499904253646</v>
      </c>
      <c r="N40" s="77">
        <f>100*(SUM(Taulukko!R49:R51)-SUM(Taulukko!R37:R39))/SUM(Taulukko!R37:R39)</f>
        <v>7.709684260840536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8.04117294860121</v>
      </c>
      <c r="Q40" s="77">
        <f>100*(SUM(Taulukko!V49:V51)-SUM(Taulukko!V37:V39))/SUM(Taulukko!V37:V39)</f>
        <v>7.863319749148775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3.383565964915746</v>
      </c>
      <c r="T40" s="77">
        <f>100*(SUM(Taulukko!Z49:Z51)-SUM(Taulukko!Z37:Z39))/SUM(Taulukko!Z37:Z39)</f>
        <v>2.8013439455776443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9.550140942966374</v>
      </c>
      <c r="W40" s="77">
        <f>100*(SUM(Taulukko!AD49:AD51)-SUM(Taulukko!AD37:AD39))/SUM(Taulukko!AD37:AD39)</f>
        <v>9.491650040596445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11.166783070380317</v>
      </c>
      <c r="Z40" s="77">
        <f>100*(SUM(Taulukko!AH49:AH51)-SUM(Taulukko!AH37:AH39))/SUM(Taulukko!AH37:AH39)</f>
        <v>10.903450530700235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10.224737268896567</v>
      </c>
      <c r="AC40" s="77">
        <f>100*(SUM(Taulukko!AL49:AL51)-SUM(Taulukko!AL37:AL39))/SUM(Taulukko!AL37:AL39)</f>
        <v>9.70123609674816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5.481279276554445</v>
      </c>
      <c r="E41" s="75">
        <f>100*(SUM(Taulukko!F50:F52)-SUM(Taulukko!F38:F40))/SUM(Taulukko!F38:F40)</f>
        <v>5.501457692440314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7.761123967098113</v>
      </c>
      <c r="N41" s="75">
        <f>100*(SUM(Taulukko!R50:R52)-SUM(Taulukko!R38:R40))/SUM(Taulukko!R38:R40)</f>
        <v>7.613492202957795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7.926283585922016</v>
      </c>
      <c r="Q41" s="75">
        <f>100*(SUM(Taulukko!V50:V52)-SUM(Taulukko!V38:V40))/SUM(Taulukko!V38:V40)</f>
        <v>7.958273403584692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3.087711027960273</v>
      </c>
      <c r="T41" s="75">
        <f>100*(SUM(Taulukko!Z50:Z52)-SUM(Taulukko!Z38:Z40))/SUM(Taulukko!Z38:Z40)</f>
        <v>2.7820668277604956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9.484073405576765</v>
      </c>
      <c r="W41" s="75">
        <f>100*(SUM(Taulukko!AD50:AD52)-SUM(Taulukko!AD38:AD40))/SUM(Taulukko!AD38:AD40)</f>
        <v>9.208028223582325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10.83566716717563</v>
      </c>
      <c r="Z41" s="75">
        <f>100*(SUM(Taulukko!AH50:AH52)-SUM(Taulukko!AH38:AH40))/SUM(Taulukko!AH38:AH40)</f>
        <v>10.742490119494104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9.04765325891554</v>
      </c>
      <c r="AC41" s="75">
        <f>100*(SUM(Taulukko!AL50:AL52)-SUM(Taulukko!AL38:AL40))/SUM(Taulukko!AL38:AL40)</f>
        <v>8.999267980235468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4.749595117663416</v>
      </c>
      <c r="E42" s="75">
        <f>100*(SUM(Taulukko!F51:F53)-SUM(Taulukko!F39:F41))/SUM(Taulukko!F39:F41)</f>
        <v>5.016923475318648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3.546099290780142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10.506003430531756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7.386452740949264</v>
      </c>
      <c r="N42" s="75">
        <f>100*(SUM(Taulukko!R51:R53)-SUM(Taulukko!R39:R41))/SUM(Taulukko!R39:R41)</f>
        <v>7.502959587520809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8.167173082597644</v>
      </c>
      <c r="Q42" s="75">
        <f>100*(SUM(Taulukko!V51:V53)-SUM(Taulukko!V39:V41))/SUM(Taulukko!V39:V41)</f>
        <v>7.999443461982683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2.683440735645515</v>
      </c>
      <c r="T42" s="75">
        <f>100*(SUM(Taulukko!Z51:Z53)-SUM(Taulukko!Z39:Z41))/SUM(Taulukko!Z39:Z41)</f>
        <v>2.7221896139368247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8.956704786479785</v>
      </c>
      <c r="W42" s="75">
        <f>100*(SUM(Taulukko!AD51:AD53)-SUM(Taulukko!AD39:AD41))/SUM(Taulukko!AD39:AD41)</f>
        <v>8.806174594597842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10.571334438785433</v>
      </c>
      <c r="Z42" s="75">
        <f>100*(SUM(Taulukko!AH51:AH53)-SUM(Taulukko!AH39:AH41))/SUM(Taulukko!AH39:AH41)</f>
        <v>10.537704430170244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8.135688101630278</v>
      </c>
      <c r="AC42" s="75">
        <f>100*(SUM(Taulukko!AL51:AL53)-SUM(Taulukko!AL39:AL41))/SUM(Taulukko!AL39:AL41)</f>
        <v>8.245479803818295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4.460122831201535</v>
      </c>
      <c r="E43" s="75">
        <f>100*(SUM(Taulukko!F52:F54)-SUM(Taulukko!F40:F42))/SUM(Taulukko!F40:F42)</f>
        <v>4.688259341865312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3.1539888682745825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9.565950273914872</v>
      </c>
      <c r="K43" s="75">
        <f>100*(SUM(Taulukko!N52:N54)-SUM(Taulukko!N40:N42))/SUM(Taulukko!N40:N42)</f>
        <v>9.919457397202196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7.363207969810659</v>
      </c>
      <c r="N43" s="75">
        <f>100*(SUM(Taulukko!R52:R54)-SUM(Taulukko!R40:R42))/SUM(Taulukko!R40:R42)</f>
        <v>7.395421776423986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8.65270387340556</v>
      </c>
      <c r="Q43" s="75">
        <f>100*(SUM(Taulukko!V52:V54)-SUM(Taulukko!V40:V42))/SUM(Taulukko!V40:V42)</f>
        <v>7.955547729513095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2.2860532730062126</v>
      </c>
      <c r="T43" s="75">
        <f>100*(SUM(Taulukko!Z52:Z54)-SUM(Taulukko!Z40:Z42))/SUM(Taulukko!Z40:Z42)</f>
        <v>2.6691247252584223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8.208925420100362</v>
      </c>
      <c r="W43" s="75">
        <f>100*(SUM(Taulukko!AD52:AD54)-SUM(Taulukko!AD40:AD42))/SUM(Taulukko!AD40:AD42)</f>
        <v>8.337213153499382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10.361097402231774</v>
      </c>
      <c r="Z43" s="75">
        <f>100*(SUM(Taulukko!AH52:AH54)-SUM(Taulukko!AH40:AH42))/SUM(Taulukko!AH40:AH42)</f>
        <v>10.310113577011057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7.205001098108105</v>
      </c>
      <c r="AC43" s="75">
        <f>100*(SUM(Taulukko!AL52:AL54)-SUM(Taulukko!AL40:AL42))/SUM(Taulukko!AL40:AL42)</f>
        <v>7.550517500178891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4.361158739779224</v>
      </c>
      <c r="E44" s="75">
        <f>100*(SUM(Taulukko!F53:F55)-SUM(Taulukko!F41:F43))/SUM(Taulukko!F41:F43)</f>
        <v>4.536927623527704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2.954209748892193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7.257298217034325</v>
      </c>
      <c r="N44" s="75">
        <f>100*(SUM(Taulukko!R53:R55)-SUM(Taulukko!R41:R43))/SUM(Taulukko!R41:R43)</f>
        <v>7.293895539061126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8.102186400215405</v>
      </c>
      <c r="Q44" s="75">
        <f>100*(SUM(Taulukko!V53:V55)-SUM(Taulukko!V41:V43))/SUM(Taulukko!V41:V43)</f>
        <v>7.789908850301386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2.276989788187586</v>
      </c>
      <c r="T44" s="75">
        <f>100*(SUM(Taulukko!Z53:Z55)-SUM(Taulukko!Z41:Z43))/SUM(Taulukko!Z41:Z43)</f>
        <v>2.6615183513364427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7.806946688206782</v>
      </c>
      <c r="W44" s="75">
        <f>100*(SUM(Taulukko!AD53:AD55)-SUM(Taulukko!AD41:AD43))/SUM(Taulukko!AD41:AD43)</f>
        <v>7.898760445540554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9.95053658876845</v>
      </c>
      <c r="Z44" s="75">
        <f>100*(SUM(Taulukko!AH53:AH55)-SUM(Taulukko!AH41:AH43))/SUM(Taulukko!AH41:AH43)</f>
        <v>10.07804000935987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6.592398467932334</v>
      </c>
      <c r="AC44" s="75">
        <f>100*(SUM(Taulukko!AL53:AL55)-SUM(Taulukko!AL41:AL43))/SUM(Taulukko!AL41:AL43)</f>
        <v>6.986803159392325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4.372850450941772</v>
      </c>
      <c r="E45" s="75">
        <f>100*(SUM(Taulukko!F54:F56)-SUM(Taulukko!F42:F44))/SUM(Taulukko!F42:F44)</f>
        <v>4.530410621487042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10.054461667364881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7.160413451338259</v>
      </c>
      <c r="N45" s="75">
        <f>100*(SUM(Taulukko!R54:R56)-SUM(Taulukko!R42:R44))/SUM(Taulukko!R42:R44)</f>
        <v>7.196522378852262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8.397469027938437</v>
      </c>
      <c r="Q45" s="75">
        <f>100*(SUM(Taulukko!V54:V56)-SUM(Taulukko!V42:V44))/SUM(Taulukko!V42:V44)</f>
        <v>7.491398640932902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2.2999798758049823</v>
      </c>
      <c r="T45" s="75">
        <f>100*(SUM(Taulukko!Z54:Z56)-SUM(Taulukko!Z42:Z44))/SUM(Taulukko!Z42:Z44)</f>
        <v>2.7148601144922324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7.494809807052456</v>
      </c>
      <c r="W45" s="75">
        <f>100*(SUM(Taulukko!AD54:AD56)-SUM(Taulukko!AD42:AD44))/SUM(Taulukko!AD42:AD44)</f>
        <v>7.5242890134140525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9.586781027006378</v>
      </c>
      <c r="Z45" s="75">
        <f>100*(SUM(Taulukko!AH54:AH56)-SUM(Taulukko!AH42:AH44))/SUM(Taulukko!AH42:AH44)</f>
        <v>9.875083729224391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6.118095695740085</v>
      </c>
      <c r="AC45" s="75">
        <f>100*(SUM(Taulukko!AL54:AL56)-SUM(Taulukko!AL42:AL44))/SUM(Taulukko!AL42:AL44)</f>
        <v>6.598423007715072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4.620182833277947</v>
      </c>
      <c r="E46" s="75">
        <f>100*(SUM(Taulukko!F55:F57)-SUM(Taulukko!F43:F45))/SUM(Taulukko!F43:F45)</f>
        <v>4.620175558688227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7.020926639222965</v>
      </c>
      <c r="N46" s="75">
        <f>100*(SUM(Taulukko!R55:R57)-SUM(Taulukko!R43:R45))/SUM(Taulukko!R43:R45)</f>
        <v>7.105172174829521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6.79976648972621</v>
      </c>
      <c r="Q46" s="75">
        <f>100*(SUM(Taulukko!V55:V57)-SUM(Taulukko!V43:V45))/SUM(Taulukko!V43:V45)</f>
        <v>7.084704486077807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2.859506123557221</v>
      </c>
      <c r="T46" s="75">
        <f>100*(SUM(Taulukko!Z55:Z57)-SUM(Taulukko!Z43:Z45))/SUM(Taulukko!Z43:Z45)</f>
        <v>2.8175082752154488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8.261506764937009</v>
      </c>
      <c r="W46" s="75">
        <f>100*(SUM(Taulukko!AD55:AD57)-SUM(Taulukko!AD43:AD45))/SUM(Taulukko!AD43:AD45)</f>
        <v>7.1948041531607405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9.570276734683983</v>
      </c>
      <c r="Z46" s="75">
        <f>100*(SUM(Taulukko!AH55:AH57)-SUM(Taulukko!AH43:AH45))/SUM(Taulukko!AH43:AH45)</f>
        <v>9.725754910346847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6.216106163435084</v>
      </c>
      <c r="AC46" s="75">
        <f>100*(SUM(Taulukko!AL55:AL57)-SUM(Taulukko!AL43:AL45))/SUM(Taulukko!AL43:AL45)</f>
        <v>6.37467153614886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4.805526578387088</v>
      </c>
      <c r="E47" s="75">
        <f>100*(SUM(Taulukko!F56:F58)-SUM(Taulukko!F44:F46))/SUM(Taulukko!F44:F46)</f>
        <v>4.724686975049734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10.814144736842097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6.9915035543961865</v>
      </c>
      <c r="N47" s="75">
        <f>100*(SUM(Taulukko!R56:R58)-SUM(Taulukko!R44:R46))/SUM(Taulukko!R44:R46)</f>
        <v>7.021229736919576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7.140588230980433</v>
      </c>
      <c r="Q47" s="75">
        <f>100*(SUM(Taulukko!V56:V58)-SUM(Taulukko!V44:V46))/SUM(Taulukko!V44:V46)</f>
        <v>6.622959122391063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3.190672656045221</v>
      </c>
      <c r="T47" s="75">
        <f>100*(SUM(Taulukko!Z56:Z58)-SUM(Taulukko!Z44:Z46))/SUM(Taulukko!Z44:Z46)</f>
        <v>2.933207672078638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7.725262067993681</v>
      </c>
      <c r="W47" s="75">
        <f>100*(SUM(Taulukko!AD56:AD58)-SUM(Taulukko!AD44:AD46))/SUM(Taulukko!AD44:AD46)</f>
        <v>6.9216235630259435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9.6834909227155</v>
      </c>
      <c r="Z47" s="75">
        <f>100*(SUM(Taulukko!AH56:AH58)-SUM(Taulukko!AH44:AH46))/SUM(Taulukko!AH44:AH46)</f>
        <v>9.615047614932395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6.367673985341303</v>
      </c>
      <c r="AC47" s="75">
        <f>100*(SUM(Taulukko!AL56:AL58)-SUM(Taulukko!AL44:AL46))/SUM(Taulukko!AL44:AL46)</f>
        <v>6.224251099451176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4.869980568094222</v>
      </c>
      <c r="E48" s="75">
        <f>100*(SUM(Taulukko!F57:F59)-SUM(Taulukko!F45:F47))/SUM(Taulukko!F45:F47)</f>
        <v>4.778873748730919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9.834744054816596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6.994177405930084</v>
      </c>
      <c r="N48" s="75">
        <f>100*(SUM(Taulukko!R57:R59)-SUM(Taulukko!R45:R47))/SUM(Taulukko!R45:R47)</f>
        <v>6.940966468255897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5.196766280945764</v>
      </c>
      <c r="Q48" s="75">
        <f>100*(SUM(Taulukko!V57:V59)-SUM(Taulukko!V45:V47))/SUM(Taulukko!V45:V47)</f>
        <v>6.164183331700808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3.217088417765889</v>
      </c>
      <c r="T48" s="75">
        <f>100*(SUM(Taulukko!Z57:Z59)-SUM(Taulukko!Z45:Z47))/SUM(Taulukko!Z45:Z47)</f>
        <v>3.0344557626821933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7.600637828523887</v>
      </c>
      <c r="W48" s="75">
        <f>100*(SUM(Taulukko!AD57:AD59)-SUM(Taulukko!AD45:AD47))/SUM(Taulukko!AD45:AD47)</f>
        <v>6.758618697993875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9.690638083514584</v>
      </c>
      <c r="Z48" s="75">
        <f>100*(SUM(Taulukko!AH57:AH59)-SUM(Taulukko!AH45:AH47))/SUM(Taulukko!AH45:AH47)</f>
        <v>9.506991543495571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6.039002069448197</v>
      </c>
      <c r="AC48" s="75">
        <f>100*(SUM(Taulukko!AL57:AL59)-SUM(Taulukko!AL45:AL47))/SUM(Taulukko!AL45:AL47)</f>
        <v>6.067527151097631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4.778318616143897</v>
      </c>
      <c r="E49" s="75">
        <f>100*(SUM(Taulukko!F58:F60)-SUM(Taulukko!F46:F48))/SUM(Taulukko!F46:F48)</f>
        <v>4.781132286632316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9.178356713426844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6.930931653442578</v>
      </c>
      <c r="N49" s="75">
        <f>100*(SUM(Taulukko!R58:R60)-SUM(Taulukko!R46:R48))/SUM(Taulukko!R46:R48)</f>
        <v>6.858088392258639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5.491138511835821</v>
      </c>
      <c r="Q49" s="75">
        <f>100*(SUM(Taulukko!V58:V60)-SUM(Taulukko!V46:V48))/SUM(Taulukko!V46:V48)</f>
        <v>5.7851354927031355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3.146255197721139</v>
      </c>
      <c r="T49" s="75">
        <f>100*(SUM(Taulukko!Z58:Z60)-SUM(Taulukko!Z46:Z48))/SUM(Taulukko!Z46:Z48)</f>
        <v>3.1232799651049317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6.602750840845279</v>
      </c>
      <c r="W49" s="75">
        <f>100*(SUM(Taulukko!AD58:AD60)-SUM(Taulukko!AD46:AD48))/SUM(Taulukko!AD46:AD48)</f>
        <v>6.72181822712133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9.528505242546991</v>
      </c>
      <c r="Z49" s="75">
        <f>100*(SUM(Taulukko!AH58:AH60)-SUM(Taulukko!AH46:AH48))/SUM(Taulukko!AH46:AH48)</f>
        <v>9.380536056484654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6.053368664941693</v>
      </c>
      <c r="AC49" s="75">
        <f>100*(SUM(Taulukko!AL58:AL60)-SUM(Taulukko!AL46:AL48))/SUM(Taulukko!AL46:AL48)</f>
        <v>5.889015062869337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4.722313709873285</v>
      </c>
      <c r="E50" s="75">
        <f>100*(SUM(Taulukko!F59:F61)-SUM(Taulukko!F47:F49))/SUM(Taulukko!F47:F49)</f>
        <v>4.776411511637553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3.924418604651167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9.253375694996032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6.888500900833966</v>
      </c>
      <c r="N50" s="75">
        <f>100*(SUM(Taulukko!R59:R61)-SUM(Taulukko!R47:R49))/SUM(Taulukko!R47:R49)</f>
        <v>6.768499716063673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5.0363002150469836</v>
      </c>
      <c r="Q50" s="75">
        <f>100*(SUM(Taulukko!V59:V61)-SUM(Taulukko!V47:V49))/SUM(Taulukko!V47:V49)</f>
        <v>5.506057899154543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3.1720232155657593</v>
      </c>
      <c r="T50" s="75">
        <f>100*(SUM(Taulukko!Z59:Z61)-SUM(Taulukko!Z47:Z49))/SUM(Taulukko!Z47:Z49)</f>
        <v>3.21472661773416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6.959623766315161</v>
      </c>
      <c r="W50" s="75">
        <f>100*(SUM(Taulukko!AD59:AD61)-SUM(Taulukko!AD47:AD49))/SUM(Taulukko!AD47:AD49)</f>
        <v>6.747091295499159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9.312111689794971</v>
      </c>
      <c r="Z50" s="75">
        <f>100*(SUM(Taulukko!AH59:AH61)-SUM(Taulukko!AH47:AH49))/SUM(Taulukko!AH47:AH49)</f>
        <v>9.24037081801719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5.594579481061726</v>
      </c>
      <c r="AC50" s="75">
        <f>100*(SUM(Taulukko!AL59:AL61)-SUM(Taulukko!AL47:AL49))/SUM(Taulukko!AL47:AL49)</f>
        <v>5.694918416658137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4.684188393147955</v>
      </c>
      <c r="E51" s="75">
        <f>100*(SUM(Taulukko!F60:F62)-SUM(Taulukko!F48:F50))/SUM(Taulukko!F48:F50)</f>
        <v>4.819641950460438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3.9378612716762924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6.637307282908621</v>
      </c>
      <c r="N51" s="75">
        <f>100*(SUM(Taulukko!R60:R62)-SUM(Taulukko!R48:R50))/SUM(Taulukko!R48:R50)</f>
        <v>6.674233514856405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4.276772998323236</v>
      </c>
      <c r="Q51" s="75">
        <f>100*(SUM(Taulukko!V60:V62)-SUM(Taulukko!V48:V50))/SUM(Taulukko!V48:V50)</f>
        <v>5.344220859689968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3.3717283878761592</v>
      </c>
      <c r="T51" s="75">
        <f>100*(SUM(Taulukko!Z60:Z62)-SUM(Taulukko!Z48:Z50))/SUM(Taulukko!Z48:Z50)</f>
        <v>3.3158597524001725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6.8535503135443</v>
      </c>
      <c r="W51" s="75">
        <f>100*(SUM(Taulukko!AD60:AD62)-SUM(Taulukko!AD48:AD50))/SUM(Taulukko!AD48:AD50)</f>
        <v>6.751295593769213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9.127452758992428</v>
      </c>
      <c r="Z51" s="75">
        <f>100*(SUM(Taulukko!AH60:AH62)-SUM(Taulukko!AH48:AH50))/SUM(Taulukko!AH48:AH50)</f>
        <v>9.104093380793492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4.9018449923008465</v>
      </c>
      <c r="AC51" s="75">
        <f>100*(SUM(Taulukko!AL60:AL62)-SUM(Taulukko!AL48:AL50))/SUM(Taulukko!AL48:AL50)</f>
        <v>5.583790431635585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4.806149426165626</v>
      </c>
      <c r="E52" s="77">
        <f>100*(SUM(Taulukko!F61:F63)-SUM(Taulukko!F49:F51))/SUM(Taulukko!F49:F51)</f>
        <v>4.956032435750998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4.404332129963895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6.34654058840923</v>
      </c>
      <c r="N52" s="77">
        <f>100*(SUM(Taulukko!R61:R63)-SUM(Taulukko!R49:R51))/SUM(Taulukko!R49:R51)</f>
        <v>6.58923684876608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4.555709307625685</v>
      </c>
      <c r="Q52" s="77">
        <f>100*(SUM(Taulukko!V61:V63)-SUM(Taulukko!V49:V51))/SUM(Taulukko!V49:V51)</f>
        <v>5.352796523524936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3.1498977705386224</v>
      </c>
      <c r="T52" s="77">
        <f>100*(SUM(Taulukko!Z61:Z63)-SUM(Taulukko!Z49:Z51))/SUM(Taulukko!Z49:Z51)</f>
        <v>3.434309927120505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6.686519472433823</v>
      </c>
      <c r="W52" s="77">
        <f>100*(SUM(Taulukko!AD61:AD63)-SUM(Taulukko!AD49:AD51))/SUM(Taulukko!AD49:AD51)</f>
        <v>6.738375163289693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8.764952463946674</v>
      </c>
      <c r="Z52" s="77">
        <f>100*(SUM(Taulukko!AH61:AH63)-SUM(Taulukko!AH49:AH51))/SUM(Taulukko!AH49:AH51)</f>
        <v>9.000530115838568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5.165880428096114</v>
      </c>
      <c r="AC52" s="77">
        <f>100*(SUM(Taulukko!AL61:AL63)-SUM(Taulukko!AL49:AL51))/SUM(Taulukko!AL49:AL51)</f>
        <v>5.690735572028671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5.104581917329701</v>
      </c>
      <c r="E53" s="75">
        <f>100*(SUM(Taulukko!F62:F64)-SUM(Taulukko!F50:F52))/SUM(Taulukko!F50:F52)</f>
        <v>5.196205808938157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5.166184971098271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6.225239157948039</v>
      </c>
      <c r="N53" s="75">
        <f>100*(SUM(Taulukko!R62:R64)-SUM(Taulukko!R50:R52))/SUM(Taulukko!R50:R52)</f>
        <v>6.531411159620477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5.315393717656408</v>
      </c>
      <c r="Q53" s="75">
        <f>100*(SUM(Taulukko!V62:V64)-SUM(Taulukko!V50:V52))/SUM(Taulukko!V50:V52)</f>
        <v>5.5066388067477385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3.1671682352372588</v>
      </c>
      <c r="T53" s="75">
        <f>100*(SUM(Taulukko!Z62:Z64)-SUM(Taulukko!Z50:Z52))/SUM(Taulukko!Z50:Z52)</f>
        <v>3.5932330220827016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6.44647423917986</v>
      </c>
      <c r="W53" s="75">
        <f>100*(SUM(Taulukko!AD62:AD64)-SUM(Taulukko!AD50:AD52))/SUM(Taulukko!AD50:AD52)</f>
        <v>6.799673157106367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8.641823561310192</v>
      </c>
      <c r="Z53" s="75">
        <f>100*(SUM(Taulukko!AH62:AH64)-SUM(Taulukko!AH50:AH52))/SUM(Taulukko!AH50:AH52)</f>
        <v>8.969745958077683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5.734864515008228</v>
      </c>
      <c r="AC53" s="75">
        <f>100*(SUM(Taulukko!AL62:AL64)-SUM(Taulukko!AL50:AL52))/SUM(Taulukko!AL50:AL52)</f>
        <v>6.017767474946383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5.469210632678864</v>
      </c>
      <c r="E54" s="75">
        <f>100*(SUM(Taulukko!F63:F65)-SUM(Taulukko!F51:F53))/SUM(Taulukko!F51:F53)</f>
        <v>5.51085503815929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5.335255948089427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11.959485781067412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6.492620948333004</v>
      </c>
      <c r="N54" s="75">
        <f>100*(SUM(Taulukko!R63:R65)-SUM(Taulukko!R51:R53))/SUM(Taulukko!R51:R53)</f>
        <v>6.501653270591047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10.59304632612239</v>
      </c>
      <c r="Q54" s="75">
        <f>100*(SUM(Taulukko!V63:V65)-SUM(Taulukko!V51:V53))/SUM(Taulukko!V51:V53)</f>
        <v>5.710670766744278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3.601883002000472</v>
      </c>
      <c r="T54" s="75">
        <f>100*(SUM(Taulukko!Z63:Z65)-SUM(Taulukko!Z51:Z53))/SUM(Taulukko!Z51:Z53)</f>
        <v>3.8038863309261184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6.918432901645381</v>
      </c>
      <c r="W54" s="75">
        <f>100*(SUM(Taulukko!AD63:AD65)-SUM(Taulukko!AD51:AD53))/SUM(Taulukko!AD51:AD53)</f>
        <v>6.992197621647133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8.736653399844934</v>
      </c>
      <c r="Z54" s="75">
        <f>100*(SUM(Taulukko!AH63:AH65)-SUM(Taulukko!AH51:AH53))/SUM(Taulukko!AH51:AH53)</f>
        <v>9.036046402147136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6.8545444503764825</v>
      </c>
      <c r="AC54" s="75">
        <f>100*(SUM(Taulukko!AL63:AL65)-SUM(Taulukko!AL51:AL53))/SUM(Taulukko!AL51:AL53)</f>
        <v>6.419841618779662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5.853750245378233</v>
      </c>
      <c r="E55" s="75">
        <f>100*(SUM(Taulukko!F64:F66)-SUM(Taulukko!F52:F54))/SUM(Taulukko!F52:F54)</f>
        <v>5.862864482015625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5.647482014388506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11.615384615384611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6.5191285140475115</v>
      </c>
      <c r="N55" s="75">
        <f>100*(SUM(Taulukko!R64:R66)-SUM(Taulukko!R52:R54))/SUM(Taulukko!R52:R54)</f>
        <v>6.483367179539071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10.02170690501243</v>
      </c>
      <c r="Q55" s="75">
        <f>100*(SUM(Taulukko!V64:V66)-SUM(Taulukko!V52:V54))/SUM(Taulukko!V52:V54)</f>
        <v>5.917022316172108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4.098544051420683</v>
      </c>
      <c r="T55" s="75">
        <f>100*(SUM(Taulukko!Z64:Z66)-SUM(Taulukko!Z52:Z54))/SUM(Taulukko!Z52:Z54)</f>
        <v>4.044610754821189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7.3808522386145405</v>
      </c>
      <c r="W55" s="75">
        <f>100*(SUM(Taulukko!AD64:AD66)-SUM(Taulukko!AD52:AD54))/SUM(Taulukko!AD52:AD54)</f>
        <v>7.245033349348609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9.02021942138901</v>
      </c>
      <c r="Z55" s="75">
        <f>100*(SUM(Taulukko!AH64:AH66)-SUM(Taulukko!AH52:AH54))/SUM(Taulukko!AH52:AH54)</f>
        <v>9.192907701821886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6.813432759380099</v>
      </c>
      <c r="AC55" s="75">
        <f>100*(SUM(Taulukko!AL64:AL66)-SUM(Taulukko!AL52:AL54))/SUM(Taulukko!AL52:AL54)</f>
        <v>6.75750020013693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6.255734774376446</v>
      </c>
      <c r="E56" s="75">
        <f>100*(SUM(Taulukko!F65:F67)-SUM(Taulukko!F53:F55))/SUM(Taulukko!F53:F55)</f>
        <v>6.221522359568485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5.918220946915351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12.203519510329013</v>
      </c>
      <c r="K56" s="75">
        <f>100*(SUM(Taulukko!N65:N67)-SUM(Taulukko!N53:N55))/SUM(Taulukko!N53:N55)</f>
        <v>12.471308339709267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6.629643832524632</v>
      </c>
      <c r="N56" s="75">
        <f>100*(SUM(Taulukko!R65:R67)-SUM(Taulukko!R53:R55))/SUM(Taulukko!R53:R55)</f>
        <v>6.461052123135821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10.411811737810979</v>
      </c>
      <c r="Q56" s="75">
        <f>100*(SUM(Taulukko!V65:V67)-SUM(Taulukko!V53:V55))/SUM(Taulukko!V53:V55)</f>
        <v>6.1558837811003055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4.600181439793032</v>
      </c>
      <c r="T56" s="75">
        <f>100*(SUM(Taulukko!Z65:Z67)-SUM(Taulukko!Z53:Z55))/SUM(Taulukko!Z53:Z55)</f>
        <v>4.278209992974666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7.578620481206847</v>
      </c>
      <c r="W56" s="75">
        <f>100*(SUM(Taulukko!AD65:AD67)-SUM(Taulukko!AD53:AD55))/SUM(Taulukko!AD53:AD55)</f>
        <v>7.4539897575052025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9.545409594109719</v>
      </c>
      <c r="Z56" s="75">
        <f>100*(SUM(Taulukko!AH65:AH67)-SUM(Taulukko!AH53:AH55))/SUM(Taulukko!AH53:AH55)</f>
        <v>9.403287208587656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6.993041602996909</v>
      </c>
      <c r="AC56" s="75">
        <f>100*(SUM(Taulukko!AL65:AL67)-SUM(Taulukko!AL53:AL55))/SUM(Taulukko!AL53:AL55)</f>
        <v>7.04505116299043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6.813230982346972</v>
      </c>
      <c r="E57" s="75">
        <f>100*(SUM(Taulukko!F66:F68)-SUM(Taulukko!F54:F56))/SUM(Taulukko!F54:F56)</f>
        <v>6.510424411860929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12.58529188779378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6.5491561961030165</v>
      </c>
      <c r="N57" s="75">
        <f>100*(SUM(Taulukko!R66:R68)-SUM(Taulukko!R54:R56))/SUM(Taulukko!R54:R56)</f>
        <v>6.426436215862834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5.957439293980111</v>
      </c>
      <c r="Q57" s="75">
        <f>100*(SUM(Taulukko!V66:V68)-SUM(Taulukko!V54:V56))/SUM(Taulukko!V54:V56)</f>
        <v>6.454803452938655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4.880841894642315</v>
      </c>
      <c r="T57" s="75">
        <f>100*(SUM(Taulukko!Z66:Z68)-SUM(Taulukko!Z54:Z56))/SUM(Taulukko!Z54:Z56)</f>
        <v>4.471682510681953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7.620492633374179</v>
      </c>
      <c r="W57" s="75">
        <f>100*(SUM(Taulukko!AD66:AD68)-SUM(Taulukko!AD54:AD56))/SUM(Taulukko!AD54:AD56)</f>
        <v>7.5901151316502915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9.863545834104906</v>
      </c>
      <c r="Z57" s="75">
        <f>100*(SUM(Taulukko!AH66:AH68)-SUM(Taulukko!AH54:AH56))/SUM(Taulukko!AH54:AH56)</f>
        <v>9.614076205495627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7.401913757545247</v>
      </c>
      <c r="AC57" s="75">
        <f>100*(SUM(Taulukko!AL66:AL68)-SUM(Taulukko!AL54:AL56))/SUM(Taulukko!AL54:AL56)</f>
        <v>7.331825943573573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6.760888392572218</v>
      </c>
      <c r="E58" s="75">
        <f>100*(SUM(Taulukko!F67:F69)-SUM(Taulukko!F55:F57))/SUM(Taulukko!F55:F57)</f>
        <v>6.6526846355496385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12.15862326973436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6.541848129943408</v>
      </c>
      <c r="N58" s="75">
        <f>100*(SUM(Taulukko!R67:R69)-SUM(Taulukko!R55:R57))/SUM(Taulukko!R55:R57)</f>
        <v>6.3768314819726255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7.254176180311583</v>
      </c>
      <c r="Q58" s="75">
        <f>100*(SUM(Taulukko!V67:V69)-SUM(Taulukko!V55:V57))/SUM(Taulukko!V55:V57)</f>
        <v>6.784531690918831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4.8688049093619785</v>
      </c>
      <c r="T58" s="75">
        <f>100*(SUM(Taulukko!Z67:Z69)-SUM(Taulukko!Z55:Z57))/SUM(Taulukko!Z55:Z57)</f>
        <v>4.612685286479729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6.67750357336119</v>
      </c>
      <c r="W58" s="75">
        <f>100*(SUM(Taulukko!AD67:AD69)-SUM(Taulukko!AD55:AD57))/SUM(Taulukko!AD55:AD57)</f>
        <v>7.668194907343277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10.016296447359773</v>
      </c>
      <c r="Z58" s="75">
        <f>100*(SUM(Taulukko!AH67:AH69)-SUM(Taulukko!AH55:AH57))/SUM(Taulukko!AH55:AH57)</f>
        <v>9.792214487511792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7.66484601388841</v>
      </c>
      <c r="AC58" s="75">
        <f>100*(SUM(Taulukko!AL67:AL69)-SUM(Taulukko!AL55:AL57))/SUM(Taulukko!AL55:AL57)</f>
        <v>7.6030372359826215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6.679593059575866</v>
      </c>
      <c r="E59" s="75">
        <f>100*(SUM(Taulukko!F68:F70)-SUM(Taulukko!F56:F58))/SUM(Taulukko!F56:F58)</f>
        <v>6.696811396835863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11.205936920222632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6.331465147238494</v>
      </c>
      <c r="N59" s="75">
        <f>100*(SUM(Taulukko!R68:R70)-SUM(Taulukko!R56:R58))/SUM(Taulukko!R56:R58)</f>
        <v>6.315205868979042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6.874097599073172</v>
      </c>
      <c r="Q59" s="75">
        <f>100*(SUM(Taulukko!V68:V70)-SUM(Taulukko!V56:V58))/SUM(Taulukko!V56:V58)</f>
        <v>7.09653787081622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4.6896987530047385</v>
      </c>
      <c r="T59" s="75">
        <f>100*(SUM(Taulukko!Z68:Z70)-SUM(Taulukko!Z56:Z58))/SUM(Taulukko!Z56:Z58)</f>
        <v>4.7161561402530765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6.901009638557655</v>
      </c>
      <c r="W59" s="75">
        <f>100*(SUM(Taulukko!AD68:AD70)-SUM(Taulukko!AD56:AD58))/SUM(Taulukko!AD56:AD58)</f>
        <v>7.670725020294161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9.961103155104187</v>
      </c>
      <c r="Z59" s="75">
        <f>100*(SUM(Taulukko!AH68:AH70)-SUM(Taulukko!AH56:AH58))/SUM(Taulukko!AH56:AH58)</f>
        <v>9.941465398082379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7.729660650880661</v>
      </c>
      <c r="AC59" s="75">
        <f>100*(SUM(Taulukko!AL68:AL70)-SUM(Taulukko!AL56:AL58))/SUM(Taulukko!AL56:AL58)</f>
        <v>7.86747047986816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6.554083063397309</v>
      </c>
      <c r="E60" s="75">
        <f>100*(SUM(Taulukko!F69:F71)-SUM(Taulukko!F57:F59))/SUM(Taulukko!F57:F59)</f>
        <v>6.769596450976116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10.899082568807357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6.08949560515474</v>
      </c>
      <c r="N60" s="75">
        <f>100*(SUM(Taulukko!R69:R71)-SUM(Taulukko!R57:R59))/SUM(Taulukko!R57:R59)</f>
        <v>6.253912652021912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7.832409957294322</v>
      </c>
      <c r="Q60" s="75">
        <f>100*(SUM(Taulukko!V69:V71)-SUM(Taulukko!V57:V59))/SUM(Taulukko!V57:V59)</f>
        <v>7.373834182067857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4.698164376978008</v>
      </c>
      <c r="T60" s="75">
        <f>100*(SUM(Taulukko!Z69:Z71)-SUM(Taulukko!Z57:Z59))/SUM(Taulukko!Z57:Z59)</f>
        <v>4.809057343916263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6.679519053144727</v>
      </c>
      <c r="W60" s="75">
        <f>100*(SUM(Taulukko!AD69:AD71)-SUM(Taulukko!AD57:AD59))/SUM(Taulukko!AD57:AD59)</f>
        <v>7.557644955056503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10.00135708534258</v>
      </c>
      <c r="Z60" s="75">
        <f>100*(SUM(Taulukko!AH69:AH71)-SUM(Taulukko!AH57:AH59))/SUM(Taulukko!AH57:AH59)</f>
        <v>10.0887516833184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8.110188655037648</v>
      </c>
      <c r="AC60" s="75">
        <f>100*(SUM(Taulukko!AL69:AL71)-SUM(Taulukko!AL57:AL59))/SUM(Taulukko!AL57:AL59)</f>
        <v>8.158143113820053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6.8894412328429295</v>
      </c>
      <c r="E61" s="75">
        <f>100*(SUM(Taulukko!F70:F72)-SUM(Taulukko!F58:F60))/SUM(Taulukko!F58:F60)</f>
        <v>6.942340286190497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12.00440528634363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5.991158552456656</v>
      </c>
      <c r="N61" s="75">
        <f>100*(SUM(Taulukko!R70:R72)-SUM(Taulukko!R58:R60))/SUM(Taulukko!R58:R60)</f>
        <v>6.209037707787451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7.606753734915231</v>
      </c>
      <c r="Q61" s="75">
        <f>100*(SUM(Taulukko!V70:V72)-SUM(Taulukko!V58:V60))/SUM(Taulukko!V58:V60)</f>
        <v>7.602204991838723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4.683464207545414</v>
      </c>
      <c r="T61" s="75">
        <f>100*(SUM(Taulukko!Z70:Z72)-SUM(Taulukko!Z58:Z60))/SUM(Taulukko!Z58:Z60)</f>
        <v>4.910555125193751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7.320951918283072</v>
      </c>
      <c r="W61" s="75">
        <f>100*(SUM(Taulukko!AD70:AD72)-SUM(Taulukko!AD58:AD60))/SUM(Taulukko!AD58:AD60)</f>
        <v>7.355447064970432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10.03200319600845</v>
      </c>
      <c r="Z61" s="75">
        <f>100*(SUM(Taulukko!AH70:AH72)-SUM(Taulukko!AH58:AH60))/SUM(Taulukko!AH58:AH60)</f>
        <v>10.263680273236792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8.26656292362626</v>
      </c>
      <c r="AC61" s="75">
        <f>100*(SUM(Taulukko!AL70:AL72)-SUM(Taulukko!AL58:AL60))/SUM(Taulukko!AL58:AL60)</f>
        <v>8.49553422084863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7.125065419566822</v>
      </c>
      <c r="E62" s="75">
        <f>100*(SUM(Taulukko!F71:F73)-SUM(Taulukko!F59:F61))/SUM(Taulukko!F59:F61)</f>
        <v>7.193409059813322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7.062937062937059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12.213740458015254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5.959751649501201</v>
      </c>
      <c r="N62" s="75">
        <f>100*(SUM(Taulukko!R71:R73)-SUM(Taulukko!R59:R61))/SUM(Taulukko!R59:R61)</f>
        <v>6.189043906313802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7.991138010144868</v>
      </c>
      <c r="Q62" s="75">
        <f>100*(SUM(Taulukko!V71:V73)-SUM(Taulukko!V59:V61))/SUM(Taulukko!V59:V61)</f>
        <v>7.778284024004596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4.91233054687035</v>
      </c>
      <c r="T62" s="75">
        <f>100*(SUM(Taulukko!Z71:Z73)-SUM(Taulukko!Z59:Z61))/SUM(Taulukko!Z59:Z61)</f>
        <v>5.028637587722224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6.922280783660801</v>
      </c>
      <c r="W62" s="75">
        <f>100*(SUM(Taulukko!AD71:AD73)-SUM(Taulukko!AD59:AD61))/SUM(Taulukko!AD59:AD61)</f>
        <v>7.1513057831834335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10.286382691432065</v>
      </c>
      <c r="Z62" s="75">
        <f>100*(SUM(Taulukko!AH71:AH73)-SUM(Taulukko!AH59:AH61))/SUM(Taulukko!AH59:AH61)</f>
        <v>10.483859735211587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8.988306668140071</v>
      </c>
      <c r="AC62" s="75">
        <f>100*(SUM(Taulukko!AL71:AL73)-SUM(Taulukko!AL59:AL61))/SUM(Taulukko!AL59:AL61)</f>
        <v>8.871107257273545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7.41629436483154</v>
      </c>
      <c r="E63" s="75">
        <f>100*(SUM(Taulukko!F72:F74)-SUM(Taulukko!F60:F62))/SUM(Taulukko!F60:F62)</f>
        <v>7.501063754529035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7.090719499478635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6.153720488819919</v>
      </c>
      <c r="N63" s="75">
        <f>100*(SUM(Taulukko!R72:R74)-SUM(Taulukko!R60:R62))/SUM(Taulukko!R60:R62)</f>
        <v>6.189629756884226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9.15981337124975</v>
      </c>
      <c r="Q63" s="75">
        <f>100*(SUM(Taulukko!V72:V74)-SUM(Taulukko!V60:V62))/SUM(Taulukko!V60:V62)</f>
        <v>7.850982829616967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4.93008277457918</v>
      </c>
      <c r="T63" s="75">
        <f>100*(SUM(Taulukko!Z72:Z74)-SUM(Taulukko!Z60:Z62))/SUM(Taulukko!Z60:Z62)</f>
        <v>5.16281513327365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7.0057284598824126</v>
      </c>
      <c r="W63" s="75">
        <f>100*(SUM(Taulukko!AD72:AD74)-SUM(Taulukko!AD60:AD62))/SUM(Taulukko!AD60:AD62)</f>
        <v>6.989688856160638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10.625259644600593</v>
      </c>
      <c r="Z63" s="75">
        <f>100*(SUM(Taulukko!AH72:AH74)-SUM(Taulukko!AH60:AH62))/SUM(Taulukko!AH60:AH62)</f>
        <v>10.744907831682527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9.25874974227691</v>
      </c>
      <c r="AC63" s="75">
        <f>100*(SUM(Taulukko!AL72:AL74)-SUM(Taulukko!AL60:AL62))/SUM(Taulukko!AL60:AL62)</f>
        <v>9.239330375448917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7.899337740987155</v>
      </c>
      <c r="E64" s="77">
        <f>100*(SUM(Taulukko!F73:F75)-SUM(Taulukko!F61:F63))/SUM(Taulukko!F61:F63)</f>
        <v>7.848399196067919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7.365145228215771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6.367250238708921</v>
      </c>
      <c r="N64" s="77">
        <f>100*(SUM(Taulukko!R73:R75)-SUM(Taulukko!R61:R63))/SUM(Taulukko!R61:R63)</f>
        <v>6.193098162046489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8.754282744378724</v>
      </c>
      <c r="Q64" s="77">
        <f>100*(SUM(Taulukko!V73:V75)-SUM(Taulukko!V61:V63))/SUM(Taulukko!V61:V63)</f>
        <v>7.7230484348189785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5.372550928283954</v>
      </c>
      <c r="T64" s="77">
        <f>100*(SUM(Taulukko!Z73:Z75)-SUM(Taulukko!Z61:Z63))/SUM(Taulukko!Z61:Z63)</f>
        <v>5.30578904304468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6.948920178258049</v>
      </c>
      <c r="W64" s="77">
        <f>100*(SUM(Taulukko!AD73:AD75)-SUM(Taulukko!AD61:AD63))/SUM(Taulukko!AD61:AD63)</f>
        <v>6.819708671628027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11.214985239960406</v>
      </c>
      <c r="Z64" s="77">
        <f>100*(SUM(Taulukko!AH73:AH75)-SUM(Taulukko!AH61:AH63))/SUM(Taulukko!AH61:AH63)</f>
        <v>11.012504388879549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9.796914855363251</v>
      </c>
      <c r="AC64" s="77">
        <f>100*(SUM(Taulukko!AL73:AL75)-SUM(Taulukko!AL61:AL63))/SUM(Taulukko!AL61:AL63)</f>
        <v>9.559175599305194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8.423379090045756</v>
      </c>
      <c r="E65" s="75">
        <f>100*(SUM(Taulukko!F74:F76)-SUM(Taulukko!F62:F64))/SUM(Taulukko!F62:F64)</f>
        <v>8.139408048071942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7.798007557540381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13.121693121693118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6.575312637059379</v>
      </c>
      <c r="N65" s="75">
        <f>100*(SUM(Taulukko!R74:R76)-SUM(Taulukko!R62:R64))/SUM(Taulukko!R62:R64)</f>
        <v>6.174968117504522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14.216922667751577</v>
      </c>
      <c r="Q65" s="75">
        <f>100*(SUM(Taulukko!V74:V76)-SUM(Taulukko!V62:V64))/SUM(Taulukko!V62:V64)</f>
        <v>7.377838968288942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5.867565931453862</v>
      </c>
      <c r="T65" s="75">
        <f>100*(SUM(Taulukko!Z74:Z76)-SUM(Taulukko!Z62:Z64))/SUM(Taulukko!Z62:Z64)</f>
        <v>5.427538431024875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6.816677788467145</v>
      </c>
      <c r="W65" s="75">
        <f>100*(SUM(Taulukko!AD74:AD76)-SUM(Taulukko!AD62:AD64))/SUM(Taulukko!AD62:AD64)</f>
        <v>6.568477434505627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11.566465855224513</v>
      </c>
      <c r="Z65" s="75">
        <f>100*(SUM(Taulukko!AH74:AH76)-SUM(Taulukko!AH62:AH64))/SUM(Taulukko!AH62:AH64)</f>
        <v>11.23415735867247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10.27459345659707</v>
      </c>
      <c r="AC65" s="75">
        <f>100*(SUM(Taulukko!AL74:AL76)-SUM(Taulukko!AL62:AL64))/SUM(Taulukko!AL62:AL64)</f>
        <v>9.764309764309763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8.606976056612265</v>
      </c>
      <c r="E66" s="75">
        <f>100*(SUM(Taulukko!F75:F77)-SUM(Taulukko!F63:F65))/SUM(Taulukko!F63:F65)</f>
        <v>8.237840123243467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12.943632567849683</v>
      </c>
      <c r="K66" s="75">
        <f>100*(SUM(Taulukko!N75:N77)-SUM(Taulukko!N63:N65))/SUM(Taulukko!N63:N65)</f>
        <v>12.761506276150614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6.211979127046048</v>
      </c>
      <c r="N66" s="75">
        <f>100*(SUM(Taulukko!R75:R77)-SUM(Taulukko!R63:R65))/SUM(Taulukko!R63:R65)</f>
        <v>6.124905163991232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11.832076717614637</v>
      </c>
      <c r="Q66" s="75">
        <f>100*(SUM(Taulukko!V75:V77)-SUM(Taulukko!V63:V65))/SUM(Taulukko!V63:V65)</f>
        <v>6.891884920710498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5.74776168519607</v>
      </c>
      <c r="T66" s="75">
        <f>100*(SUM(Taulukko!Z75:Z77)-SUM(Taulukko!Z63:Z65))/SUM(Taulukko!Z63:Z65)</f>
        <v>5.499187745945695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6.119098536958701</v>
      </c>
      <c r="W66" s="75">
        <f>100*(SUM(Taulukko!AD75:AD77)-SUM(Taulukko!AD63:AD65))/SUM(Taulukko!AD63:AD65)</f>
        <v>6.244932451527096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11.527029814864848</v>
      </c>
      <c r="Z66" s="75">
        <f>100*(SUM(Taulukko!AH75:AH77)-SUM(Taulukko!AH63:AH65))/SUM(Taulukko!AH63:AH65)</f>
        <v>11.383456998711345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10.033851162393248</v>
      </c>
      <c r="AC66" s="75">
        <f>100*(SUM(Taulukko!AL75:AL77)-SUM(Taulukko!AL63:AL65))/SUM(Taulukko!AL63:AL65)</f>
        <v>9.801993070429951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8.380805828489496</v>
      </c>
      <c r="E67" s="75">
        <f>100*(SUM(Taulukko!F76:F78)-SUM(Taulukko!F64:F66))/SUM(Taulukko!F64:F66)</f>
        <v>8.078129113126412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11.991729841488633</v>
      </c>
      <c r="K67" s="75">
        <f>100*(SUM(Taulukko!N76:N78)-SUM(Taulukko!N64:N66))/SUM(Taulukko!N64:N66)</f>
        <v>11.738382099827891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6.141990476897903</v>
      </c>
      <c r="N67" s="75">
        <f>100*(SUM(Taulukko!R76:R78)-SUM(Taulukko!R64:R66))/SUM(Taulukko!R64:R66)</f>
        <v>6.0538705502365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13.79677592093821</v>
      </c>
      <c r="Q67" s="75">
        <f>100*(SUM(Taulukko!V76:V78)-SUM(Taulukko!V64:V66))/SUM(Taulukko!V64:V66)</f>
        <v>6.378663630713743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5.622425662596247</v>
      </c>
      <c r="T67" s="75">
        <f>100*(SUM(Taulukko!Z76:Z78)-SUM(Taulukko!Z64:Z66))/SUM(Taulukko!Z64:Z66)</f>
        <v>5.525855391798436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5.8397911360787065</v>
      </c>
      <c r="W67" s="75">
        <f>100*(SUM(Taulukko!AD76:AD78)-SUM(Taulukko!AD64:AD66))/SUM(Taulukko!AD64:AD66)</f>
        <v>5.937996325511635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11.58071503908298</v>
      </c>
      <c r="Z67" s="75">
        <f>100*(SUM(Taulukko!AH76:AH78)-SUM(Taulukko!AH64:AH66))/SUM(Taulukko!AH64:AH66)</f>
        <v>11.472444640833825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10.137492058544998</v>
      </c>
      <c r="AC67" s="75">
        <f>100*(SUM(Taulukko!AL76:AL78)-SUM(Taulukko!AL64:AL66))/SUM(Taulukko!AL64:AL66)</f>
        <v>9.678283108262413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7.731892605058472</v>
      </c>
      <c r="E68" s="75">
        <f>100*(SUM(Taulukko!F77:F79)-SUM(Taulukko!F65:F67))/SUM(Taulukko!F65:F67)</f>
        <v>7.72877190581894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10.739856801909289</v>
      </c>
      <c r="K68" s="75">
        <f>100*(SUM(Taulukko!N77:N79)-SUM(Taulukko!N65:N67))/SUM(Taulukko!N65:N67)</f>
        <v>10.54421768707483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5.752079954376487</v>
      </c>
      <c r="N68" s="75">
        <f>100*(SUM(Taulukko!R77:R79)-SUM(Taulukko!R65:R67))/SUM(Taulukko!R65:R67)</f>
        <v>5.980016649416383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8.81297596078428</v>
      </c>
      <c r="Q68" s="75">
        <f>100*(SUM(Taulukko!V77:V79)-SUM(Taulukko!V65:V67))/SUM(Taulukko!V65:V67)</f>
        <v>5.9375681643858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5.246602284050996</v>
      </c>
      <c r="T68" s="75">
        <f>100*(SUM(Taulukko!Z77:Z79)-SUM(Taulukko!Z65:Z67))/SUM(Taulukko!Z65:Z67)</f>
        <v>5.5372289656883105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5.563226567275589</v>
      </c>
      <c r="W68" s="75">
        <f>100*(SUM(Taulukko!AD77:AD79)-SUM(Taulukko!AD65:AD67))/SUM(Taulukko!AD65:AD67)</f>
        <v>5.705839471070315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11.437428673627558</v>
      </c>
      <c r="Z68" s="75">
        <f>100*(SUM(Taulukko!AH77:AH79)-SUM(Taulukko!AH65:AH67))/SUM(Taulukko!AH65:AH67)</f>
        <v>11.525699438839982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9.330576024679708</v>
      </c>
      <c r="AC68" s="75">
        <f>100*(SUM(Taulukko!AL77:AL79)-SUM(Taulukko!AL65:AL67))/SUM(Taulukko!AL65:AL67)</f>
        <v>9.434039240218002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7.251523683450133</v>
      </c>
      <c r="E69" s="75">
        <f>100*(SUM(Taulukko!F78:F80)-SUM(Taulukko!F66:F68))/SUM(Taulukko!F66:F68)</f>
        <v>7.340004494690485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7.280080889787652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8.3500334001336</v>
      </c>
      <c r="K69" s="75">
        <f>100*(SUM(Taulukko!N78:N80)-SUM(Taulukko!N66:N68))/SUM(Taulukko!N66:N68)</f>
        <v>9.595959595959595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5.693666570739168</v>
      </c>
      <c r="N69" s="75">
        <f>100*(SUM(Taulukko!R78:R80)-SUM(Taulukko!R66:R68))/SUM(Taulukko!R66:R68)</f>
        <v>5.921336344425206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10.052444311718993</v>
      </c>
      <c r="Q69" s="75">
        <f>100*(SUM(Taulukko!V78:V80)-SUM(Taulukko!V66:V68))/SUM(Taulukko!V66:V68)</f>
        <v>5.66770676011006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5.363426451585692</v>
      </c>
      <c r="T69" s="75">
        <f>100*(SUM(Taulukko!Z78:Z80)-SUM(Taulukko!Z66:Z68))/SUM(Taulukko!Z66:Z68)</f>
        <v>5.5618767555031035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5.527996475427207</v>
      </c>
      <c r="W69" s="75">
        <f>100*(SUM(Taulukko!AD78:AD80)-SUM(Taulukko!AD66:AD68))/SUM(Taulukko!AD66:AD68)</f>
        <v>5.5490939534858725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11.701241898039846</v>
      </c>
      <c r="Z69" s="75">
        <f>100*(SUM(Taulukko!AH78:AH80)-SUM(Taulukko!AH66:AH68))/SUM(Taulukko!AH66:AH68)</f>
        <v>11.55513237067031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9.206822601285648</v>
      </c>
      <c r="AC69" s="75">
        <f>100*(SUM(Taulukko!AL78:AL80)-SUM(Taulukko!AL66:AL68))/SUM(Taulukko!AL66:AL68)</f>
        <v>9.148890357357654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6.874070937230005</v>
      </c>
      <c r="E70" s="75">
        <f>100*(SUM(Taulukko!F79:F81)-SUM(Taulukko!F67:F69))/SUM(Taulukko!F67:F69)</f>
        <v>7.0167461795375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6.454849498327744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5.579805199224403</v>
      </c>
      <c r="N70" s="75">
        <f>100*(SUM(Taulukko!R79:R81)-SUM(Taulukko!R67:R69))/SUM(Taulukko!R67:R69)</f>
        <v>5.888561117202748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9.121296123135505</v>
      </c>
      <c r="Q70" s="75">
        <f>100*(SUM(Taulukko!V79:V81)-SUM(Taulukko!V67:V69))/SUM(Taulukko!V67:V69)</f>
        <v>5.601946393308925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5.344226091409537</v>
      </c>
      <c r="T70" s="75">
        <f>100*(SUM(Taulukko!Z79:Z81)-SUM(Taulukko!Z67:Z69))/SUM(Taulukko!Z67:Z69)</f>
        <v>5.609465020026169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5.361202629992382</v>
      </c>
      <c r="W70" s="75">
        <f>100*(SUM(Taulukko!AD79:AD81)-SUM(Taulukko!AD67:AD69))/SUM(Taulukko!AD67:AD69)</f>
        <v>5.451893251436987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11.424594464371754</v>
      </c>
      <c r="Z70" s="75">
        <f>100*(SUM(Taulukko!AH79:AH81)-SUM(Taulukko!AH67:AH69))/SUM(Taulukko!AH67:AH69)</f>
        <v>11.56396056648418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8.722704596819064</v>
      </c>
      <c r="AC70" s="75">
        <f>100*(SUM(Taulukko!AL79:AL81)-SUM(Taulukko!AL67:AL69))/SUM(Taulukko!AL67:AL69)</f>
        <v>8.870827282032593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6.83808093960086</v>
      </c>
      <c r="E71" s="75">
        <f>100*(SUM(Taulukko!F80:F82)-SUM(Taulukko!F68:F70))/SUM(Taulukko!F68:F70)</f>
        <v>6.752661238159634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5.860769338145837</v>
      </c>
      <c r="N71" s="75">
        <f>100*(SUM(Taulukko!R80:R82)-SUM(Taulukko!R68:R70))/SUM(Taulukko!R68:R70)</f>
        <v>5.877019863893446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8.880161038281638</v>
      </c>
      <c r="Q71" s="75">
        <f>100*(SUM(Taulukko!V80:V82)-SUM(Taulukko!V68:V70))/SUM(Taulukko!V68:V70)</f>
        <v>5.633748557435424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5.658188635094539</v>
      </c>
      <c r="T71" s="75">
        <f>100*(SUM(Taulukko!Z80:Z82)-SUM(Taulukko!Z68:Z70))/SUM(Taulukko!Z68:Z70)</f>
        <v>5.672901129722635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5.359760779057442</v>
      </c>
      <c r="W71" s="75">
        <f>100*(SUM(Taulukko!AD80:AD82)-SUM(Taulukko!AD68:AD70))/SUM(Taulukko!AD68:AD70)</f>
        <v>5.407814120039697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11.462660748773073</v>
      </c>
      <c r="Z71" s="75">
        <f>100*(SUM(Taulukko!AH80:AH82)-SUM(Taulukko!AH68:AH70))/SUM(Taulukko!AH68:AH70)</f>
        <v>11.570662238331959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9.034843233400963</v>
      </c>
      <c r="AC71" s="75">
        <f>100*(SUM(Taulukko!AL80:AL82)-SUM(Taulukko!AL68:AL70))/SUM(Taulukko!AL68:AL70)</f>
        <v>8.561872487332181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6.513317511420199</v>
      </c>
      <c r="E72" s="75">
        <f>100*(SUM(Taulukko!F81:F83)-SUM(Taulukko!F69:F71))/SUM(Taulukko!F69:F71)</f>
        <v>6.478063290093365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5.019815059445194</v>
      </c>
      <c r="H72" s="75">
        <f>100*(SUM(Taulukko!J81:J83)-SUM(Taulukko!J69:J71))/SUM(Taulukko!J69:J71)</f>
        <v>4.985143611753061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6.011189459396834</v>
      </c>
      <c r="N72" s="75">
        <f>100*(SUM(Taulukko!R81:R83)-SUM(Taulukko!R69:R71))/SUM(Taulukko!R69:R71)</f>
        <v>5.867613764249505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8.056046723463533</v>
      </c>
      <c r="Q72" s="75">
        <f>100*(SUM(Taulukko!V81:V83)-SUM(Taulukko!V69:V71))/SUM(Taulukko!V69:V71)</f>
        <v>5.633075727156814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5.737639764718355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5.405217414345889</v>
      </c>
      <c r="W72" s="75">
        <f>100*(SUM(Taulukko!AD81:AD83)-SUM(Taulukko!AD69:AD71))/SUM(Taulukko!AD69:AD71)</f>
        <v>5.401309127491015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11.31153689252674</v>
      </c>
      <c r="Z72" s="75">
        <f>100*(SUM(Taulukko!AH81:AH83)-SUM(Taulukko!AH69:AH71))/SUM(Taulukko!AH69:AH71)</f>
        <v>11.598280809835957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8.324762319184583</v>
      </c>
      <c r="AC72" s="75">
        <f>100*(SUM(Taulukko!AL81:AL83)-SUM(Taulukko!AL69:AL71))/SUM(Taulukko!AL69:AL71)</f>
        <v>8.143222607571909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6.257535686712542</v>
      </c>
      <c r="E73" s="75">
        <f>100*(SUM(Taulukko!F82:F84)-SUM(Taulukko!F70:F72))/SUM(Taulukko!F70:F72)</f>
        <v>6.1544577355353995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4.363517060367458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6.75188462799083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6.08765591624694</v>
      </c>
      <c r="N73" s="75">
        <f>100*(SUM(Taulukko!R82:R84)-SUM(Taulukko!R70:R72))/SUM(Taulukko!R70:R72)</f>
        <v>5.8384446625864035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7.280903683283024</v>
      </c>
      <c r="Q73" s="75">
        <f>100*(SUM(Taulukko!V82:V84)-SUM(Taulukko!V70:V72))/SUM(Taulukko!V70:V72)</f>
        <v>5.5571376535646815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6.12939878581289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5.539927494601715</v>
      </c>
      <c r="W73" s="75">
        <f>100*(SUM(Taulukko!AD82:AD84)-SUM(Taulukko!AD70:AD72))/SUM(Taulukko!AD70:AD72)</f>
        <v>5.386186898642416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11.733399505666542</v>
      </c>
      <c r="Z73" s="75">
        <f>100*(SUM(Taulukko!AH82:AH84)-SUM(Taulukko!AH70:AH72))/SUM(Taulukko!AH70:AH72)</f>
        <v>11.643169823137601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7.861123747001462</v>
      </c>
      <c r="AC73" s="75">
        <f>100*(SUM(Taulukko!AL82:AL84)-SUM(Taulukko!AL70:AL72))/SUM(Taulukko!AL70:AL72)</f>
        <v>7.605710249937864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5.937024433892639</v>
      </c>
      <c r="E74" s="75">
        <f>100*(SUM(Taulukko!F83:F85)-SUM(Taulukko!F71:F73))/SUM(Taulukko!F71:F73)</f>
        <v>5.748030724934794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6.187236799481687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6.026167071734771</v>
      </c>
      <c r="N74" s="75">
        <f>100*(SUM(Taulukko!R83:R85)-SUM(Taulukko!R71:R73))/SUM(Taulukko!R71:R73)</f>
        <v>5.778074980250243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6.681185124918578</v>
      </c>
      <c r="Q74" s="75">
        <f>100*(SUM(Taulukko!V83:V85)-SUM(Taulukko!V71:V73))/SUM(Taulukko!V71:V73)</f>
        <v>5.414294791807276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6.02035048049747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5.452423226145863</v>
      </c>
      <c r="W74" s="75">
        <f>100*(SUM(Taulukko!AD83:AD85)-SUM(Taulukko!AD71:AD73))/SUM(Taulukko!AD71:AD73)</f>
        <v>5.314971607777271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11.876389261875243</v>
      </c>
      <c r="Z74" s="75">
        <f>100*(SUM(Taulukko!AH83:AH85)-SUM(Taulukko!AH71:AH73))/SUM(Taulukko!AH71:AH73)</f>
        <v>11.665373674683206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6.9331337907264405</v>
      </c>
      <c r="AC74" s="75">
        <f>100*(SUM(Taulukko!AL83:AL85)-SUM(Taulukko!AL71:AL73))/SUM(Taulukko!AL71:AL73)</f>
        <v>7.0007945129959515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5.409218733275587</v>
      </c>
      <c r="E75" s="75">
        <f>100*(SUM(Taulukko!F84:F86)-SUM(Taulukko!F72:F74))/SUM(Taulukko!F72:F74)</f>
        <v>5.209413900414935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5.107613234821708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5.787664979915481</v>
      </c>
      <c r="N75" s="75">
        <f>100*(SUM(Taulukko!R84:R86)-SUM(Taulukko!R72:R74))/SUM(Taulukko!R72:R74)</f>
        <v>5.687418661465354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5.217873394389723</v>
      </c>
      <c r="Q75" s="75">
        <f>100*(SUM(Taulukko!V84:V86)-SUM(Taulukko!V72:V74))/SUM(Taulukko!V72:V74)</f>
        <v>5.259125127295006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5.892688289549901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5.1305595221367986</v>
      </c>
      <c r="W75" s="75">
        <f>100*(SUM(Taulukko!AD84:AD86)-SUM(Taulukko!AD72:AD74))/SUM(Taulukko!AD72:AD74)</f>
        <v>5.1989734614982765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11.815746638811643</v>
      </c>
      <c r="Z75" s="75">
        <f>100*(SUM(Taulukko!AH84:AH86)-SUM(Taulukko!AH72:AH74))/SUM(Taulukko!AH72:AH74)</f>
        <v>11.631049865656381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6.36578807541824</v>
      </c>
      <c r="AC75" s="75">
        <f>100*(SUM(Taulukko!AL84:AL86)-SUM(Taulukko!AL72:AL74))/SUM(Taulukko!AL72:AL74)</f>
        <v>6.386824921998133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4.613929304564389</v>
      </c>
      <c r="E76" s="77">
        <f>100*(SUM(Taulukko!F85:F87)-SUM(Taulukko!F73:F75))/SUM(Taulukko!F73:F75)</f>
        <v>4.544562577407458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2.6523523839595757</v>
      </c>
      <c r="K76" s="77">
        <f>100*(SUM(Taulukko!N85:N87)-SUM(Taulukko!N73:N75))/SUM(Taulukko!N73:N75)</f>
        <v>2.7786548784338527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5.657513677594687</v>
      </c>
      <c r="N76" s="77">
        <f>100*(SUM(Taulukko!R85:R87)-SUM(Taulukko!R73:R75))/SUM(Taulukko!R73:R75)</f>
        <v>5.5757859002070855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5.113565883881401</v>
      </c>
      <c r="Q76" s="77">
        <f>100*(SUM(Taulukko!V85:V87)-SUM(Taulukko!V73:V75))/SUM(Taulukko!V73:V75)</f>
        <v>5.176819530002275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5.615623820862124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5.0205027982010755</v>
      </c>
      <c r="W76" s="77">
        <f>100*(SUM(Taulukko!AD85:AD87)-SUM(Taulukko!AD73:AD75))/SUM(Taulukko!AD73:AD75)</f>
        <v>5.097052667160711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11.552388924825284</v>
      </c>
      <c r="Z76" s="77">
        <f>100*(SUM(Taulukko!AH85:AH87)-SUM(Taulukko!AH73:AH75))/SUM(Taulukko!AH73:AH75)</f>
        <v>11.546282520215607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5.780734290511429</v>
      </c>
      <c r="AC76" s="77">
        <f>100*(SUM(Taulukko!AL85:AL87)-SUM(Taulukko!AL73:AL75))/SUM(Taulukko!AL73:AL75)</f>
        <v>5.7880398374346855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3.465013839034045</v>
      </c>
      <c r="E77" s="75">
        <f>100*(SUM(Taulukko!F86:F88)-SUM(Taulukko!F74:F76))/SUM(Taulukko!F74:F76)</f>
        <v>3.904187641048393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0.6692160611854575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1.6526348612410389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5.247417863070192</v>
      </c>
      <c r="N77" s="75">
        <f>100*(SUM(Taulukko!R86:R88)-SUM(Taulukko!R74:R76))/SUM(Taulukko!R74:R76)</f>
        <v>5.457246669358092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-1.182738477912448</v>
      </c>
      <c r="Q77" s="75">
        <f>100*(SUM(Taulukko!V86:V88)-SUM(Taulukko!V74:V76))/SUM(Taulukko!V74:V76)</f>
        <v>5.232680872070183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5.200569872360207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4.971549046723058</v>
      </c>
      <c r="W77" s="75">
        <f>100*(SUM(Taulukko!AD86:AD88)-SUM(Taulukko!AD74:AD76))/SUM(Taulukko!AD74:AD76)</f>
        <v>5.039084626713506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11.28870721132264</v>
      </c>
      <c r="Z77" s="75">
        <f>100*(SUM(Taulukko!AH86:AH88)-SUM(Taulukko!AH74:AH76))/SUM(Taulukko!AH74:AH76)</f>
        <v>11.441222592698503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4.686987045127407</v>
      </c>
      <c r="AC77" s="75">
        <f>100*(SUM(Taulukko!AL86:AL88)-SUM(Taulukko!AL74:AL76))/SUM(Taulukko!AL74:AL76)</f>
        <v>5.25759593997284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3.127914734049794</v>
      </c>
      <c r="E78" s="75">
        <f>100*(SUM(Taulukko!F87:F89)-SUM(Taulukko!F75:F77))/SUM(Taulukko!F75:F77)</f>
        <v>3.5003725487087687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-0.03159557661928049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1.0782501540357363</v>
      </c>
      <c r="K78" s="75">
        <f>100*(SUM(Taulukko!N87:N89)-SUM(Taulukko!N75:N77))/SUM(Taulukko!N75:N77)</f>
        <v>1.329622758194208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5.286248815660563</v>
      </c>
      <c r="N78" s="75">
        <f>100*(SUM(Taulukko!R87:R89)-SUM(Taulukko!R75:R77))/SUM(Taulukko!R75:R77)</f>
        <v>5.345364072364451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-3.3461005380109983</v>
      </c>
      <c r="Q78" s="75">
        <f>100*(SUM(Taulukko!V87:V89)-SUM(Taulukko!V75:V77))/SUM(Taulukko!V75:V77)</f>
        <v>5.432726566042614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5.389105934903353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5.123234203145798</v>
      </c>
      <c r="W78" s="75">
        <f>100*(SUM(Taulukko!AD87:AD89)-SUM(Taulukko!AD75:AD77))/SUM(Taulukko!AD75:AD77)</f>
        <v>5.00125740741933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11.387331838565025</v>
      </c>
      <c r="Z78" s="75">
        <f>100*(SUM(Taulukko!AH87:AH89)-SUM(Taulukko!AH75:AH77))/SUM(Taulukko!AH75:AH77)</f>
        <v>11.333067649696117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4.780932637294843</v>
      </c>
      <c r="AC78" s="75">
        <f>100*(SUM(Taulukko!AL87:AL89)-SUM(Taulukko!AL75:AL77))/SUM(Taulukko!AL75:AL77)</f>
        <v>4.862781801393208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3.0519296700531484</v>
      </c>
      <c r="E79" s="75">
        <f>100*(SUM(Taulukko!F88:F90)-SUM(Taulukko!F76:F78))/SUM(Taulukko!F76:F78)</f>
        <v>3.3991778116412537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-0.12574662055956531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1.72307692307693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5.065665441763844</v>
      </c>
      <c r="N79" s="75">
        <f>100*(SUM(Taulukko!R88:R90)-SUM(Taulukko!R76:R78))/SUM(Taulukko!R76:R78)</f>
        <v>5.24375727944095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-4.786919616207785</v>
      </c>
      <c r="Q79" s="75">
        <f>100*(SUM(Taulukko!V88:V90)-SUM(Taulukko!V76:V78))/SUM(Taulukko!V76:V78)</f>
        <v>5.663553817817536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5.3760443004508724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4.9029474273110365</v>
      </c>
      <c r="W79" s="75">
        <f>100*(SUM(Taulukko!AD88:AD90)-SUM(Taulukko!AD76:AD78))/SUM(Taulukko!AD76:AD78)</f>
        <v>4.953617036306838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11.261885009545015</v>
      </c>
      <c r="Z79" s="75">
        <f>100*(SUM(Taulukko!AH88:AH90)-SUM(Taulukko!AH76:AH78))/SUM(Taulukko!AH76:AH78)</f>
        <v>11.210545149428693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4.140493811804216</v>
      </c>
      <c r="AC79" s="75">
        <f>100*(SUM(Taulukko!AL88:AL90)-SUM(Taulukko!AL76:AL78))/SUM(Taulukko!AL76:AL78)</f>
        <v>4.599861386014985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3.6997802764304764</v>
      </c>
      <c r="E80" s="75">
        <f>100*(SUM(Taulukko!F89:F91)-SUM(Taulukko!F77:F79))/SUM(Taulukko!F77:F79)</f>
        <v>3.4611660253024517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0.6287331027978622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2.5554187192118265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5.344616022055427</v>
      </c>
      <c r="N80" s="75">
        <f>100*(SUM(Taulukko!R89:R91)-SUM(Taulukko!R77:R79))/SUM(Taulukko!R77:R79)</f>
        <v>5.144915764427069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-0.46905080678551025</v>
      </c>
      <c r="Q80" s="75">
        <f>100*(SUM(Taulukko!V89:V91)-SUM(Taulukko!V77:V79))/SUM(Taulukko!V77:V79)</f>
        <v>5.749748665996422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5.619823615342082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4.970070044742792</v>
      </c>
      <c r="W80" s="75">
        <f>100*(SUM(Taulukko!AD89:AD91)-SUM(Taulukko!AD77:AD79))/SUM(Taulukko!AD77:AD79)</f>
        <v>4.898152322306093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11.16749562085967</v>
      </c>
      <c r="Z80" s="75">
        <f>100*(SUM(Taulukko!AH89:AH91)-SUM(Taulukko!AH77:AH79))/SUM(Taulukko!AH77:AH79)</f>
        <v>11.062206572769956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4.7190913361477556</v>
      </c>
      <c r="AC80" s="75">
        <f>100*(SUM(Taulukko!AL89:AL91)-SUM(Taulukko!AL77:AL79))/SUM(Taulukko!AL77:AL79)</f>
        <v>4.417091765407634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3.5890945657656057</v>
      </c>
      <c r="E81" s="75">
        <f>100*(SUM(Taulukko!F90:F92)-SUM(Taulukko!F78:F80))/SUM(Taulukko!F78:F80)</f>
        <v>3.47398740663894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0.7225887527489826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2.4352651048088885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5.298984186825838</v>
      </c>
      <c r="N81" s="75">
        <f>100*(SUM(Taulukko!R90:R92)-SUM(Taulukko!R78:R80))/SUM(Taulukko!R78:R80)</f>
        <v>5.029583922580798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1.7415518509590096</v>
      </c>
      <c r="Q81" s="75">
        <f>100*(SUM(Taulukko!V90:V92)-SUM(Taulukko!V78:V80))/SUM(Taulukko!V78:V80)</f>
        <v>5.552524837624829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5.283552673405804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4.8508818336530934</v>
      </c>
      <c r="W81" s="75">
        <f>100*(SUM(Taulukko!AD90:AD92)-SUM(Taulukko!AD78:AD80))/SUM(Taulukko!AD78:AD80)</f>
        <v>4.833006018976796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10.655373347807801</v>
      </c>
      <c r="Z81" s="75">
        <f>100*(SUM(Taulukko!AH90:AH92)-SUM(Taulukko!AH78:AH80))/SUM(Taulukko!AH78:AH80)</f>
        <v>10.903666459693182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4.248322542125925</v>
      </c>
      <c r="AC81" s="75">
        <f>100*(SUM(Taulukko!AL90:AL92)-SUM(Taulukko!AL78:AL80))/SUM(Taulukko!AL78:AL80)</f>
        <v>4.221563273976446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3.548003037395603</v>
      </c>
      <c r="E82" s="75">
        <f>100*(SUM(Taulukko!F91:F93)-SUM(Taulukko!F79:F81))/SUM(Taulukko!F79:F81)</f>
        <v>3.3548786164366975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0.7540056550424237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1.7796870205584394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5.196253768034445</v>
      </c>
      <c r="N82" s="75">
        <f>100*(SUM(Taulukko!R91:R93)-SUM(Taulukko!R79:R81))/SUM(Taulukko!R79:R81)</f>
        <v>4.884076175807813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1.796871126097072</v>
      </c>
      <c r="Q82" s="75">
        <f>100*(SUM(Taulukko!V91:V93)-SUM(Taulukko!V79:V81))/SUM(Taulukko!V79:V81)</f>
        <v>5.070234668674894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5.222931145797743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4.82622480489763</v>
      </c>
      <c r="W82" s="75">
        <f>100*(SUM(Taulukko!AD91:AD93)-SUM(Taulukko!AD79:AD81))/SUM(Taulukko!AD79:AD81)</f>
        <v>4.754089530864353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10.694938259741493</v>
      </c>
      <c r="Z82" s="75">
        <f>100*(SUM(Taulukko!AH91:AH93)-SUM(Taulukko!AH79:AH81))/SUM(Taulukko!AH79:AH81)</f>
        <v>10.76173950634333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4.181776168836182</v>
      </c>
      <c r="AC82" s="75">
        <f>100*(SUM(Taulukko!AL91:AL93)-SUM(Taulukko!AL79:AL81))/SUM(Taulukko!AL79:AL81)</f>
        <v>3.9711668917650944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2.999524329164244</v>
      </c>
      <c r="E83" s="75">
        <f>100*(SUM(Taulukko!F92:F94)-SUM(Taulukko!F80:F82))/SUM(Taulukko!F80:F82)</f>
        <v>3.16932982949945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0.12121212121211432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4.773700536236811</v>
      </c>
      <c r="N83" s="75">
        <f>100*(SUM(Taulukko!R92:R94)-SUM(Taulukko!R80:R82))/SUM(Taulukko!R80:R82)</f>
        <v>4.713096086974283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1.4661630858770325</v>
      </c>
      <c r="Q83" s="75">
        <f>100*(SUM(Taulukko!V92:V94)-SUM(Taulukko!V80:V82))/SUM(Taulukko!V80:V82)</f>
        <v>4.4540498714049725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4.932694515837771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4.529416591449916</v>
      </c>
      <c r="W83" s="75">
        <f>100*(SUM(Taulukko!AD92:AD94)-SUM(Taulukko!AD80:AD82))/SUM(Taulukko!AD80:AD82)</f>
        <v>4.687628118199891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10.66734556542142</v>
      </c>
      <c r="Z83" s="75">
        <f>100*(SUM(Taulukko!AH92:AH94)-SUM(Taulukko!AH80:AH82))/SUM(Taulukko!AH80:AH82)</f>
        <v>10.631010759855277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3.3472190432593325</v>
      </c>
      <c r="AC83" s="75">
        <f>100*(SUM(Taulukko!AL92:AL94)-SUM(Taulukko!AL80:AL82))/SUM(Taulukko!AL80:AL82)</f>
        <v>3.718205000260194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2.972017663907862</v>
      </c>
      <c r="E84" s="75">
        <f>100*(SUM(Taulukko!F93:F95)-SUM(Taulukko!F81:F83))/SUM(Taulukko!F81:F83)</f>
        <v>3.021329956297173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0.8490566037735813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4.4440211349413525</v>
      </c>
      <c r="N84" s="75">
        <f>100*(SUM(Taulukko!R93:R95)-SUM(Taulukko!R81:R83))/SUM(Taulukko!R81:R83)</f>
        <v>4.53597546296151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1.339473879949422</v>
      </c>
      <c r="Q84" s="75">
        <f>100*(SUM(Taulukko!V93:V95)-SUM(Taulukko!V81:V83))/SUM(Taulukko!V81:V83)</f>
        <v>3.862658237825748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4.897888868007267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4.616772093227878</v>
      </c>
      <c r="W84" s="75">
        <f>100*(SUM(Taulukko!AD93:AD95)-SUM(Taulukko!AD81:AD83))/SUM(Taulukko!AD81:AD83)</f>
        <v>4.67586371456917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10.821139244621664</v>
      </c>
      <c r="Z84" s="75">
        <f>100*(SUM(Taulukko!AH93:AH95)-SUM(Taulukko!AH81:AH83))/SUM(Taulukko!AH81:AH83)</f>
        <v>10.474864865661893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3.273574943472463</v>
      </c>
      <c r="AC84" s="75">
        <f>100*(SUM(Taulukko!AL93:AL95)-SUM(Taulukko!AL81:AL83))/SUM(Taulukko!AL81:AL83)</f>
        <v>3.5584834452631293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2.7409161740335115</v>
      </c>
      <c r="E85" s="75">
        <f>100*(SUM(Taulukko!F94:F96)-SUM(Taulukko!F82:F84))/SUM(Taulukko!F82:F84)</f>
        <v>2.971087603755957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0.59729644765798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1.2281240405280758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4.181943598602999</v>
      </c>
      <c r="N85" s="75">
        <f>100*(SUM(Taulukko!R94:R96)-SUM(Taulukko!R82:R84))/SUM(Taulukko!R82:R84)</f>
        <v>4.374132425349667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1.6857980520771387</v>
      </c>
      <c r="Q85" s="75">
        <f>100*(SUM(Taulukko!V94:V96)-SUM(Taulukko!V82:V84))/SUM(Taulukko!V82:V84)</f>
        <v>3.361650333153479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4.535169975506615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4.688521615626954</v>
      </c>
      <c r="W85" s="75">
        <f>100*(SUM(Taulukko!AD94:AD96)-SUM(Taulukko!AD82:AD84))/SUM(Taulukko!AD82:AD84)</f>
        <v>4.721629886250648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10.341985990935317</v>
      </c>
      <c r="Z85" s="75">
        <f>100*(SUM(Taulukko!AH94:AH96)-SUM(Taulukko!AH82:AH84))/SUM(Taulukko!AH82:AH84)</f>
        <v>10.270846724712213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3.2437467383521343</v>
      </c>
      <c r="AC85" s="75">
        <f>100*(SUM(Taulukko!AL94:AL96)-SUM(Taulukko!AL82:AL84))/SUM(Taulukko!AL82:AL84)</f>
        <v>3.535735664560912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2.900485212426861</v>
      </c>
      <c r="E86" s="75">
        <f>100*(SUM(Taulukko!F95:F97)-SUM(Taulukko!F83:F85))/SUM(Taulukko!F83:F85)</f>
        <v>3.050574336526305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1.035781544256124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0.5186089078706668</v>
      </c>
      <c r="K86" s="75">
        <f>100*(SUM(Taulukko!N95:N97)-SUM(Taulukko!N83:N85))/SUM(Taulukko!N83:N85)</f>
        <v>1.041028781383949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4.007919321908067</v>
      </c>
      <c r="N86" s="75">
        <f>100*(SUM(Taulukko!R95:R97)-SUM(Taulukko!R83:R85))/SUM(Taulukko!R83:R85)</f>
        <v>4.240859761879676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1.8146983110636339</v>
      </c>
      <c r="Q86" s="75">
        <f>100*(SUM(Taulukko!V95:V97)-SUM(Taulukko!V83:V85))/SUM(Taulukko!V83:V85)</f>
        <v>2.9377408816345927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4.515075049754156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4.861204216722826</v>
      </c>
      <c r="W86" s="75">
        <f>100*(SUM(Taulukko!AD95:AD97)-SUM(Taulukko!AD83:AD85))/SUM(Taulukko!AD83:AD85)</f>
        <v>4.7897607455792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9.929925124286754</v>
      </c>
      <c r="Z86" s="75">
        <f>100*(SUM(Taulukko!AH95:AH97)-SUM(Taulukko!AH83:AH85))/SUM(Taulukko!AH83:AH85)</f>
        <v>10.04579560454829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3.311027569681532</v>
      </c>
      <c r="AC86" s="75">
        <f>100*(SUM(Taulukko!AL95:AL97)-SUM(Taulukko!AL83:AL85))/SUM(Taulukko!AL83:AL85)</f>
        <v>3.6474891878540356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3.214004381754177</v>
      </c>
      <c r="E87" s="75">
        <f>100*(SUM(Taulukko!F96:F98)-SUM(Taulukko!F84:F86))/SUM(Taulukko!F84:F86)</f>
        <v>3.2392543521799344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0.8863080684596681</v>
      </c>
      <c r="K87" s="75">
        <f>100*(SUM(Taulukko!N96:N98)-SUM(Taulukko!N84:N86))/SUM(Taulukko!N84:N86)</f>
        <v>1.6564417177914041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3.995931639210378</v>
      </c>
      <c r="N87" s="75">
        <f>100*(SUM(Taulukko!R96:R98)-SUM(Taulukko!R84:R86))/SUM(Taulukko!R84:R86)</f>
        <v>4.141025720158243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2.002818066731578</v>
      </c>
      <c r="Q87" s="75">
        <f>100*(SUM(Taulukko!V96:V98)-SUM(Taulukko!V84:V86))/SUM(Taulukko!V84:V86)</f>
        <v>2.552775824845844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4.688499365041103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4.871786902060727</v>
      </c>
      <c r="W87" s="75">
        <f>100*(SUM(Taulukko!AD96:AD98)-SUM(Taulukko!AD84:AD86))/SUM(Taulukko!AD84:AD86)</f>
        <v>4.852961715731164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9.732697553930445</v>
      </c>
      <c r="Z87" s="75">
        <f>100*(SUM(Taulukko!AH96:AH98)-SUM(Taulukko!AH84:AH86))/SUM(Taulukko!AH84:AH86)</f>
        <v>9.837970267773644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4.122275607548234</v>
      </c>
      <c r="AC87" s="75">
        <f>100*(SUM(Taulukko!AL96:AL98)-SUM(Taulukko!AL84:AL86))/SUM(Taulukko!AL84:AL86)</f>
        <v>3.8376881353062595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3.6922783556520598</v>
      </c>
      <c r="E88" s="77">
        <f>100*(SUM(Taulukko!F97:F99)-SUM(Taulukko!F85:F87))/SUM(Taulukko!F85:F87)</f>
        <v>3.411573564074315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3.014457090126101</v>
      </c>
      <c r="K88" s="77">
        <f>100*(SUM(Taulukko!N97:N99)-SUM(Taulukko!N85:N87))/SUM(Taulukko!N85:N87)</f>
        <v>2.304147465437788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3.987464548367686</v>
      </c>
      <c r="N88" s="77">
        <f>100*(SUM(Taulukko!R97:R99)-SUM(Taulukko!R85:R87))/SUM(Taulukko!R85:R87)</f>
        <v>4.070421582671884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1.4431363293344528</v>
      </c>
      <c r="Q88" s="77">
        <f>100*(SUM(Taulukko!V97:V99)-SUM(Taulukko!V85:V87))/SUM(Taulukko!V85:V87)</f>
        <v>2.193725925260252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4.70784620501891</v>
      </c>
      <c r="T88" s="77">
        <f>100*(SUM(Taulukko!Z97:Z99)-SUM(Taulukko!Z85:Z87))/SUM(Taulukko!Z85:Z87)</f>
        <v>4.634672252341052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4.894754116634359</v>
      </c>
      <c r="W88" s="77">
        <f>100*(SUM(Taulukko!AD97:AD99)-SUM(Taulukko!AD85:AD87))/SUM(Taulukko!AD85:AD87)</f>
        <v>4.912633369413944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9.612427339008828</v>
      </c>
      <c r="Z88" s="77">
        <f>100*(SUM(Taulukko!AH97:AH99)-SUM(Taulukko!AH85:AH87))/SUM(Taulukko!AH85:AH87)</f>
        <v>9.657475030145829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4.37457753959058</v>
      </c>
      <c r="AC88" s="77">
        <f>100*(SUM(Taulukko!AL97:AL99)-SUM(Taulukko!AL85:AL87))/SUM(Taulukko!AL85:AL87)</f>
        <v>3.965707530954294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3.7531630372545783</v>
      </c>
      <c r="E89" s="113">
        <f>100*(SUM(Taulukko!F98:F100)-SUM(Taulukko!F86:F88))/SUM(Taulukko!F86:F88)</f>
        <v>3.410340696138367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2.310857866413426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3.429101019462455</v>
      </c>
      <c r="K89" s="113">
        <f>100*(SUM(Taulukko!N98:N100)-SUM(Taulukko!N86:N88))/SUM(Taulukko!N86:N88)</f>
        <v>2.51533742331288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4.129055568483843</v>
      </c>
      <c r="N89" s="113">
        <f>100*(SUM(Taulukko!R98:R100)-SUM(Taulukko!R86:R88))/SUM(Taulukko!R86:R88)</f>
        <v>4.018718493700276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1.7478708038649116</v>
      </c>
      <c r="Q89" s="113">
        <f>100*(SUM(Taulukko!V98:V100)-SUM(Taulukko!V86:V88))/SUM(Taulukko!V86:V88)</f>
        <v>1.862213484845209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4.740496436259583</v>
      </c>
      <c r="T89" s="113">
        <f>100*(SUM(Taulukko!Z98:Z100)-SUM(Taulukko!Z86:Z88))/SUM(Taulukko!Z86:Z88)</f>
        <v>4.6005258620425185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4.930459571527278</v>
      </c>
      <c r="W89" s="113">
        <f>100*(SUM(Taulukko!AD98:AD100)-SUM(Taulukko!AD86:AD88))/SUM(Taulukko!AD86:AD88)</f>
        <v>4.98993876978732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9.540185460505683</v>
      </c>
      <c r="Z89" s="113">
        <f>100*(SUM(Taulukko!AH98:AH100)-SUM(Taulukko!AH86:AH88))/SUM(Taulukko!AH86:AH88)</f>
        <v>9.49534143975456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4.647810879266671</v>
      </c>
      <c r="AC89" s="113">
        <f>100*(SUM(Taulukko!AL98:AL100)-SUM(Taulukko!AL86:AL88))/SUM(Taulukko!AL86:AL88)</f>
        <v>3.9032205702880343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3.1835768638824544</v>
      </c>
      <c r="E90" s="113">
        <f>100*(SUM(Taulukko!F99:F101)-SUM(Taulukko!F87:F89))/SUM(Taulukko!F87:F89)</f>
        <v>3.2263697213840374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1.4854614412136502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2.0115818348064507</v>
      </c>
      <c r="K90" s="113">
        <f>100*(SUM(Taulukko!N99:N101)-SUM(Taulukko!N87:N89))/SUM(Taulukko!N87:N89)</f>
        <v>2.166615807140667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4.0108110086817605</v>
      </c>
      <c r="N90" s="113">
        <f>100*(SUM(Taulukko!R99:R101)-SUM(Taulukko!R87:R89))/SUM(Taulukko!R87:R89)</f>
        <v>3.9756378138721646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-0.8921605210488912</v>
      </c>
      <c r="Q90" s="113">
        <f>100*(SUM(Taulukko!V99:V101)-SUM(Taulukko!V87:V89))/SUM(Taulukko!V87:V89)</f>
        <v>1.5498612958622286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4.344029021265178</v>
      </c>
      <c r="T90" s="113">
        <f>100*(SUM(Taulukko!Z99:Z101)-SUM(Taulukko!Z87:Z89))/SUM(Taulukko!Z87:Z89)</f>
        <v>4.571011251061854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5.041985812115026</v>
      </c>
      <c r="W90" s="113">
        <f>100*(SUM(Taulukko!AD99:AD101)-SUM(Taulukko!AD87:AD89))/SUM(Taulukko!AD87:AD89)</f>
        <v>5.097735772582409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9.207211891961405</v>
      </c>
      <c r="Z90" s="113">
        <f>100*(SUM(Taulukko!AH99:AH101)-SUM(Taulukko!AH87:AH89))/SUM(Taulukko!AH87:AH89)</f>
        <v>9.351648843348695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3.1856137813136933</v>
      </c>
      <c r="AC90" s="113">
        <f>100*(SUM(Taulukko!AL99:AL101)-SUM(Taulukko!AL87:AL89))/SUM(Taulukko!AL87:AL89)</f>
        <v>3.6992221779616092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2.7878754582108685</v>
      </c>
      <c r="E91" s="113">
        <f>100*(SUM(Taulukko!F100:F102)-SUM(Taulukko!F88:F90))/SUM(Taulukko!F88:F90)</f>
        <v>3.041500245626781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0.7239534151715311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0.9981851179673183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3.980498961384162</v>
      </c>
      <c r="N91" s="113">
        <f>100*(SUM(Taulukko!R100:R102)-SUM(Taulukko!R88:R90))/SUM(Taulukko!R88:R90)</f>
        <v>3.9408717225276026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-1.3267028772754033</v>
      </c>
      <c r="Q91" s="113">
        <f>100*(SUM(Taulukko!V100:V102)-SUM(Taulukko!V88:V90))/SUM(Taulukko!V88:V90)</f>
        <v>1.2810515081178355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4.370079099344033</v>
      </c>
      <c r="T91" s="113">
        <f>100*(SUM(Taulukko!Z100:Z102)-SUM(Taulukko!Z88:Z90))/SUM(Taulukko!Z88:Z90)</f>
        <v>4.566786783862091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5.295065989100939</v>
      </c>
      <c r="W91" s="113">
        <f>100*(SUM(Taulukko!AD100:AD102)-SUM(Taulukko!AD88:AD90))/SUM(Taulukko!AD88:AD90)</f>
        <v>5.219729789264991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9.018211048590523</v>
      </c>
      <c r="Z91" s="113">
        <f>100*(SUM(Taulukko!AH100:AH102)-SUM(Taulukko!AH88:AH90))/SUM(Taulukko!AH88:AH90)</f>
        <v>9.246925874250007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3.411815643709236</v>
      </c>
      <c r="AC91" s="113">
        <f>100*(SUM(Taulukko!AL100:AL102)-SUM(Taulukko!AL88:AL90))/SUM(Taulukko!AL88:AL90)</f>
        <v>3.5442682839473747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2.7381273549016862</v>
      </c>
      <c r="E92" s="113">
        <f>100*(SUM(Taulukko!F101:F103)-SUM(Taulukko!F89:F91))/SUM(Taulukko!F89:F91)</f>
        <v>3.020836815252164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0.6560449859418824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1.0807565295707235</v>
      </c>
      <c r="K92" s="113">
        <f>100*(SUM(Taulukko!N101:N103)-SUM(Taulukko!N89:N91))/SUM(Taulukko!N89:N91)</f>
        <v>1.4776839565741788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3.723178952209214</v>
      </c>
      <c r="N92" s="113">
        <f>100*(SUM(Taulukko!R101:R103)-SUM(Taulukko!R89:R91))/SUM(Taulukko!R89:R91)</f>
        <v>3.9231368129587687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-1.6302846090080219</v>
      </c>
      <c r="Q92" s="113">
        <f>100*(SUM(Taulukko!V101:V103)-SUM(Taulukko!V89:V91))/SUM(Taulukko!V89:V91)</f>
        <v>1.106073348202858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4.456146722353365</v>
      </c>
      <c r="T92" s="113">
        <f>100*(SUM(Taulukko!Z101:Z103)-SUM(Taulukko!Z89:Z91))/SUM(Taulukko!Z89:Z91)</f>
        <v>4.594320917287687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5.355655429340332</v>
      </c>
      <c r="W92" s="113">
        <f>100*(SUM(Taulukko!AD101:AD103)-SUM(Taulukko!AD89:AD91))/SUM(Taulukko!AD89:AD91)</f>
        <v>5.322913459985187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9.055135432421277</v>
      </c>
      <c r="Z92" s="113">
        <f>100*(SUM(Taulukko!AH101:AH103)-SUM(Taulukko!AH89:AH91))/SUM(Taulukko!AH89:AH91)</f>
        <v>9.19473800088066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3.2167981747314482</v>
      </c>
      <c r="AC92" s="113">
        <f>100*(SUM(Taulukko!AL101:AL103)-SUM(Taulukko!AL89:AL91))/SUM(Taulukko!AL89:AL91)</f>
        <v>3.506950229690786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3.1813810580813677</v>
      </c>
      <c r="E93" s="113">
        <f>100*(SUM(Taulukko!F102:F104)-SUM(Taulukko!F90:F92))/SUM(Taulukko!F90:F92)</f>
        <v>3.1565300886590855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1.3100436681222851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1.9861570869696126</v>
      </c>
      <c r="K93" s="113">
        <f>100*(SUM(Taulukko!N102:N104)-SUM(Taulukko!N90:N92))/SUM(Taulukko!N90:N92)</f>
        <v>1.8072289156626506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3.7906664858430075</v>
      </c>
      <c r="N93" s="113">
        <f>100*(SUM(Taulukko!R102:R104)-SUM(Taulukko!R90:R92))/SUM(Taulukko!R90:R92)</f>
        <v>3.934656860969223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0.2849357679444187</v>
      </c>
      <c r="Q93" s="113">
        <f>100*(SUM(Taulukko!V102:V104)-SUM(Taulukko!V90:V92))/SUM(Taulukko!V90:V92)</f>
        <v>1.0576814916379575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4.845999861111516</v>
      </c>
      <c r="T93" s="113">
        <f>100*(SUM(Taulukko!Z102:Z104)-SUM(Taulukko!Z90:Z92))/SUM(Taulukko!Z90:Z92)</f>
        <v>4.635491548768252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5.438010449879775</v>
      </c>
      <c r="W93" s="113">
        <f>100*(SUM(Taulukko!AD102:AD104)-SUM(Taulukko!AD90:AD92))/SUM(Taulukko!AD90:AD92)</f>
        <v>5.3956648864302315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9.301404078331075</v>
      </c>
      <c r="Z93" s="113">
        <f>100*(SUM(Taulukko!AH102:AH104)-SUM(Taulukko!AH90:AH92))/SUM(Taulukko!AH90:AH92)</f>
        <v>9.173462532158599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3.6757767292797836</v>
      </c>
      <c r="AC93" s="113">
        <f>100*(SUM(Taulukko!AL102:AL104)-SUM(Taulukko!AL90:AL92))/SUM(Taulukko!AL90:AL92)</f>
        <v>3.5340469465739552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3.3208093793852758</v>
      </c>
      <c r="E94" s="113">
        <f>100*(SUM(Taulukko!F103:F105)-SUM(Taulukko!F91:F93))/SUM(Taulukko!F91:F93)</f>
        <v>3.3427034215935096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1.6838166510757824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2.230931564666878</v>
      </c>
      <c r="K94" s="113">
        <f>100*(SUM(Taulukko!N103:N105)-SUM(Taulukko!N91:N93))/SUM(Taulukko!N91:N93)</f>
        <v>2.4743512371756324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3.817999957948238</v>
      </c>
      <c r="N94" s="113">
        <f>100*(SUM(Taulukko!R103:R105)-SUM(Taulukko!R91:R93))/SUM(Taulukko!R91:R93)</f>
        <v>3.9786832610638445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0.9754315462599349</v>
      </c>
      <c r="Q94" s="113">
        <f>100*(SUM(Taulukko!V103:V105)-SUM(Taulukko!V91:V93))/SUM(Taulukko!V91:V93)</f>
        <v>1.1240118201945428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4.808481840739895</v>
      </c>
      <c r="T94" s="113">
        <f>100*(SUM(Taulukko!Z103:Z105)-SUM(Taulukko!Z91:Z93))/SUM(Taulukko!Z91:Z93)</f>
        <v>4.666433936825877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5.391192196138038</v>
      </c>
      <c r="W94" s="113">
        <f>100*(SUM(Taulukko!AD103:AD105)-SUM(Taulukko!AD91:AD93))/SUM(Taulukko!AD91:AD93)</f>
        <v>5.451141464122829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9.382485628948821</v>
      </c>
      <c r="Z94" s="113">
        <f>100*(SUM(Taulukko!AH103:AH105)-SUM(Taulukko!AH91:AH93))/SUM(Taulukko!AH91:AH93)</f>
        <v>9.140163814459259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3.4292676579485746</v>
      </c>
      <c r="AC94" s="113">
        <f>100*(SUM(Taulukko!AL103:AL105)-SUM(Taulukko!AL91:AL93))/SUM(Taulukko!AL91:AL93)</f>
        <v>3.581584312518674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3.572905441911968</v>
      </c>
      <c r="E95" s="113">
        <f>100*(SUM(Taulukko!F104:F106)-SUM(Taulukko!F92:F94))/SUM(Taulukko!F92:F94)</f>
        <v>3.5225485965033965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2.095059412132579</v>
      </c>
      <c r="H95" s="113">
        <f>100*(SUM(Taulukko!J104:J106)-SUM(Taulukko!J92:J94))/SUM(Taulukko!J92:J94)</f>
        <v>1.7790262172284788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3.117433414043587</v>
      </c>
      <c r="K95" s="113">
        <f>100*(SUM(Taulukko!N104:N106)-SUM(Taulukko!N92:N94))/SUM(Taulukko!N92:N94)</f>
        <v>3.329297820823245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3.9491071883399527</v>
      </c>
      <c r="N95" s="113">
        <f>100*(SUM(Taulukko!R104:R106)-SUM(Taulukko!R92:R94))/SUM(Taulukko!R92:R94)</f>
        <v>4.052485218283436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1.1737390009641433</v>
      </c>
      <c r="Q95" s="113">
        <f>100*(SUM(Taulukko!V104:V106)-SUM(Taulukko!V92:V94))/SUM(Taulukko!V92:V94)</f>
        <v>1.2484212571650533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4.717006586540924</v>
      </c>
      <c r="T95" s="113">
        <f>100*(SUM(Taulukko!Z104:Z106)-SUM(Taulukko!Z92:Z94))/SUM(Taulukko!Z92:Z94)</f>
        <v>4.681901186517413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5.597589473874903</v>
      </c>
      <c r="W95" s="113">
        <f>100*(SUM(Taulukko!AD104:AD106)-SUM(Taulukko!AD92:AD94))/SUM(Taulukko!AD92:AD94)</f>
        <v>5.492026003602907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9.189507699179094</v>
      </c>
      <c r="Z95" s="113">
        <f>100*(SUM(Taulukko!AH104:AH106)-SUM(Taulukko!AH92:AH94))/SUM(Taulukko!AH92:AH94)</f>
        <v>9.073377246894099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3.7617786282308856</v>
      </c>
      <c r="AC95" s="113">
        <f>100*(SUM(Taulukko!AL104:AL106)-SUM(Taulukko!AL92:AL94))/SUM(Taulukko!AL92:AL94)</f>
        <v>3.637152495949073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3.7379149890300534</v>
      </c>
      <c r="E96" s="113">
        <f>100*(SUM(Taulukko!F105:F107)-SUM(Taulukko!F93:F95))/SUM(Taulukko!F93:F95)</f>
        <v>3.674490072610053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2.2826766729205787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4.122478390475368</v>
      </c>
      <c r="N96" s="113">
        <f>100*(SUM(Taulukko!R105:R107)-SUM(Taulukko!R93:R95))/SUM(Taulukko!R93:R95)</f>
        <v>4.1498305672781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2.0227165689051008</v>
      </c>
      <c r="Q96" s="113">
        <f>100*(SUM(Taulukko!V105:V107)-SUM(Taulukko!V93:V95))/SUM(Taulukko!V93:V95)</f>
        <v>1.3611967846127633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4.66531500730076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5.51448833514057</v>
      </c>
      <c r="W96" s="113">
        <f>100*(SUM(Taulukko!AD105:AD107)-SUM(Taulukko!AD93:AD95))/SUM(Taulukko!AD93:AD95)</f>
        <v>5.50208307713534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8.921484958395562</v>
      </c>
      <c r="Z96" s="113">
        <f>100*(SUM(Taulukko!AH105:AH107)-SUM(Taulukko!AH93:AH95))/SUM(Taulukko!AH93:AH95)</f>
        <v>8.988917005669611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3.760335692690323</v>
      </c>
      <c r="AC96" s="113">
        <f>100*(SUM(Taulukko!AL105:AL107)-SUM(Taulukko!AL93:AL95))/SUM(Taulukko!AL93:AL95)</f>
        <v>3.677003055583353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4.018694120019117</v>
      </c>
      <c r="E97" s="113">
        <f>100*(SUM(Taulukko!F106:F108)-SUM(Taulukko!F94:F96))/SUM(Taulukko!F94:F96)</f>
        <v>3.7353402622071803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4.338269285256282</v>
      </c>
      <c r="N97" s="113">
        <f>100*(SUM(Taulukko!R106:R108)-SUM(Taulukko!R94:R96))/SUM(Taulukko!R94:R96)</f>
        <v>4.260001431331872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1.5796610997764187</v>
      </c>
      <c r="Q97" s="113">
        <f>100*(SUM(Taulukko!V106:V108)-SUM(Taulukko!V94:V96))/SUM(Taulukko!V94:V96)</f>
        <v>1.4121910357888663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4.693598663820433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5.496055462586677</v>
      </c>
      <c r="W97" s="113">
        <f>100*(SUM(Taulukko!AD106:AD108)-SUM(Taulukko!AD94:AD96))/SUM(Taulukko!AD94:AD96)</f>
        <v>5.48567299739943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8.838500203920578</v>
      </c>
      <c r="Z97" s="113">
        <f>100*(SUM(Taulukko!AH106:AH108)-SUM(Taulukko!AH94:AH96))/SUM(Taulukko!AH94:AH96)</f>
        <v>8.914372318918533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3.902679859762145</v>
      </c>
      <c r="AC97" s="113">
        <f>100*(SUM(Taulukko!AL106:AL108)-SUM(Taulukko!AL94:AL96))/SUM(Taulukko!AL94:AL96)</f>
        <v>3.6644528120258353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3.716263784327874</v>
      </c>
      <c r="E98" s="113">
        <f>100*(SUM(Taulukko!F107:F109)-SUM(Taulukko!F95:F97))/SUM(Taulukko!F95:F97)</f>
        <v>3.6600453536476194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4.63636363636364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4.504247269612393</v>
      </c>
      <c r="N98" s="113">
        <f>100*(SUM(Taulukko!R107:R109)-SUM(Taulukko!R95:R97))/SUM(Taulukko!R95:R97)</f>
        <v>4.371854366651906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1.3385954050402464</v>
      </c>
      <c r="Q98" s="113">
        <f>100*(SUM(Taulukko!V107:V109)-SUM(Taulukko!V95:V97))/SUM(Taulukko!V95:V97)</f>
        <v>1.4233093839506694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4.667048295867452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5.3789018595717195</v>
      </c>
      <c r="W98" s="113">
        <f>100*(SUM(Taulukko!AD107:AD109)-SUM(Taulukko!AD95:AD97))/SUM(Taulukko!AD95:AD97)</f>
        <v>5.469418814800733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8.808812232312922</v>
      </c>
      <c r="Z98" s="113">
        <f>100*(SUM(Taulukko!AH107:AH109)-SUM(Taulukko!AH95:AH97))/SUM(Taulukko!AH95:AH97)</f>
        <v>8.859637354630152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3.9095235442280876</v>
      </c>
      <c r="AC98" s="113">
        <f>100*(SUM(Taulukko!AL107:AL109)-SUM(Taulukko!AL95:AL97))/SUM(Taulukko!AL95:AL97)</f>
        <v>3.557727171713636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3.3658389703931446</v>
      </c>
      <c r="E99" s="113">
        <f>100*(SUM(Taulukko!F108:F110)-SUM(Taulukko!F96:F98))/SUM(Taulukko!F96:F98)</f>
        <v>3.540826650510511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1.4528593508500738</v>
      </c>
      <c r="H99" s="113">
        <f>100*(SUM(Taulukko!J108:J110)-SUM(Taulukko!J96:J98))/SUM(Taulukko!J96:J98)</f>
        <v>2.016754576481557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4.241139048773099</v>
      </c>
      <c r="K99" s="113">
        <f>100*(SUM(Taulukko!N108:N110)-SUM(Taulukko!N96:N98))/SUM(Taulukko!N96:N98)</f>
        <v>4.375377187688594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4.513662497777239</v>
      </c>
      <c r="N99" s="113">
        <f>100*(SUM(Taulukko!R108:R110)-SUM(Taulukko!R96:R98))/SUM(Taulukko!R96:R98)</f>
        <v>4.480447126041663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1.0117827868852407</v>
      </c>
      <c r="Q99" s="113">
        <f>100*(SUM(Taulukko!V108:V110)-SUM(Taulukko!V96:V98))/SUM(Taulukko!V96:V98)</f>
        <v>1.4560456227628502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4.464947154363561</v>
      </c>
      <c r="T99" s="113">
        <f>100*(SUM(Taulukko!Z108:Z110)-SUM(Taulukko!Z96:Z98))/SUM(Taulukko!Z96:Z98)</f>
        <v>4.735086324834302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5.499045654467634</v>
      </c>
      <c r="W99" s="113">
        <f>100*(SUM(Taulukko!AD108:AD110)-SUM(Taulukko!AD96:AD98))/SUM(Taulukko!AD96:AD98)</f>
        <v>5.466638644766158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8.641482038586487</v>
      </c>
      <c r="Z99" s="113">
        <f>100*(SUM(Taulukko!AH108:AH110)-SUM(Taulukko!AH96:AH98))/SUM(Taulukko!AH96:AH98)</f>
        <v>8.8301281632717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3.216455037377974</v>
      </c>
      <c r="AC99" s="113">
        <f>100*(SUM(Taulukko!AL108:AL110)-SUM(Taulukko!AL96:AL98))/SUM(Taulukko!AL96:AL98)</f>
        <v>3.3706131219808944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3.1621596770509677</v>
      </c>
      <c r="E100" s="77">
        <f>100*(SUM(Taulukko!F109:F111)-SUM(Taulukko!F97:F99))/SUM(Taulukko!F97:F99)</f>
        <v>3.5576027541963167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1.108033240997237</v>
      </c>
      <c r="H100" s="77">
        <f>100*(SUM(Taulukko!J109:J111)-SUM(Taulukko!J97:J99))/SUM(Taulukko!J97:J99)</f>
        <v>2.1382088627207865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3.6428784711854423</v>
      </c>
      <c r="K100" s="77">
        <f>100*(SUM(Taulukko!N109:N111)-SUM(Taulukko!N97:N99))/SUM(Taulukko!N97:N99)</f>
        <v>4.2042042042042045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4.516111893313502</v>
      </c>
      <c r="N100" s="77">
        <f>100*(SUM(Taulukko!R109:R111)-SUM(Taulukko!R97:R99))/SUM(Taulukko!R97:R99)</f>
        <v>4.590903854504217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2.175390474324513</v>
      </c>
      <c r="Q100" s="77">
        <f>100*(SUM(Taulukko!V109:V111)-SUM(Taulukko!V97:V99))/SUM(Taulukko!V97:V99)</f>
        <v>1.502856519049513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4.794133738065398</v>
      </c>
      <c r="T100" s="77">
        <f>100*(SUM(Taulukko!Z109:Z111)-SUM(Taulukko!Z97:Z99))/SUM(Taulukko!Z97:Z99)</f>
        <v>4.771171022650345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5.392512825962473</v>
      </c>
      <c r="W100" s="77">
        <f>100*(SUM(Taulukko!AD109:AD111)-SUM(Taulukko!AD97:AD99))/SUM(Taulukko!AD97:AD99)</f>
        <v>5.476144855336271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8.842597154726645</v>
      </c>
      <c r="Z100" s="77">
        <f>100*(SUM(Taulukko!AH109:AH111)-SUM(Taulukko!AH97:AH99))/SUM(Taulukko!AH97:AH99)</f>
        <v>8.82613814960243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2.840506636522118</v>
      </c>
      <c r="AC100" s="77">
        <f>100*(SUM(Taulukko!AL109:AL111)-SUM(Taulukko!AL97:AL99))/SUM(Taulukko!AL97:AL99)</f>
        <v>3.2227375431085714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3.6841543090096587</v>
      </c>
      <c r="E101" s="113">
        <f>100*(SUM(Taulukko!F110:F112)-SUM(Taulukko!F98:F100))/SUM(Taulukko!F98:F100)</f>
        <v>3.78537837444408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2.1967821782178287</v>
      </c>
      <c r="H101" s="113">
        <f>100*(SUM(Taulukko!J110:J112)-SUM(Taulukko!J98:J100))/SUM(Taulukko!J98:J100)</f>
        <v>2.4480942051441072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4.2712066905615504</v>
      </c>
      <c r="K101" s="113">
        <f>100*(SUM(Taulukko!N110:N112)-SUM(Taulukko!N98:N100))/SUM(Taulukko!N98:N100)</f>
        <v>4.248952722920404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4.555198442687318</v>
      </c>
      <c r="N101" s="113">
        <f>100*(SUM(Taulukko!R110:R112)-SUM(Taulukko!R98:R100))/SUM(Taulukko!R98:R100)</f>
        <v>4.712875834697508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2.097820799539877</v>
      </c>
      <c r="Q101" s="113">
        <f>100*(SUM(Taulukko!V110:V112)-SUM(Taulukko!V98:V100))/SUM(Taulukko!V98:V100)</f>
        <v>1.480047385754579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4.960448929570357</v>
      </c>
      <c r="T101" s="113">
        <f>100*(SUM(Taulukko!Z110:Z112)-SUM(Taulukko!Z98:Z100))/SUM(Taulukko!Z98:Z100)</f>
        <v>4.8032475303282824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5.519112990247249</v>
      </c>
      <c r="W101" s="113">
        <f>100*(SUM(Taulukko!AD110:AD112)-SUM(Taulukko!AD98:AD100))/SUM(Taulukko!AD98:AD100)</f>
        <v>5.495353765416522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8.919971361316156</v>
      </c>
      <c r="Z101" s="113">
        <f>100*(SUM(Taulukko!AH110:AH112)-SUM(Taulukko!AH98:AH100))/SUM(Taulukko!AH98:AH100)</f>
        <v>8.826953189385199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2.7157157099471587</v>
      </c>
      <c r="AC101" s="113">
        <f>100*(SUM(Taulukko!AL110:AL112)-SUM(Taulukko!AL98:AL100))/SUM(Taulukko!AL98:AL100)</f>
        <v>3.231219207369124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4.348730382281813</v>
      </c>
      <c r="E102" s="113">
        <f>100*(SUM(Taulukko!F111:F113)-SUM(Taulukko!F99:F101))/SUM(Taulukko!F99:F101)</f>
        <v>4.0787376805443945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3.425724073497371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4.631012847325981</v>
      </c>
      <c r="K102" s="113">
        <f>100*(SUM(Taulukko!N111:N113)-SUM(Taulukko!N99:N101))/SUM(Taulukko!N99:N101)</f>
        <v>4.450418160095589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4.850687173350693</v>
      </c>
      <c r="N102" s="113">
        <f>100*(SUM(Taulukko!R111:R113)-SUM(Taulukko!R99:R101))/SUM(Taulukko!R99:R101)</f>
        <v>4.8478356566397665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4.399830727870172</v>
      </c>
      <c r="Q102" s="113">
        <f>100*(SUM(Taulukko!V111:V113)-SUM(Taulukko!V99:V101))/SUM(Taulukko!V99:V101)</f>
        <v>1.3265448121056056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5.224605659769966</v>
      </c>
      <c r="T102" s="113">
        <f>100*(SUM(Taulukko!Z111:Z113)-SUM(Taulukko!Z99:Z101))/SUM(Taulukko!Z99:Z101)</f>
        <v>4.803092774467666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5.59323720124535</v>
      </c>
      <c r="W102" s="113">
        <f>100*(SUM(Taulukko!AD111:AD113)-SUM(Taulukko!AD99:AD101))/SUM(Taulukko!AD99:AD101)</f>
        <v>5.499070925218229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9.096308432747948</v>
      </c>
      <c r="Z102" s="113">
        <f>100*(SUM(Taulukko!AH111:AH113)-SUM(Taulukko!AH99:AH101))/SUM(Taulukko!AH99:AH101)</f>
        <v>8.799204140922306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3.726789029621418</v>
      </c>
      <c r="AC102" s="113">
        <f>100*(SUM(Taulukko!AL111:AL113)-SUM(Taulukko!AL99:AL101))/SUM(Taulukko!AL99:AL101)</f>
        <v>3.3546870306615246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4.588335555443377</v>
      </c>
      <c r="E103" s="113">
        <f>100*(SUM(Taulukko!F112:F114)-SUM(Taulukko!F100:F102))/SUM(Taulukko!F100:F102)</f>
        <v>4.210233312901045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5.211141060197657</v>
      </c>
      <c r="K103" s="113">
        <f>100*(SUM(Taulukko!N112:N114)-SUM(Taulukko!N100:N102))/SUM(Taulukko!N100:N102)</f>
        <v>4.56171735241503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5.028795727293214</v>
      </c>
      <c r="N103" s="113">
        <f>100*(SUM(Taulukko!R112:R114)-SUM(Taulukko!R100:R102))/SUM(Taulukko!R100:R102)</f>
        <v>4.986339996606928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2.8716394225106914</v>
      </c>
      <c r="Q103" s="113">
        <f>100*(SUM(Taulukko!V112:V114)-SUM(Taulukko!V100:V102))/SUM(Taulukko!V100:V102)</f>
        <v>1.073414939037263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4.949635340635252</v>
      </c>
      <c r="T103" s="113">
        <f>100*(SUM(Taulukko!Z112:Z114)-SUM(Taulukko!Z100:Z102))/SUM(Taulukko!Z100:Z102)</f>
        <v>4.75532128543278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5.577775060982347</v>
      </c>
      <c r="W103" s="113">
        <f>100*(SUM(Taulukko!AD112:AD114)-SUM(Taulukko!AD100:AD102))/SUM(Taulukko!AD100:AD102)</f>
        <v>5.45131528828178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8.796226846849137</v>
      </c>
      <c r="Z103" s="113">
        <f>100*(SUM(Taulukko!AH112:AH114)-SUM(Taulukko!AH100:AH102))/SUM(Taulukko!AH100:AH102)</f>
        <v>8.729322449186878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3.500220893333051</v>
      </c>
      <c r="AC103" s="113">
        <f>100*(SUM(Taulukko!AL112:AL114)-SUM(Taulukko!AL100:AL102))/SUM(Taulukko!AL100:AL102)</f>
        <v>3.4532158432851148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4.214734605965824</v>
      </c>
      <c r="E104" s="113">
        <f>100*(SUM(Taulukko!F113:F115)-SUM(Taulukko!F101:F103))/SUM(Taulukko!F101:F103)</f>
        <v>4.119201703724252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3.569211669770329</v>
      </c>
      <c r="H104" s="113">
        <f>100*(SUM(Taulukko!J113:J115)-SUM(Taulukko!J101:J103))/SUM(Taulukko!J101:J103)</f>
        <v>3.0921459492888066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4.187704187704177</v>
      </c>
      <c r="K104" s="113">
        <f>100*(SUM(Taulukko!N113:N115)-SUM(Taulukko!N101:N103))/SUM(Taulukko!N101:N103)</f>
        <v>4.5765230312035765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5.290085465099327</v>
      </c>
      <c r="N104" s="113">
        <f>100*(SUM(Taulukko!R113:R115)-SUM(Taulukko!R101:R103))/SUM(Taulukko!R101:R103)</f>
        <v>5.115393697000085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2.5129645635263675</v>
      </c>
      <c r="Q104" s="113">
        <f>100*(SUM(Taulukko!V113:V115)-SUM(Taulukko!V101:V103))/SUM(Taulukko!V101:V103)</f>
        <v>0.825452507097274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4.627633683332169</v>
      </c>
      <c r="T104" s="113">
        <f>100*(SUM(Taulukko!Z113:Z115)-SUM(Taulukko!Z101:Z103))/SUM(Taulukko!Z101:Z103)</f>
        <v>4.675416526568406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5.302345786272797</v>
      </c>
      <c r="W104" s="113">
        <f>100*(SUM(Taulukko!AD113:AD115)-SUM(Taulukko!AD101:AD103))/SUM(Taulukko!AD101:AD103)</f>
        <v>5.362388042424514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8.617702904087219</v>
      </c>
      <c r="Z104" s="113">
        <f>100*(SUM(Taulukko!AH113:AH115)-SUM(Taulukko!AH101:AH103))/SUM(Taulukko!AH101:AH103)</f>
        <v>8.635985583587466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3.5160432424964623</v>
      </c>
      <c r="AC104" s="113">
        <f>100*(SUM(Taulukko!AL113:AL115)-SUM(Taulukko!AL101:AL103))/SUM(Taulukko!AL101:AL103)</f>
        <v>3.504833410464784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3.71899857559045</v>
      </c>
      <c r="E105" s="113">
        <f>100*(SUM(Taulukko!F114:F116)-SUM(Taulukko!F102:F104))/SUM(Taulukko!F102:F104)</f>
        <v>3.963155020231252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2.555418719211826</v>
      </c>
      <c r="H105" s="113">
        <f>100*(SUM(Taulukko!J114:J116)-SUM(Taulukko!J102:J104))/SUM(Taulukko!J102:J104)</f>
        <v>3.021893308664838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4.160519327235162</v>
      </c>
      <c r="K105" s="113">
        <f>100*(SUM(Taulukko!N114:N116)-SUM(Taulukko!N102:N104))/SUM(Taulukko!N102:N104)</f>
        <v>4.585798816568047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5.226006335784987</v>
      </c>
      <c r="N105" s="113">
        <f>100*(SUM(Taulukko!R114:R116)-SUM(Taulukko!R102:R104))/SUM(Taulukko!R102:R104)</f>
        <v>5.2302124211009335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0.5691611007618154</v>
      </c>
      <c r="Q105" s="113">
        <f>100*(SUM(Taulukko!V114:V116)-SUM(Taulukko!V102:V104))/SUM(Taulukko!V102:V104)</f>
        <v>0.6371726142127383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4.3302971049759496</v>
      </c>
      <c r="T105" s="113">
        <f>100*(SUM(Taulukko!Z114:Z116)-SUM(Taulukko!Z102:Z104))/SUM(Taulukko!Z102:Z104)</f>
        <v>4.5946718318356545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5.150912392977616</v>
      </c>
      <c r="W105" s="113">
        <f>100*(SUM(Taulukko!AD114:AD116)-SUM(Taulukko!AD102:AD104))/SUM(Taulukko!AD102:AD104)</f>
        <v>5.291131801525667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8.40510937042934</v>
      </c>
      <c r="Z105" s="113">
        <f>100*(SUM(Taulukko!AH114:AH116)-SUM(Taulukko!AH102:AH104))/SUM(Taulukko!AH102:AH104)</f>
        <v>8.550243531468963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3.2932906287477675</v>
      </c>
      <c r="AC105" s="113">
        <f>100*(SUM(Taulukko!AL114:AL116)-SUM(Taulukko!AL102:AL104))/SUM(Taulukko!AL102:AL104)</f>
        <v>3.584487185365187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3.767280332039398</v>
      </c>
      <c r="E106" s="113">
        <f>100*(SUM(Taulukko!F115:F117)-SUM(Taulukko!F103:F105))/SUM(Taulukko!F103:F105)</f>
        <v>3.9134364242071475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2.2999080036798527</v>
      </c>
      <c r="H106" s="113">
        <f>100*(SUM(Taulukko!J115:J117)-SUM(Taulukko!J103:J105))/SUM(Taulukko!J103:J105)</f>
        <v>3.0135301353013566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5.24918902978471</v>
      </c>
      <c r="K106" s="113">
        <f>100*(SUM(Taulukko!N115:N117)-SUM(Taulukko!N103:N105))/SUM(Taulukko!N103:N105)</f>
        <v>4.7114252061248525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5.40687548100013</v>
      </c>
      <c r="N106" s="113">
        <f>100*(SUM(Taulukko!R115:R117)-SUM(Taulukko!R103:R105))/SUM(Taulukko!R103:R105)</f>
        <v>5.332766110151275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0.20140258205346406</v>
      </c>
      <c r="Q106" s="113">
        <f>100*(SUM(Taulukko!V115:V117)-SUM(Taulukko!V103:V105))/SUM(Taulukko!V103:V105)</f>
        <v>0.4973450902188988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4.341075927934757</v>
      </c>
      <c r="T106" s="113">
        <f>100*(SUM(Taulukko!Z115:Z117)-SUM(Taulukko!Z103:Z105))/SUM(Taulukko!Z103:Z105)</f>
        <v>4.534580815080195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5.269387110210988</v>
      </c>
      <c r="W106" s="113">
        <f>100*(SUM(Taulukko!AD115:AD117)-SUM(Taulukko!AD103:AD105))/SUM(Taulukko!AD103:AD105)</f>
        <v>5.268018735067451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8.398622054567229</v>
      </c>
      <c r="Z106" s="113">
        <f>100*(SUM(Taulukko!AH115:AH117)-SUM(Taulukko!AH103:AH105))/SUM(Taulukko!AH103:AH105)</f>
        <v>8.489186121879314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3.8902740290040865</v>
      </c>
      <c r="AC106" s="113">
        <f>100*(SUM(Taulukko!AL115:AL117)-SUM(Taulukko!AL103:AL105))/SUM(Taulukko!AL103:AL105)</f>
        <v>3.709988430389517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3.919437191084605</v>
      </c>
      <c r="E107" s="113">
        <f>100*(SUM(Taulukko!F116:F118)-SUM(Taulukko!F104:F106))/SUM(Taulukko!F104:F106)</f>
        <v>3.981365681018486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2.6339969372128706</v>
      </c>
      <c r="H107" s="113">
        <f>100*(SUM(Taulukko!J116:J118)-SUM(Taulukko!J104:J106))/SUM(Taulukko!J104:J106)</f>
        <v>3.0665440049064703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4.960375697094228</v>
      </c>
      <c r="K107" s="113">
        <f>100*(SUM(Taulukko!N116:N118)-SUM(Taulukko!N104:N106))/SUM(Taulukko!N104:N106)</f>
        <v>4.774458113649698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5.4837128855578054</v>
      </c>
      <c r="N107" s="113">
        <f>100*(SUM(Taulukko!R116:R118)-SUM(Taulukko!R104:R106))/SUM(Taulukko!R104:R106)</f>
        <v>5.4238021103615255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0.33353136129647126</v>
      </c>
      <c r="Q107" s="113">
        <f>100*(SUM(Taulukko!V116:V118)-SUM(Taulukko!V104:V106))/SUM(Taulukko!V104:V106)</f>
        <v>0.4042124454253266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4.476184750338538</v>
      </c>
      <c r="T107" s="113">
        <f>100*(SUM(Taulukko!Z116:Z118)-SUM(Taulukko!Z104:Z106))/SUM(Taulukko!Z104:Z106)</f>
        <v>4.492840386009036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5.3014404409956635</v>
      </c>
      <c r="W107" s="113">
        <f>100*(SUM(Taulukko!AD116:AD118)-SUM(Taulukko!AD104:AD106))/SUM(Taulukko!AD104:AD106)</f>
        <v>5.2649313934063455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8.37643568406449</v>
      </c>
      <c r="Z107" s="113">
        <f>100*(SUM(Taulukko!AH116:AH118)-SUM(Taulukko!AH104:AH106))/SUM(Taulukko!AH104:AH106)</f>
        <v>8.453979409407546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3.7514727561457546</v>
      </c>
      <c r="AC107" s="113">
        <f>100*(SUM(Taulukko!AL116:AL118)-SUM(Taulukko!AL104:AL106))/SUM(Taulukko!AL104:AL106)</f>
        <v>3.840720868505272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4.113950711610922</v>
      </c>
      <c r="E108" s="113">
        <f>100*(SUM(Taulukko!F117:F119)-SUM(Taulukko!F105:F107))/SUM(Taulukko!F105:F107)</f>
        <v>4.099318233335075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3.2405992051360335</v>
      </c>
      <c r="H108" s="113">
        <f>100*(SUM(Taulukko!J117:J119)-SUM(Taulukko!J105:J107))/SUM(Taulukko!J105:J107)</f>
        <v>3.242581829305605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5.3092182030338355</v>
      </c>
      <c r="K108" s="113">
        <f>100*(SUM(Taulukko!N117:N119)-SUM(Taulukko!N105:N107))/SUM(Taulukko!N105:N107)</f>
        <v>4.865967365967363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5.595453801468478</v>
      </c>
      <c r="N108" s="113">
        <f>100*(SUM(Taulukko!R117:R119)-SUM(Taulukko!R105:R107))/SUM(Taulukko!R105:R107)</f>
        <v>5.4990150074951325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-0.5125899280575649</v>
      </c>
      <c r="Q108" s="113">
        <f>100*(SUM(Taulukko!V117:V119)-SUM(Taulukko!V105:V107))/SUM(Taulukko!V105:V107)</f>
        <v>0.38634321653190196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4.41485674182145</v>
      </c>
      <c r="T108" s="113">
        <f>100*(SUM(Taulukko!Z117:Z119)-SUM(Taulukko!Z105:Z107))/SUM(Taulukko!Z105:Z107)</f>
        <v>4.456468385785887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5.297168656520956</v>
      </c>
      <c r="W108" s="113">
        <f>100*(SUM(Taulukko!AD117:AD119)-SUM(Taulukko!AD105:AD107))/SUM(Taulukko!AD105:AD107)</f>
        <v>5.2532374305249565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8.399361429145072</v>
      </c>
      <c r="Z108" s="113">
        <f>100*(SUM(Taulukko!AH117:AH119)-SUM(Taulukko!AH105:AH107))/SUM(Taulukko!AH105:AH107)</f>
        <v>8.438096217759858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3.9810405005126195</v>
      </c>
      <c r="AC108" s="113">
        <f>100*(SUM(Taulukko!AL117:AL119)-SUM(Taulukko!AL105:AL107))/SUM(Taulukko!AL105:AL107)</f>
        <v>3.9730605314639234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4.1547688275167864</v>
      </c>
      <c r="E109" s="113">
        <f>100*(SUM(Taulukko!F118:F120)-SUM(Taulukko!F106:F108))/SUM(Taulukko!F106:F108)</f>
        <v>4.239414501857208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3.381053914102944</v>
      </c>
      <c r="H109" s="113">
        <f>100*(SUM(Taulukko!J118:J120)-SUM(Taulukko!J106:J108))/SUM(Taulukko!J106:J108)</f>
        <v>3.4493284493284353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3.7708693149107724</v>
      </c>
      <c r="K109" s="113">
        <f>100*(SUM(Taulukko!N118:N120)-SUM(Taulukko!N106:N108))/SUM(Taulukko!N106:N108)</f>
        <v>5.136390017411488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5.572817365603226</v>
      </c>
      <c r="N109" s="113">
        <f>100*(SUM(Taulukko!R118:R120)-SUM(Taulukko!R106:R108))/SUM(Taulukko!R106:R108)</f>
        <v>5.5594643602812015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0.31931782647391693</v>
      </c>
      <c r="Q109" s="113">
        <f>100*(SUM(Taulukko!V118:V120)-SUM(Taulukko!V106:V108))/SUM(Taulukko!V106:V108)</f>
        <v>0.4758470226640774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4.506495131495125</v>
      </c>
      <c r="T109" s="113">
        <f>100*(SUM(Taulukko!Z118:Z120)-SUM(Taulukko!Z106:Z108))/SUM(Taulukko!Z106:Z108)</f>
        <v>4.416828015227884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5.162704797298812</v>
      </c>
      <c r="W109" s="113">
        <f>100*(SUM(Taulukko!AD118:AD120)-SUM(Taulukko!AD106:AD108))/SUM(Taulukko!AD106:AD108)</f>
        <v>5.241154825926973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8.433421254976006</v>
      </c>
      <c r="Z109" s="113">
        <f>100*(SUM(Taulukko!AH118:AH120)-SUM(Taulukko!AH106:AH108))/SUM(Taulukko!AH106:AH108)</f>
        <v>8.43338028545918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4.072587602069229</v>
      </c>
      <c r="AC109" s="113">
        <f>100*(SUM(Taulukko!AL118:AL120)-SUM(Taulukko!AL106:AL108))/SUM(Taulukko!AL106:AL108)</f>
        <v>4.120389899750572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4.442416119789275</v>
      </c>
      <c r="E110" s="113">
        <f>100*(SUM(Taulukko!F119:F121)-SUM(Taulukko!F107:F109))/SUM(Taulukko!F107:F109)</f>
        <v>4.401815980279688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3.748857055775664</v>
      </c>
      <c r="H110" s="113">
        <f>100*(SUM(Taulukko!J119:J121)-SUM(Taulukko!J107:J109))/SUM(Taulukko!J107:J109)</f>
        <v>3.6563071297988854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5.947200464171743</v>
      </c>
      <c r="K110" s="113">
        <f>100*(SUM(Taulukko!N119:N121)-SUM(Taulukko!N107:N109))/SUM(Taulukko!N107:N109)</f>
        <v>5.705183898059655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5.58828551912568</v>
      </c>
      <c r="N110" s="113">
        <f>100*(SUM(Taulukko!R119:R121)-SUM(Taulukko!R107:R109))/SUM(Taulukko!R107:R109)</f>
        <v>5.608613298773793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0.6979263851686932</v>
      </c>
      <c r="Q110" s="113">
        <f>100*(SUM(Taulukko!V119:V121)-SUM(Taulukko!V107:V109))/SUM(Taulukko!V107:V109)</f>
        <v>0.6309176576172425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4.562379918727284</v>
      </c>
      <c r="T110" s="113">
        <f>100*(SUM(Taulukko!Z119:Z121)-SUM(Taulukko!Z107:Z109))/SUM(Taulukko!Z107:Z109)</f>
        <v>4.3615321867989945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5.211566460875151</v>
      </c>
      <c r="W110" s="113">
        <f>100*(SUM(Taulukko!AD119:AD121)-SUM(Taulukko!AD107:AD109))/SUM(Taulukko!AD107:AD109)</f>
        <v>5.257372835497834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8.512274203258764</v>
      </c>
      <c r="Z110" s="113">
        <f>100*(SUM(Taulukko!AH119:AH121)-SUM(Taulukko!AH107:AH109))/SUM(Taulukko!AH107:AH109)</f>
        <v>8.42735319490322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4.2232456288871445</v>
      </c>
      <c r="AC110" s="113">
        <f>100*(SUM(Taulukko!AL119:AL121)-SUM(Taulukko!AL107:AL109))/SUM(Taulukko!AL107:AL109)</f>
        <v>4.28597647922519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4.67064106668513</v>
      </c>
      <c r="E111" s="113">
        <f>100*(SUM(Taulukko!F120:F122)-SUM(Taulukko!F108:F110))/SUM(Taulukko!F108:F110)</f>
        <v>4.539283480386361</v>
      </c>
      <c r="F111" s="113">
        <f>100*(SUM(Taulukko!H120:H122)-SUM(Taulukko!H108:H110))/SUM(Taulukko!H108:H110)</f>
        <v>4.397985849958574</v>
      </c>
      <c r="G111" s="113">
        <f>100*(SUM(Taulukko!I120:I122)-SUM(Taulukko!I108:I110))/SUM(Taulukko!I108:I110)</f>
        <v>3.8695917123705024</v>
      </c>
      <c r="H111" s="113">
        <f>100*(SUM(Taulukko!J120:J122)-SUM(Taulukko!J108:J110))/SUM(Taulukko!J108:J110)</f>
        <v>3.8321167883211573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7.439697762278397</v>
      </c>
      <c r="K111" s="113">
        <f>100*(SUM(Taulukko!N120:N122)-SUM(Taulukko!N108:N110))/SUM(Taulukko!N108:N110)</f>
        <v>6.244579358196018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5.691478803346102</v>
      </c>
      <c r="N111" s="113">
        <f>100*(SUM(Taulukko!R120:R122)-SUM(Taulukko!R108:R110))/SUM(Taulukko!R108:R110)</f>
        <v>5.648919483893658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1.385341761910799</v>
      </c>
      <c r="Q111" s="113">
        <f>100*(SUM(Taulukko!V120:V122)-SUM(Taulukko!V108:V110))/SUM(Taulukko!V108:V110)</f>
        <v>0.7695987562040341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4.623034652276484</v>
      </c>
      <c r="T111" s="113">
        <f>100*(SUM(Taulukko!Z120:Z122)-SUM(Taulukko!Z108:Z110))/SUM(Taulukko!Z108:Z110)</f>
        <v>4.275001692734771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5.241629630462025</v>
      </c>
      <c r="W111" s="113">
        <f>100*(SUM(Taulukko!AD120:AD122)-SUM(Taulukko!AD108:AD110))/SUM(Taulukko!AD108:AD110)</f>
        <v>5.3107081411960255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8.64663732534018</v>
      </c>
      <c r="Z111" s="113">
        <f>100*(SUM(Taulukko!AH120:AH122)-SUM(Taulukko!AH108:AH110))/SUM(Taulukko!AH108:AH110)</f>
        <v>8.398311409982272</v>
      </c>
      <c r="AA111" s="113">
        <f>100*(SUM(Taulukko!AJ120:AJ122)-SUM(Taulukko!AJ108:AJ110))/SUM(Taulukko!AJ108:AJ110)</f>
        <v>5.051681467462503</v>
      </c>
      <c r="AB111" s="113">
        <f>100*(SUM(Taulukko!AK120:AK122)-SUM(Taulukko!AK108:AK110))/SUM(Taulukko!AK108:AK110)</f>
        <v>4.35121879762578</v>
      </c>
      <c r="AC111" s="113">
        <f>100*(SUM(Taulukko!AL120:AL122)-SUM(Taulukko!AL108:AL110))/SUM(Taulukko!AL108:AL110)</f>
        <v>4.486289311719229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4.774774774774768</v>
      </c>
      <c r="D112" s="77">
        <f>100*(SUM(Taulukko!E121:E123)-SUM(Taulukko!E109:E111))/SUM(Taulukko!E109:E111)</f>
        <v>4.5974169359754375</v>
      </c>
      <c r="E112" s="77">
        <f>100*(SUM(Taulukko!F121:F123)-SUM(Taulukko!F109:F111))/SUM(Taulukko!F109:F111)</f>
        <v>4.621794411321036</v>
      </c>
      <c r="F112" s="77">
        <f>100*(SUM(Taulukko!H121:H123)-SUM(Taulukko!H109:H111))/SUM(Taulukko!H109:H111)</f>
        <v>4.049511990175158</v>
      </c>
      <c r="G112" s="77">
        <f>100*(SUM(Taulukko!I121:I123)-SUM(Taulukko!I109:I111))/SUM(Taulukko!I109:I111)</f>
        <v>3.9878234398782415</v>
      </c>
      <c r="H112" s="77">
        <f>100*(SUM(Taulukko!J121:J123)-SUM(Taulukko!J109:J111))/SUM(Taulukko!J109:J111)</f>
        <v>3.9745145631068035</v>
      </c>
      <c r="I112" s="77">
        <f>100*(SUM(Taulukko!L121:L123)-SUM(Taulukko!L109:L111))/SUM(Taulukko!L109:L111)</f>
        <v>8.038976857490876</v>
      </c>
      <c r="J112" s="77">
        <f>100*(SUM(Taulukko!M121:M123)-SUM(Taulukko!M109:M111))/SUM(Taulukko!M109:M111)</f>
        <v>6.222990492653403</v>
      </c>
      <c r="K112" s="77">
        <f>100*(SUM(Taulukko!N121:N123)-SUM(Taulukko!N109:N111))/SUM(Taulukko!N109:N111)</f>
        <v>6.45533141210374</v>
      </c>
      <c r="L112" s="77">
        <f>100*(SUM(Taulukko!P121:P123)-SUM(Taulukko!P109:P111))/SUM(Taulukko!P109:P111)</f>
        <v>5.618631732168853</v>
      </c>
      <c r="M112" s="77">
        <f>100*(SUM(Taulukko!Q121:Q123)-SUM(Taulukko!Q109:Q111))/SUM(Taulukko!Q109:Q111)</f>
        <v>5.709896155464623</v>
      </c>
      <c r="N112" s="77">
        <f>100*(SUM(Taulukko!R121:R123)-SUM(Taulukko!R109:R111))/SUM(Taulukko!R109:R111)</f>
        <v>5.67836173079041</v>
      </c>
      <c r="O112" s="77">
        <f>100*(SUM(Taulukko!T121:T123)-SUM(Taulukko!T109:T111))/SUM(Taulukko!T109:T111)</f>
        <v>0.7146245059288509</v>
      </c>
      <c r="P112" s="77">
        <f>100*(SUM(Taulukko!U121:U123)-SUM(Taulukko!U109:U111))/SUM(Taulukko!U109:U111)</f>
        <v>0.5788590604026895</v>
      </c>
      <c r="Q112" s="77">
        <f>100*(SUM(Taulukko!V121:V123)-SUM(Taulukko!V109:V111))/SUM(Taulukko!V109:V111)</f>
        <v>0.8705575870557549</v>
      </c>
      <c r="R112" s="77">
        <f>100*(SUM(Taulukko!X121:X123)-SUM(Taulukko!X109:X111))/SUM(Taulukko!X109:X111)</f>
        <v>4.248413789070487</v>
      </c>
      <c r="S112" s="77">
        <f>100*(SUM(Taulukko!Y121:Y123)-SUM(Taulukko!Y109:Y111))/SUM(Taulukko!Y109:Y111)</f>
        <v>4.064253375884483</v>
      </c>
      <c r="T112" s="77">
        <f>100*(SUM(Taulukko!Z121:Z123)-SUM(Taulukko!Z109:Z111))/SUM(Taulukko!Z109:Z111)</f>
        <v>4.15967720635134</v>
      </c>
      <c r="U112" s="77">
        <f>100*(SUM(Taulukko!AB121:AB123)-SUM(Taulukko!AB109:AB111))/SUM(Taulukko!AB109:AB111)</f>
        <v>5.9788980070339885</v>
      </c>
      <c r="V112" s="77">
        <f>100*(SUM(Taulukko!AC121:AC123)-SUM(Taulukko!AC109:AC111))/SUM(Taulukko!AC109:AC111)</f>
        <v>5.548491180111699</v>
      </c>
      <c r="W112" s="77">
        <f>100*(SUM(Taulukko!AD121:AD123)-SUM(Taulukko!AD109:AD111))/SUM(Taulukko!AD109:AD111)</f>
        <v>5.366225839267538</v>
      </c>
      <c r="X112" s="77">
        <f>100*(SUM(Taulukko!AF121:AF123)-SUM(Taulukko!AF109:AF111))/SUM(Taulukko!AF109:AF111)</f>
        <v>8.342781091339287</v>
      </c>
      <c r="Y112" s="77">
        <f>100*(SUM(Taulukko!AG121:AG123)-SUM(Taulukko!AG109:AG111))/SUM(Taulukko!AG109:AG111)</f>
        <v>8.255484000085765</v>
      </c>
      <c r="Z112" s="77">
        <f>100*(SUM(Taulukko!AH121:AH123)-SUM(Taulukko!AH109:AH111))/SUM(Taulukko!AH109:AH111)</f>
        <v>8.342428994266152</v>
      </c>
      <c r="AA112" s="77">
        <f>100*(SUM(Taulukko!AJ121:AJ123)-SUM(Taulukko!AJ109:AJ111))/SUM(Taulukko!AJ109:AJ111)</f>
        <v>5.150552365406481</v>
      </c>
      <c r="AB112" s="77">
        <f>100*(SUM(Taulukko!AK121:AK123)-SUM(Taulukko!AK109:AK111))/SUM(Taulukko!AK109:AK111)</f>
        <v>4.650084056292414</v>
      </c>
      <c r="AC112" s="77">
        <f>100*(SUM(Taulukko!AL121:AL123)-SUM(Taulukko!AL109:AL111))/SUM(Taulukko!AL109:AL111)</f>
        <v>4.732213105541196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4.947839046199709</v>
      </c>
      <c r="D113" s="113">
        <f>100*(SUM(Taulukko!E122:E124)-SUM(Taulukko!E110:E112))/SUM(Taulukko!E110:E112)</f>
        <v>4.668412241919567</v>
      </c>
      <c r="E113" s="113">
        <f>100*(SUM(Taulukko!F122:F124)-SUM(Taulukko!F110:F112))/SUM(Taulukko!F110:F112)</f>
        <v>4.691816014174797</v>
      </c>
      <c r="F113" s="113">
        <f>100*(SUM(Taulukko!H122:H124)-SUM(Taulukko!H110:H112))/SUM(Taulukko!H110:H112)</f>
        <v>4.5532103134479165</v>
      </c>
      <c r="G113" s="113">
        <f>100*(SUM(Taulukko!I122:I124)-SUM(Taulukko!I110:I112))/SUM(Taulukko!I110:I112)</f>
        <v>4.147744474719948</v>
      </c>
      <c r="H113" s="113">
        <f>100*(SUM(Taulukko!J122:J124)-SUM(Taulukko!J110:J112))/SUM(Taulukko!J110:J112)</f>
        <v>4.083484573502722</v>
      </c>
      <c r="I113" s="113">
        <f>100*(SUM(Taulukko!L122:L124)-SUM(Taulukko!L110:L112))/SUM(Taulukko!L110:L112)</f>
        <v>7.789740341988589</v>
      </c>
      <c r="J113" s="113">
        <f>100*(SUM(Taulukko!M122:M124)-SUM(Taulukko!M110:M112))/SUM(Taulukko!M110:M112)</f>
        <v>6.215983958751071</v>
      </c>
      <c r="K113" s="113">
        <f>100*(SUM(Taulukko!N122:N124)-SUM(Taulukko!N110:N112))/SUM(Taulukko!N110:N112)</f>
        <v>6.4867967853042545</v>
      </c>
      <c r="L113" s="113">
        <f>100*(SUM(Taulukko!P122:P124)-SUM(Taulukko!P110:P112))/SUM(Taulukko!P110:P112)</f>
        <v>5.626081938834391</v>
      </c>
      <c r="M113" s="113">
        <f>100*(SUM(Taulukko!Q122:Q124)-SUM(Taulukko!Q110:Q112))/SUM(Taulukko!Q110:Q112)</f>
        <v>5.76380060973551</v>
      </c>
      <c r="N113" s="113">
        <f>100*(SUM(Taulukko!R122:R124)-SUM(Taulukko!R110:R112))/SUM(Taulukko!R110:R112)</f>
        <v>5.6946275984040495</v>
      </c>
      <c r="O113" s="113">
        <f>100*(SUM(Taulukko!T122:T124)-SUM(Taulukko!T110:T112))/SUM(Taulukko!T110:T112)</f>
        <v>1.475673005680424</v>
      </c>
      <c r="P113" s="113">
        <f>100*(SUM(Taulukko!U122:U124)-SUM(Taulukko!U110:U112))/SUM(Taulukko!U110:U112)</f>
        <v>0.9750689200527274</v>
      </c>
      <c r="Q113" s="113">
        <f>100*(SUM(Taulukko!V122:V124)-SUM(Taulukko!V110:V112))/SUM(Taulukko!V110:V112)</f>
        <v>0.9771841094876201</v>
      </c>
      <c r="R113" s="113">
        <f>100*(SUM(Taulukko!X122:X124)-SUM(Taulukko!X110:X112))/SUM(Taulukko!X110:X112)</f>
        <v>4.058309037900862</v>
      </c>
      <c r="S113" s="113">
        <f>100*(SUM(Taulukko!Y122:Y124)-SUM(Taulukko!Y110:Y112))/SUM(Taulukko!Y110:Y112)</f>
        <v>3.8153951010762635</v>
      </c>
      <c r="T113" s="113">
        <f>100*(SUM(Taulukko!Z122:Z124)-SUM(Taulukko!Z110:Z112))/SUM(Taulukko!Z110:Z112)</f>
        <v>4.046043793659321</v>
      </c>
      <c r="U113" s="113">
        <f>100*(SUM(Taulukko!AB122:AB124)-SUM(Taulukko!AB110:AB112))/SUM(Taulukko!AB110:AB112)</f>
        <v>5.764838532481424</v>
      </c>
      <c r="V113" s="113">
        <f>100*(SUM(Taulukko!AC122:AC124)-SUM(Taulukko!AC110:AC112))/SUM(Taulukko!AC110:AC112)</f>
        <v>5.472024074899697</v>
      </c>
      <c r="W113" s="113">
        <f>100*(SUM(Taulukko!AD122:AD124)-SUM(Taulukko!AD110:AD112))/SUM(Taulukko!AD110:AD112)</f>
        <v>5.370462594837923</v>
      </c>
      <c r="X113" s="113">
        <f>100*(SUM(Taulukko!AF122:AF124)-SUM(Taulukko!AF110:AF112))/SUM(Taulukko!AF110:AF112)</f>
        <v>8.162666079424504</v>
      </c>
      <c r="Y113" s="113">
        <f>100*(SUM(Taulukko!AG122:AG124)-SUM(Taulukko!AG110:AG112))/SUM(Taulukko!AG110:AG112)</f>
        <v>8.128704888146968</v>
      </c>
      <c r="Z113" s="113">
        <f>100*(SUM(Taulukko!AH122:AH124)-SUM(Taulukko!AH110:AH112))/SUM(Taulukko!AH110:AH112)</f>
        <v>8.29109101149653</v>
      </c>
      <c r="AA113" s="113">
        <f>100*(SUM(Taulukko!AJ122:AJ124)-SUM(Taulukko!AJ110:AJ112))/SUM(Taulukko!AJ110:AJ112)</f>
        <v>5.465575293161512</v>
      </c>
      <c r="AB113" s="113">
        <f>100*(SUM(Taulukko!AK122:AK124)-SUM(Taulukko!AK110:AK112))/SUM(Taulukko!AK110:AK112)</f>
        <v>5.05219101265432</v>
      </c>
      <c r="AC113" s="113">
        <f>100*(SUM(Taulukko!AL122:AL124)-SUM(Taulukko!AL110:AL112))/SUM(Taulukko!AL110:AL112)</f>
        <v>5.005773089555743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4.3193327375633</v>
      </c>
      <c r="D114" s="113">
        <f>100*(SUM(Taulukko!E123:E125)-SUM(Taulukko!E111:E113))/SUM(Taulukko!E111:E113)</f>
        <v>4.71107137365673</v>
      </c>
      <c r="E114" s="113">
        <f>100*(SUM(Taulukko!F123:F125)-SUM(Taulukko!F111:F113))/SUM(Taulukko!F111:F113)</f>
        <v>4.791694586140728</v>
      </c>
      <c r="F114" s="113">
        <f>100*(SUM(Taulukko!H123:H125)-SUM(Taulukko!H111:H113))/SUM(Taulukko!H111:H113)</f>
        <v>4.573551448551459</v>
      </c>
      <c r="G114" s="113">
        <f>100*(SUM(Taulukko!I123:I125)-SUM(Taulukko!I111:I113))/SUM(Taulukko!I111:I113)</f>
        <v>4.366154772658837</v>
      </c>
      <c r="H114" s="113">
        <f>100*(SUM(Taulukko!J123:J125)-SUM(Taulukko!J111:J113))/SUM(Taulukko!J111:J113)</f>
        <v>4.160385890865226</v>
      </c>
      <c r="I114" s="113">
        <f>100*(SUM(Taulukko!L123:L125)-SUM(Taulukko!L111:L113))/SUM(Taulukko!L111:L113)</f>
        <v>4.7396528704939875</v>
      </c>
      <c r="J114" s="113">
        <f>100*(SUM(Taulukko!M123:M125)-SUM(Taulukko!M111:M113))/SUM(Taulukko!M111:M113)</f>
        <v>6.253569388920609</v>
      </c>
      <c r="K114" s="113">
        <f>100*(SUM(Taulukko!N123:N125)-SUM(Taulukko!N111:N113))/SUM(Taulukko!N111:N113)</f>
        <v>6.605661995996557</v>
      </c>
      <c r="L114" s="113">
        <f>100*(SUM(Taulukko!P123:P125)-SUM(Taulukko!P111:P113))/SUM(Taulukko!P111:P113)</f>
        <v>5.5106751298326495</v>
      </c>
      <c r="M114" s="113">
        <f>100*(SUM(Taulukko!Q123:Q125)-SUM(Taulukko!Q111:Q113))/SUM(Taulukko!Q111:Q113)</f>
        <v>5.681102989921707</v>
      </c>
      <c r="N114" s="113">
        <f>100*(SUM(Taulukko!R123:R125)-SUM(Taulukko!R111:R113))/SUM(Taulukko!R111:R113)</f>
        <v>5.699067089503984</v>
      </c>
      <c r="O114" s="113">
        <f>100*(SUM(Taulukko!T123:T125)-SUM(Taulukko!T111:T113))/SUM(Taulukko!T111:T113)</f>
        <v>-0.04369610813329564</v>
      </c>
      <c r="P114" s="113">
        <f>100*(SUM(Taulukko!U123:U125)-SUM(Taulukko!U111:U113))/SUM(Taulukko!U111:U113)</f>
        <v>0.0864340299717511</v>
      </c>
      <c r="Q114" s="113">
        <f>100*(SUM(Taulukko!V123:V125)-SUM(Taulukko!V111:V113))/SUM(Taulukko!V111:V113)</f>
        <v>1.151539217120516</v>
      </c>
      <c r="R114" s="113">
        <f>100*(SUM(Taulukko!X123:X125)-SUM(Taulukko!X111:X113))/SUM(Taulukko!X111:X113)</f>
        <v>3.3621545831629343</v>
      </c>
      <c r="S114" s="113">
        <f>100*(SUM(Taulukko!Y123:Y125)-SUM(Taulukko!Y111:Y113))/SUM(Taulukko!Y111:Y113)</f>
        <v>3.666395040646561</v>
      </c>
      <c r="T114" s="113">
        <f>100*(SUM(Taulukko!Z123:Z125)-SUM(Taulukko!Z111:Z113))/SUM(Taulukko!Z111:Z113)</f>
        <v>3.961199373212063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5.272856758861288</v>
      </c>
      <c r="W114" s="113">
        <f>100*(SUM(Taulukko!AD123:AD125)-SUM(Taulukko!AD111:AD113))/SUM(Taulukko!AD111:AD113)</f>
        <v>5.3362245152285706</v>
      </c>
      <c r="X114" s="113">
        <f>100*(SUM(Taulukko!AF123:AF125)-SUM(Taulukko!AF111:AF113))/SUM(Taulukko!AF111:AF113)</f>
        <v>7.570744234283167</v>
      </c>
      <c r="Y114" s="113">
        <f>100*(SUM(Taulukko!AG123:AG125)-SUM(Taulukko!AG111:AG113))/SUM(Taulukko!AG111:AG113)</f>
        <v>8.021316337832495</v>
      </c>
      <c r="Z114" s="113">
        <f>100*(SUM(Taulukko!AH123:AH125)-SUM(Taulukko!AH111:AH113))/SUM(Taulukko!AH111:AH113)</f>
        <v>8.27607767181986</v>
      </c>
      <c r="AA114" s="113">
        <f>100*(SUM(Taulukko!AJ123:AJ125)-SUM(Taulukko!AJ111:AJ113))/SUM(Taulukko!AJ111:AJ113)</f>
        <v>4.936797343740895</v>
      </c>
      <c r="AB114" s="113">
        <f>100*(SUM(Taulukko!AK123:AK125)-SUM(Taulukko!AK111:AK113))/SUM(Taulukko!AK111:AK113)</f>
        <v>5.257117646401804</v>
      </c>
      <c r="AC114" s="113">
        <f>100*(SUM(Taulukko!AL123:AL125)-SUM(Taulukko!AL111:AL113))/SUM(Taulukko!AL111:AL113)</f>
        <v>5.280469027265847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5.3706946876824215</v>
      </c>
      <c r="D115" s="113">
        <f>100*(SUM(Taulukko!E124:E126)-SUM(Taulukko!E112:E114))/SUM(Taulukko!E112:E114)</f>
        <v>5.049415278562493</v>
      </c>
      <c r="E115" s="113">
        <f>100*(SUM(Taulukko!F124:F126)-SUM(Taulukko!F112:F114))/SUM(Taulukko!F112:F114)</f>
        <v>4.89913872226279</v>
      </c>
      <c r="F115" s="113">
        <f>100*(SUM(Taulukko!H124:H126)-SUM(Taulukko!H112:H114))/SUM(Taulukko!H112:H114)</f>
        <v>5.5032826067225535</v>
      </c>
      <c r="G115" s="113">
        <f>100*(SUM(Taulukko!I124:I126)-SUM(Taulukko!I112:I114))/SUM(Taulukko!I112:I114)</f>
        <v>4.52773613193404</v>
      </c>
      <c r="H115" s="113">
        <f>100*(SUM(Taulukko!J124:J126)-SUM(Taulukko!J112:J114))/SUM(Taulukko!J112:J114)</f>
        <v>4.239326518340356</v>
      </c>
      <c r="I115" s="113">
        <f>100*(SUM(Taulukko!L124:L126)-SUM(Taulukko!L112:L114))/SUM(Taulukko!L112:L114)</f>
        <v>7.1336760925449845</v>
      </c>
      <c r="J115" s="113">
        <f>100*(SUM(Taulukko!M124:M126)-SUM(Taulukko!M112:M114))/SUM(Taulukko!M112:M114)</f>
        <v>6.917164816396263</v>
      </c>
      <c r="K115" s="113">
        <f>100*(SUM(Taulukko!N124:N126)-SUM(Taulukko!N112:N114))/SUM(Taulukko!N112:N114)</f>
        <v>6.871970345024227</v>
      </c>
      <c r="L115" s="113">
        <f>100*(SUM(Taulukko!P124:P126)-SUM(Taulukko!P112:P114))/SUM(Taulukko!P112:P114)</f>
        <v>6.093394077448758</v>
      </c>
      <c r="M115" s="113">
        <f>100*(SUM(Taulukko!Q124:Q126)-SUM(Taulukko!Q112:Q114))/SUM(Taulukko!Q112:Q114)</f>
        <v>5.771073063684266</v>
      </c>
      <c r="N115" s="113">
        <f>100*(SUM(Taulukko!R124:R126)-SUM(Taulukko!R112:R114))/SUM(Taulukko!R112:R114)</f>
        <v>5.692896208357826</v>
      </c>
      <c r="O115" s="113">
        <f>100*(SUM(Taulukko!T124:T126)-SUM(Taulukko!T112:T114))/SUM(Taulukko!T112:T114)</f>
        <v>2.372656857381425</v>
      </c>
      <c r="P115" s="113">
        <f>100*(SUM(Taulukko!U124:U126)-SUM(Taulukko!U112:U114))/SUM(Taulukko!U112:U114)</f>
        <v>1.9891353799152087</v>
      </c>
      <c r="Q115" s="113">
        <f>100*(SUM(Taulukko!V124:V126)-SUM(Taulukko!V112:V114))/SUM(Taulukko!V112:V114)</f>
        <v>1.400187010255694</v>
      </c>
      <c r="R115" s="113">
        <f>100*(SUM(Taulukko!X124:X126)-SUM(Taulukko!X112:X114))/SUM(Taulukko!X112:X114)</f>
        <v>4.112635379061374</v>
      </c>
      <c r="S115" s="113">
        <f>100*(SUM(Taulukko!Y124:Y126)-SUM(Taulukko!Y112:Y114))/SUM(Taulukko!Y112:Y114)</f>
        <v>3.913832929835872</v>
      </c>
      <c r="T115" s="113">
        <f>100*(SUM(Taulukko!Z124:Z126)-SUM(Taulukko!Z112:Z114))/SUM(Taulukko!Z112:Z114)</f>
        <v>3.905132102103038</v>
      </c>
      <c r="U115" s="113">
        <f>100*(SUM(Taulukko!AB124:AB126)-SUM(Taulukko!AB112:AB114))/SUM(Taulukko!AB112:AB114)</f>
        <v>4.6877220911391</v>
      </c>
      <c r="V115" s="113">
        <f>100*(SUM(Taulukko!AC124:AC126)-SUM(Taulukko!AC112:AC114))/SUM(Taulukko!AC112:AC114)</f>
        <v>5.0934095019630306</v>
      </c>
      <c r="W115" s="113">
        <f>100*(SUM(Taulukko!AD124:AD126)-SUM(Taulukko!AD112:AD114))/SUM(Taulukko!AD112:AD114)</f>
        <v>5.343223084664907</v>
      </c>
      <c r="X115" s="113">
        <f>100*(SUM(Taulukko!AF124:AF126)-SUM(Taulukko!AF112:AF114))/SUM(Taulukko!AF112:AF114)</f>
        <v>8.98756315584919</v>
      </c>
      <c r="Y115" s="113">
        <f>100*(SUM(Taulukko!AG124:AG126)-SUM(Taulukko!AG112:AG114))/SUM(Taulukko!AG112:AG114)</f>
        <v>8.507809049289445</v>
      </c>
      <c r="Z115" s="113">
        <f>100*(SUM(Taulukko!AH124:AH126)-SUM(Taulukko!AH112:AH114))/SUM(Taulukko!AH112:AH114)</f>
        <v>8.28442991418063</v>
      </c>
      <c r="AA115" s="113">
        <f>100*(SUM(Taulukko!AJ124:AJ126)-SUM(Taulukko!AJ112:AJ114))/SUM(Taulukko!AJ112:AJ114)</f>
        <v>6.22794687168306</v>
      </c>
      <c r="AB115" s="113">
        <f>100*(SUM(Taulukko!AK124:AK126)-SUM(Taulukko!AK112:AK114))/SUM(Taulukko!AK112:AK114)</f>
        <v>5.800364353607144</v>
      </c>
      <c r="AC115" s="113">
        <f>100*(SUM(Taulukko!AL124:AL126)-SUM(Taulukko!AL112:AL114))/SUM(Taulukko!AL112:AL114)</f>
        <v>5.524891126571806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4.831332189822749</v>
      </c>
      <c r="D116" s="113">
        <f>100*(SUM(Taulukko!E125:E127)-SUM(Taulukko!E113:E115))/SUM(Taulukko!E113:E115)</f>
        <v>4.956471271038888</v>
      </c>
      <c r="E116" s="113">
        <f>100*(SUM(Taulukko!F125:F127)-SUM(Taulukko!F113:F115))/SUM(Taulukko!F113:F115)</f>
        <v>4.966188556519071</v>
      </c>
      <c r="F116" s="113">
        <f>100*(SUM(Taulukko!H125:H127)-SUM(Taulukko!H113:H115))/SUM(Taulukko!H113:H115)</f>
        <v>4.223250261155062</v>
      </c>
      <c r="G116" s="113">
        <f>100*(SUM(Taulukko!I125:I127)-SUM(Taulukko!I113:I115))/SUM(Taulukko!I113:I115)</f>
        <v>4.375187293976616</v>
      </c>
      <c r="H116" s="113">
        <f>100*(SUM(Taulukko!J125:J127)-SUM(Taulukko!J113:J115))/SUM(Taulukko!J113:J115)</f>
        <v>4.259148170365941</v>
      </c>
      <c r="I116" s="113">
        <f>100*(SUM(Taulukko!L125:L127)-SUM(Taulukko!L113:L115))/SUM(Taulukko!L113:L115)</f>
        <v>7.246376811594186</v>
      </c>
      <c r="J116" s="113">
        <f>100*(SUM(Taulukko!M125:M127)-SUM(Taulukko!M113:M115))/SUM(Taulukko!M113:M115)</f>
        <v>7.468643101482323</v>
      </c>
      <c r="K116" s="113">
        <f>100*(SUM(Taulukko!N125:N127)-SUM(Taulukko!N113:N115))/SUM(Taulukko!N113:N115)</f>
        <v>7.047456663824937</v>
      </c>
      <c r="L116" s="113">
        <f>100*(SUM(Taulukko!P125:P127)-SUM(Taulukko!P113:P115))/SUM(Taulukko!P113:P115)</f>
        <v>5.9083379348426215</v>
      </c>
      <c r="M116" s="113">
        <f>100*(SUM(Taulukko!Q125:Q127)-SUM(Taulukko!Q113:Q115))/SUM(Taulukko!Q113:Q115)</f>
        <v>5.664799454796291</v>
      </c>
      <c r="N116" s="113">
        <f>100*(SUM(Taulukko!R125:R127)-SUM(Taulukko!R113:R115))/SUM(Taulukko!R113:R115)</f>
        <v>5.677069033891584</v>
      </c>
      <c r="O116" s="113">
        <f>100*(SUM(Taulukko!T125:T127)-SUM(Taulukko!T113:T115))/SUM(Taulukko!T113:T115)</f>
        <v>1.6799267357335024</v>
      </c>
      <c r="P116" s="113">
        <f>100*(SUM(Taulukko!U125:U127)-SUM(Taulukko!U113:U115))/SUM(Taulukko!U113:U115)</f>
        <v>1.763318990307164</v>
      </c>
      <c r="Q116" s="113">
        <f>100*(SUM(Taulukko!V125:V127)-SUM(Taulukko!V113:V115))/SUM(Taulukko!V113:V115)</f>
        <v>1.6385847553630535</v>
      </c>
      <c r="R116" s="113">
        <f>100*(SUM(Taulukko!X125:X127)-SUM(Taulukko!X113:X115))/SUM(Taulukko!X113:X115)</f>
        <v>3.8306337027564705</v>
      </c>
      <c r="S116" s="113">
        <f>100*(SUM(Taulukko!Y125:Y127)-SUM(Taulukko!Y113:Y115))/SUM(Taulukko!Y113:Y115)</f>
        <v>3.930039101009096</v>
      </c>
      <c r="T116" s="113">
        <f>100*(SUM(Taulukko!Z125:Z127)-SUM(Taulukko!Z113:Z115))/SUM(Taulukko!Z113:Z115)</f>
        <v>3.8584870654563854</v>
      </c>
      <c r="U116" s="113">
        <f>100*(SUM(Taulukko!AB125:AB127)-SUM(Taulukko!AB113:AB115))/SUM(Taulukko!AB113:AB115)</f>
        <v>5.283018867924534</v>
      </c>
      <c r="V116" s="113">
        <f>100*(SUM(Taulukko!AC125:AC127)-SUM(Taulukko!AC113:AC115))/SUM(Taulukko!AC113:AC115)</f>
        <v>5.415982552687101</v>
      </c>
      <c r="W116" s="113">
        <f>100*(SUM(Taulukko!AD125:AD127)-SUM(Taulukko!AD113:AD115))/SUM(Taulukko!AD113:AD115)</f>
        <v>5.431149319527033</v>
      </c>
      <c r="X116" s="113">
        <f>100*(SUM(Taulukko!AF125:AF127)-SUM(Taulukko!AF113:AF115))/SUM(Taulukko!AF113:AF115)</f>
        <v>8.445166454772332</v>
      </c>
      <c r="Y116" s="113">
        <f>100*(SUM(Taulukko!AG125:AG127)-SUM(Taulukko!AG113:AG115))/SUM(Taulukko!AG113:AG115)</f>
        <v>8.39804529256769</v>
      </c>
      <c r="Z116" s="113">
        <f>100*(SUM(Taulukko!AH125:AH127)-SUM(Taulukko!AH113:AH115))/SUM(Taulukko!AH113:AH115)</f>
        <v>8.273806071432718</v>
      </c>
      <c r="AA116" s="113">
        <f>100*(SUM(Taulukko!AJ125:AJ127)-SUM(Taulukko!AJ113:AJ115))/SUM(Taulukko!AJ113:AJ115)</f>
        <v>6.042600896860987</v>
      </c>
      <c r="AB116" s="113">
        <f>100*(SUM(Taulukko!AK125:AK127)-SUM(Taulukko!AK113:AK115))/SUM(Taulukko!AK113:AK115)</f>
        <v>5.929064762603855</v>
      </c>
      <c r="AC116" s="113">
        <f>100*(SUM(Taulukko!AL125:AL127)-SUM(Taulukko!AL113:AL115))/SUM(Taulukko!AL113:AL115)</f>
        <v>5.685340087312954</v>
      </c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