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<sst xmlns="http://schemas.openxmlformats.org/spreadsheetml/2006/main" count="720" uniqueCount="187">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</sst>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7925606"/>
        <c:axId val="4221591"/>
      </c:lineChart>
      <c:cat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21591"/>
        <c:crossesAt val="60"/>
        <c:auto val="0"/>
        <c:lblOffset val="100"/>
        <c:tickLblSkip val="6"/>
        <c:tickMarkSkip val="2"/>
        <c:noMultiLvlLbl val="0"/>
      </c:catAx>
      <c:valAx>
        <c:axId val="42215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37994320"/>
        <c:axId val="6404561"/>
      </c:lineChart>
      <c:catAx>
        <c:axId val="3799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04561"/>
        <c:crossesAt val="60"/>
        <c:auto val="0"/>
        <c:lblOffset val="100"/>
        <c:tickLblSkip val="6"/>
        <c:noMultiLvlLbl val="0"/>
      </c:catAx>
      <c:valAx>
        <c:axId val="640456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943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57641050"/>
        <c:axId val="49007403"/>
      </c:lineChart>
      <c:cat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007403"/>
        <c:crossesAt val="40"/>
        <c:auto val="0"/>
        <c:lblOffset val="100"/>
        <c:tickLblSkip val="6"/>
        <c:noMultiLvlLbl val="0"/>
      </c:catAx>
      <c:valAx>
        <c:axId val="4900740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410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38413444"/>
        <c:axId val="10176677"/>
      </c:lineChart>
      <c:catAx>
        <c:axId val="38413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176677"/>
        <c:crossesAt val="60"/>
        <c:auto val="0"/>
        <c:lblOffset val="100"/>
        <c:tickLblSkip val="6"/>
        <c:noMultiLvlLbl val="0"/>
      </c:catAx>
      <c:valAx>
        <c:axId val="101766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134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24481230"/>
        <c:axId val="19004479"/>
      </c:lineChart>
      <c:catAx>
        <c:axId val="2448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004479"/>
        <c:crossesAt val="60"/>
        <c:auto val="0"/>
        <c:lblOffset val="100"/>
        <c:tickLblSkip val="6"/>
        <c:noMultiLvlLbl val="0"/>
      </c:catAx>
      <c:valAx>
        <c:axId val="190044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812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36822584"/>
        <c:axId val="62967801"/>
      </c:lineChart>
      <c:cat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967801"/>
        <c:crossesAt val="60"/>
        <c:auto val="0"/>
        <c:lblOffset val="100"/>
        <c:tickLblSkip val="6"/>
        <c:tickMarkSkip val="2"/>
        <c:noMultiLvlLbl val="0"/>
      </c:catAx>
      <c:valAx>
        <c:axId val="6296780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225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29839298"/>
        <c:axId val="118227"/>
      </c:lineChart>
      <c:catAx>
        <c:axId val="2983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8227"/>
        <c:crossesAt val="40"/>
        <c:auto val="0"/>
        <c:lblOffset val="100"/>
        <c:tickLblSkip val="6"/>
        <c:noMultiLvlLbl val="0"/>
      </c:catAx>
      <c:valAx>
        <c:axId val="11822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8392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1064044"/>
        <c:axId val="9576397"/>
      </c:lineChart>
      <c:cat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576397"/>
        <c:crossesAt val="40"/>
        <c:auto val="0"/>
        <c:lblOffset val="100"/>
        <c:tickLblSkip val="6"/>
        <c:noMultiLvlLbl val="0"/>
      </c:catAx>
      <c:valAx>
        <c:axId val="9576397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40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19078710"/>
        <c:axId val="37490663"/>
      </c:lineChart>
      <c:catAx>
        <c:axId val="1907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490663"/>
        <c:crossesAt val="40"/>
        <c:auto val="0"/>
        <c:lblOffset val="100"/>
        <c:tickLblSkip val="6"/>
        <c:noMultiLvlLbl val="0"/>
      </c:catAx>
      <c:valAx>
        <c:axId val="37490663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78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7-9/04 - </v>
      </c>
      <c r="E2" s="96" t="str">
        <f>IF($I$5&lt;3,IF($I$5=2,12,11),$I$5-2)&amp;IF($I$5&lt;3,"/"&amp;RIGHT($I$4-3,2),)&amp;"-"&amp;$I$5&amp;"/"&amp;RIGHT($I$4-2,2)&amp;" - "</f>
        <v>7-9/03 - </v>
      </c>
      <c r="F2" s="25"/>
      <c r="G2" s="29"/>
    </row>
    <row r="3" spans="1:7" ht="13.5" thickBot="1">
      <c r="A3" s="27"/>
      <c r="B3" s="33"/>
      <c r="C3" s="67" t="str">
        <f>I5&amp;"/"&amp;I4</f>
        <v>9/2005</v>
      </c>
      <c r="D3" s="102" t="str">
        <f>IF($I$5&lt;3,IF($I$5=2,12,11),$I$5-2)&amp;IF($I$5&lt;3,"/"&amp;RIGHT($I$4-1,2),)&amp;"-"&amp;$I$5&amp;"/"&amp;RIGHT($I$4,2)</f>
        <v>7-9/05</v>
      </c>
      <c r="E3" s="100" t="str">
        <f>IF($I$5&lt;3,IF($I$5=2,12,11),$I$5-2)&amp;IF($I$5&lt;3,"/"&amp;RIGHT($I$4-2,2),)&amp;"-"&amp;$I$5&amp;"/"&amp;RIGHT($I$4-1,2)</f>
        <v>7-9/04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125.7</v>
      </c>
      <c r="D4" s="103">
        <f>LOOKUP(100000000,Muutos!C:C)</f>
        <v>5.875952121871589</v>
      </c>
      <c r="E4" s="106">
        <f>INDEX(Muutos!C:C,MATCH(LOOKUP(100000000,Muutos!C:C),Muutos!C:C,0)-12)</f>
        <v>4.402158477705197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126.08</v>
      </c>
      <c r="D5" s="104">
        <f>LOOKUP(100000000,Muutos!F:F)</f>
        <v>6.097952746707162</v>
      </c>
      <c r="E5" s="107">
        <f>INDEX(Muutos!F:F,MATCH(LOOKUP(100000000,Muutos!F:F),Muutos!F:F,0)-12)</f>
        <v>4.10446626736799</v>
      </c>
      <c r="F5" s="86"/>
      <c r="G5" s="84"/>
      <c r="H5" s="71" t="s">
        <v>159</v>
      </c>
      <c r="I5" s="72">
        <v>9</v>
      </c>
    </row>
    <row r="6" spans="1:7" ht="14.25">
      <c r="A6" s="26" t="s">
        <v>28</v>
      </c>
      <c r="B6" s="31" t="s">
        <v>139</v>
      </c>
      <c r="C6" s="95">
        <f>LOOKUP(100000000,Taulukko!L:L)</f>
        <v>147</v>
      </c>
      <c r="D6" s="105">
        <f>LOOKUP(100000000,Muutos!I:I)</f>
        <v>10.784064958132468</v>
      </c>
      <c r="E6" s="108">
        <f>INDEX(Muutos!I:I,MATCH(LOOKUP(100000000,Muutos!I:I),Muutos!I:I,0)-12)</f>
        <v>6.571119524067067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125.1</v>
      </c>
      <c r="D7" s="105">
        <f>LOOKUP(100000000,Muutos!L:L)</f>
        <v>5.953991880920162</v>
      </c>
      <c r="E7" s="108">
        <f>INDEX(Muutos!L:L,MATCH(LOOKUP(100000000,Muutos!L:L),Muutos!L:L,0)-12)</f>
        <v>5.7829945605496675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106.26</v>
      </c>
      <c r="D8" s="105">
        <f>LOOKUP(100000000,Muutos!O:O)</f>
        <v>3.924930932647428</v>
      </c>
      <c r="E8" s="108">
        <f>INDEX(Muutos!O:O,MATCH(LOOKUP(100000000,Muutos!O:O),Muutos!O:O,0)-12)</f>
        <v>-1.3841480600006313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121.25</v>
      </c>
      <c r="D9" s="105">
        <f>LOOKUP(100000000,Muutos!R:R)</f>
        <v>4.601682335477491</v>
      </c>
      <c r="E9" s="108">
        <f>INDEX(Muutos!R:R,MATCH(LOOKUP(100000000,Muutos!R:R),Muutos!R:R,0)-12)</f>
        <v>4.042593545939767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125.89</v>
      </c>
      <c r="D10" s="105">
        <f>LOOKUP(100000000,Muutos!U:U)</f>
        <v>5.356027906724207</v>
      </c>
      <c r="E10" s="108">
        <f>INDEX(Muutos!U:U,MATCH(LOOKUP(100000000,Muutos!U:U),Muutos!U:U,0)-12)</f>
        <v>5.329825865667797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152.63</v>
      </c>
      <c r="D11" s="105">
        <f>LOOKUP(100000000,Muutos!X:X)</f>
        <v>8.593818596891746</v>
      </c>
      <c r="E11" s="108">
        <f>INDEX(Muutos!X:X,MATCH(LOOKUP(100000000,Muutos!X:X),Muutos!X:X,0)-12)</f>
        <v>8.409880538765401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126.4</v>
      </c>
      <c r="D12" s="105">
        <f>LOOKUP(100000000,Muutos!AA:AA)</f>
        <v>6.384689610807332</v>
      </c>
      <c r="E12" s="108">
        <f>INDEX(Muutos!AA:AA,MATCH(LOOKUP(100000000,Muutos!AA:AA),Muutos!AA:AA,0)-12)</f>
        <v>4.017620654083132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74.0075</v>
      </c>
      <c r="F3" s="39">
        <v>74.1684</v>
      </c>
      <c r="G3" s="39"/>
      <c r="H3" s="61">
        <v>69.24</v>
      </c>
      <c r="I3" s="61">
        <v>74.6</v>
      </c>
      <c r="J3" s="61">
        <v>74.6</v>
      </c>
      <c r="K3" s="39"/>
      <c r="L3" s="39">
        <v>44.2</v>
      </c>
      <c r="M3" s="39">
        <v>56.5</v>
      </c>
      <c r="N3" s="39">
        <v>56.5</v>
      </c>
      <c r="O3" s="39"/>
      <c r="P3" s="39">
        <v>65.8</v>
      </c>
      <c r="Q3" s="39">
        <v>68.7912</v>
      </c>
      <c r="R3" s="39">
        <v>68.7814</v>
      </c>
      <c r="S3" s="39"/>
      <c r="T3" s="39">
        <v>84.74</v>
      </c>
      <c r="U3" s="39">
        <v>85.9538</v>
      </c>
      <c r="V3" s="39">
        <v>87.0767</v>
      </c>
      <c r="W3" s="39"/>
      <c r="X3" s="39">
        <v>75.17</v>
      </c>
      <c r="Y3" s="39">
        <v>81.1392</v>
      </c>
      <c r="Z3" s="39">
        <v>81.2907</v>
      </c>
      <c r="AA3" s="39"/>
      <c r="AB3" s="39">
        <v>51.67</v>
      </c>
      <c r="AC3" s="39">
        <v>58.61</v>
      </c>
      <c r="AD3" s="39">
        <v>58.687</v>
      </c>
      <c r="AE3" s="39"/>
      <c r="AF3" s="39">
        <v>54.65</v>
      </c>
      <c r="AG3" s="39">
        <v>58.3432</v>
      </c>
      <c r="AH3" s="39">
        <v>58.4215</v>
      </c>
      <c r="AI3" s="126"/>
      <c r="AJ3" s="126">
        <v>61.76</v>
      </c>
      <c r="AK3" s="126">
        <v>67.3341</v>
      </c>
      <c r="AL3" s="126">
        <v>67.0669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74.603</v>
      </c>
      <c r="F4" s="34">
        <v>74.5847</v>
      </c>
      <c r="G4" s="34"/>
      <c r="H4" s="60">
        <v>71.54</v>
      </c>
      <c r="I4" s="60">
        <v>75</v>
      </c>
      <c r="J4" s="60">
        <v>74.9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69.316</v>
      </c>
      <c r="R4" s="34">
        <v>69.1949</v>
      </c>
      <c r="T4" s="34">
        <v>84.97</v>
      </c>
      <c r="U4" s="34">
        <v>86.6174</v>
      </c>
      <c r="V4" s="34">
        <v>87.129</v>
      </c>
      <c r="W4" s="34"/>
      <c r="X4" s="34">
        <v>77.64</v>
      </c>
      <c r="Y4" s="34">
        <v>81.7397</v>
      </c>
      <c r="Z4" s="34">
        <v>81.8112</v>
      </c>
      <c r="AA4" s="34"/>
      <c r="AB4" s="34">
        <v>55.86</v>
      </c>
      <c r="AC4" s="34">
        <v>59.1495</v>
      </c>
      <c r="AD4" s="34">
        <v>59.2592</v>
      </c>
      <c r="AE4" s="34"/>
      <c r="AF4" s="34">
        <v>55.78</v>
      </c>
      <c r="AG4" s="34">
        <v>58.9519</v>
      </c>
      <c r="AH4" s="34">
        <v>59.0187</v>
      </c>
      <c r="AI4" s="34"/>
      <c r="AJ4" s="34">
        <v>63.32</v>
      </c>
      <c r="AK4" s="34">
        <v>67.2235</v>
      </c>
      <c r="AL4" s="34">
        <v>67.3603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71.0991</v>
      </c>
      <c r="F5" s="34">
        <v>75.0466</v>
      </c>
      <c r="G5" s="34"/>
      <c r="H5" s="60">
        <v>73.13</v>
      </c>
      <c r="I5" s="60">
        <v>75</v>
      </c>
      <c r="J5" s="60">
        <v>75.2</v>
      </c>
      <c r="K5" s="34"/>
      <c r="L5" s="34">
        <v>51.1</v>
      </c>
      <c r="M5" s="34">
        <v>57.9</v>
      </c>
      <c r="N5" s="34">
        <v>57.2</v>
      </c>
      <c r="O5" s="34"/>
      <c r="P5" s="34">
        <v>69.5</v>
      </c>
      <c r="Q5" s="34">
        <v>69.5285</v>
      </c>
      <c r="R5" s="34">
        <v>69.61</v>
      </c>
      <c r="T5" s="34">
        <v>85.51</v>
      </c>
      <c r="U5" s="34">
        <v>86.3074</v>
      </c>
      <c r="V5" s="34">
        <v>87.2367</v>
      </c>
      <c r="W5" s="34"/>
      <c r="X5" s="34">
        <v>75.16</v>
      </c>
      <c r="Y5" s="34">
        <v>77.3916</v>
      </c>
      <c r="Z5" s="34">
        <v>82.3442</v>
      </c>
      <c r="AA5" s="34"/>
      <c r="AB5" s="34">
        <v>58.42</v>
      </c>
      <c r="AC5" s="34">
        <v>59.7632</v>
      </c>
      <c r="AD5" s="34">
        <v>59.8482</v>
      </c>
      <c r="AE5" s="34"/>
      <c r="AF5" s="34">
        <v>57.4</v>
      </c>
      <c r="AG5" s="34">
        <v>59.6559</v>
      </c>
      <c r="AH5" s="34">
        <v>59.6286</v>
      </c>
      <c r="AI5" s="34"/>
      <c r="AJ5" s="34">
        <v>66.35</v>
      </c>
      <c r="AK5" s="34">
        <v>67.2227</v>
      </c>
      <c r="AL5" s="34">
        <v>67.708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75.6701</v>
      </c>
      <c r="F6" s="34">
        <v>75.484</v>
      </c>
      <c r="G6" s="34"/>
      <c r="H6" s="60">
        <v>70.92</v>
      </c>
      <c r="I6" s="60">
        <v>75.6</v>
      </c>
      <c r="J6" s="60">
        <v>75.5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70.1226</v>
      </c>
      <c r="R6" s="34">
        <v>70.0298</v>
      </c>
      <c r="T6" s="34">
        <v>87.01</v>
      </c>
      <c r="U6" s="34">
        <v>86.9717</v>
      </c>
      <c r="V6" s="34">
        <v>87.3834</v>
      </c>
      <c r="W6" s="34"/>
      <c r="X6" s="34">
        <v>79.92</v>
      </c>
      <c r="Y6" s="34">
        <v>82.9461</v>
      </c>
      <c r="Z6" s="34">
        <v>82.8771</v>
      </c>
      <c r="AA6" s="34"/>
      <c r="AB6" s="34">
        <v>58.78</v>
      </c>
      <c r="AC6" s="34">
        <v>60.3735</v>
      </c>
      <c r="AD6" s="34">
        <v>60.4476</v>
      </c>
      <c r="AE6" s="34"/>
      <c r="AF6" s="34">
        <v>57.96</v>
      </c>
      <c r="AG6" s="34">
        <v>60.258</v>
      </c>
      <c r="AH6" s="34">
        <v>60.2392</v>
      </c>
      <c r="AI6" s="34"/>
      <c r="AJ6" s="34">
        <v>66.13</v>
      </c>
      <c r="AK6" s="34">
        <v>68.2332</v>
      </c>
      <c r="AL6" s="34">
        <v>68.1706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75.8995</v>
      </c>
      <c r="F7" s="34">
        <v>75.8614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56.9</v>
      </c>
      <c r="N7" s="34">
        <v>58</v>
      </c>
      <c r="O7" s="34"/>
      <c r="P7" s="34">
        <v>72.3</v>
      </c>
      <c r="Q7" s="34">
        <v>70.4798</v>
      </c>
      <c r="R7" s="34">
        <v>70.4522</v>
      </c>
      <c r="T7" s="34">
        <v>92.86</v>
      </c>
      <c r="U7" s="34">
        <v>86.9701</v>
      </c>
      <c r="V7" s="34">
        <v>87.5444</v>
      </c>
      <c r="W7" s="34"/>
      <c r="X7" s="34">
        <v>81.51</v>
      </c>
      <c r="Y7" s="34">
        <v>83.4849</v>
      </c>
      <c r="Z7" s="34">
        <v>83.4014</v>
      </c>
      <c r="AA7" s="34"/>
      <c r="AB7" s="34">
        <v>61.45</v>
      </c>
      <c r="AC7" s="34">
        <v>61.0098</v>
      </c>
      <c r="AD7" s="34">
        <v>61.0424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68.7873</v>
      </c>
      <c r="AL7" s="34">
        <v>68.6626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76.3432</v>
      </c>
      <c r="F8" s="34">
        <v>76.1813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60.8</v>
      </c>
      <c r="N8" s="34">
        <v>58.5</v>
      </c>
      <c r="O8" s="34"/>
      <c r="P8" s="34">
        <v>83.5</v>
      </c>
      <c r="Q8" s="34">
        <v>70.9615</v>
      </c>
      <c r="R8" s="34">
        <v>70.8744</v>
      </c>
      <c r="T8" s="34">
        <v>109.81</v>
      </c>
      <c r="U8" s="34">
        <v>88.5101</v>
      </c>
      <c r="V8" s="34">
        <v>87.6408</v>
      </c>
      <c r="W8" s="34"/>
      <c r="X8" s="34">
        <v>93.04</v>
      </c>
      <c r="Y8" s="34">
        <v>84.0104</v>
      </c>
      <c r="Z8" s="34">
        <v>83.9125</v>
      </c>
      <c r="AA8" s="34"/>
      <c r="AB8" s="34">
        <v>72.39</v>
      </c>
      <c r="AC8" s="34">
        <v>61.6369</v>
      </c>
      <c r="AD8" s="34">
        <v>61.61</v>
      </c>
      <c r="AE8" s="34"/>
      <c r="AF8" s="34">
        <v>73.03</v>
      </c>
      <c r="AG8" s="34">
        <v>61.559</v>
      </c>
      <c r="AH8" s="34">
        <v>61.4334</v>
      </c>
      <c r="AI8" s="34"/>
      <c r="AJ8" s="34">
        <v>82.71</v>
      </c>
      <c r="AK8" s="34">
        <v>69.6361</v>
      </c>
      <c r="AL8" s="34">
        <v>69.064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76.3751</v>
      </c>
      <c r="F9" s="34">
        <v>76.4754</v>
      </c>
      <c r="G9" s="34"/>
      <c r="H9" s="60">
        <v>79.05</v>
      </c>
      <c r="I9" s="60">
        <v>76.4</v>
      </c>
      <c r="J9" s="60">
        <v>76.5</v>
      </c>
      <c r="K9" s="34"/>
      <c r="L9" s="34">
        <v>60.6</v>
      </c>
      <c r="M9" s="34">
        <v>58.3</v>
      </c>
      <c r="N9" s="34">
        <v>59</v>
      </c>
      <c r="O9" s="34"/>
      <c r="P9" s="34">
        <v>72.3</v>
      </c>
      <c r="Q9" s="34">
        <v>71.2425</v>
      </c>
      <c r="R9" s="34">
        <v>71.2988</v>
      </c>
      <c r="T9" s="34">
        <v>88.27</v>
      </c>
      <c r="U9" s="34">
        <v>86.41</v>
      </c>
      <c r="V9" s="34">
        <v>87.6412</v>
      </c>
      <c r="W9" s="34"/>
      <c r="X9" s="34">
        <v>103.01</v>
      </c>
      <c r="Y9" s="34">
        <v>84.4205</v>
      </c>
      <c r="Z9" s="34">
        <v>84.4094</v>
      </c>
      <c r="AA9" s="34"/>
      <c r="AB9" s="34">
        <v>67.28</v>
      </c>
      <c r="AC9" s="34">
        <v>62.0565</v>
      </c>
      <c r="AD9" s="34">
        <v>62.141</v>
      </c>
      <c r="AE9" s="34"/>
      <c r="AF9" s="34">
        <v>63.77</v>
      </c>
      <c r="AG9" s="34">
        <v>61.9778</v>
      </c>
      <c r="AH9" s="34">
        <v>62.0055</v>
      </c>
      <c r="AI9" s="34"/>
      <c r="AJ9" s="34">
        <v>75.73</v>
      </c>
      <c r="AK9" s="34">
        <v>69.1558</v>
      </c>
      <c r="AL9" s="34">
        <v>69.3532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76.8124</v>
      </c>
      <c r="G10" s="34"/>
      <c r="H10" s="60">
        <v>73.92</v>
      </c>
      <c r="I10" s="60">
        <v>76.8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71.7121</v>
      </c>
      <c r="R10" s="34">
        <v>71.7304</v>
      </c>
      <c r="T10" s="34">
        <v>81.66</v>
      </c>
      <c r="U10" s="34">
        <v>88.0414</v>
      </c>
      <c r="V10" s="34">
        <v>87.5932</v>
      </c>
      <c r="W10" s="34"/>
      <c r="X10" s="34">
        <v>86.44</v>
      </c>
      <c r="Y10" s="34">
        <v>85.0075</v>
      </c>
      <c r="Z10" s="34">
        <v>84.8919</v>
      </c>
      <c r="AA10" s="34"/>
      <c r="AB10" s="34">
        <v>58.39</v>
      </c>
      <c r="AC10" s="34">
        <v>62.6904</v>
      </c>
      <c r="AD10" s="34">
        <v>62.6388</v>
      </c>
      <c r="AE10" s="34"/>
      <c r="AF10" s="34">
        <v>67.66</v>
      </c>
      <c r="AG10" s="34">
        <v>62.4764</v>
      </c>
      <c r="AH10" s="34">
        <v>62.5748</v>
      </c>
      <c r="AI10" s="34"/>
      <c r="AJ10" s="34">
        <v>68.72</v>
      </c>
      <c r="AK10" s="34">
        <v>69.3922</v>
      </c>
      <c r="AL10" s="34">
        <v>69.6527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77.2091</v>
      </c>
      <c r="F11" s="34">
        <v>77.2159</v>
      </c>
      <c r="G11" s="34"/>
      <c r="H11" s="60">
        <v>76.36</v>
      </c>
      <c r="I11" s="60">
        <v>77.5</v>
      </c>
      <c r="J11" s="60">
        <v>77.3</v>
      </c>
      <c r="K11" s="34"/>
      <c r="L11" s="34">
        <v>68.5</v>
      </c>
      <c r="M11" s="34">
        <v>62.1</v>
      </c>
      <c r="N11" s="34">
        <v>59.7</v>
      </c>
      <c r="O11" s="34"/>
      <c r="P11" s="34">
        <v>69</v>
      </c>
      <c r="Q11" s="34">
        <v>72.414</v>
      </c>
      <c r="R11" s="34">
        <v>72.1639</v>
      </c>
      <c r="T11" s="34">
        <v>79.72</v>
      </c>
      <c r="U11" s="34">
        <v>87.087</v>
      </c>
      <c r="V11" s="34">
        <v>87.4763</v>
      </c>
      <c r="W11" s="34"/>
      <c r="X11" s="34">
        <v>79.66</v>
      </c>
      <c r="Y11" s="34">
        <v>85.493</v>
      </c>
      <c r="Z11" s="34">
        <v>85.3536</v>
      </c>
      <c r="AA11" s="34"/>
      <c r="AB11" s="34">
        <v>59.6</v>
      </c>
      <c r="AC11" s="34">
        <v>62.9885</v>
      </c>
      <c r="AD11" s="34">
        <v>63.1114</v>
      </c>
      <c r="AE11" s="34"/>
      <c r="AF11" s="34">
        <v>59.75</v>
      </c>
      <c r="AG11" s="34">
        <v>63.2149</v>
      </c>
      <c r="AH11" s="34">
        <v>63.1483</v>
      </c>
      <c r="AI11" s="34"/>
      <c r="AJ11" s="34">
        <v>67.39</v>
      </c>
      <c r="AK11" s="34">
        <v>70.3243</v>
      </c>
      <c r="AL11" s="34">
        <v>69.9962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77.6984</v>
      </c>
      <c r="F12" s="34">
        <v>77.649</v>
      </c>
      <c r="G12" s="34"/>
      <c r="H12" s="60">
        <v>71.67</v>
      </c>
      <c r="I12" s="60">
        <v>78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72.5354</v>
      </c>
      <c r="R12" s="34">
        <v>72.5916</v>
      </c>
      <c r="T12" s="34">
        <v>80.85</v>
      </c>
      <c r="U12" s="34">
        <v>86.8438</v>
      </c>
      <c r="V12" s="34">
        <v>87.2931</v>
      </c>
      <c r="W12" s="34"/>
      <c r="X12" s="34">
        <v>80.83</v>
      </c>
      <c r="Y12" s="34">
        <v>85.5551</v>
      </c>
      <c r="Z12" s="34">
        <v>85.8005</v>
      </c>
      <c r="AA12" s="34"/>
      <c r="AB12" s="34">
        <v>61.83</v>
      </c>
      <c r="AC12" s="34">
        <v>63.4055</v>
      </c>
      <c r="AD12" s="34">
        <v>63.6019</v>
      </c>
      <c r="AE12" s="34"/>
      <c r="AF12" s="34">
        <v>59.52</v>
      </c>
      <c r="AG12" s="34">
        <v>63.5915</v>
      </c>
      <c r="AH12" s="34">
        <v>63.7223</v>
      </c>
      <c r="AI12" s="34"/>
      <c r="AJ12" s="34">
        <v>65.87</v>
      </c>
      <c r="AK12" s="34">
        <v>70.1431</v>
      </c>
      <c r="AL12" s="34">
        <v>70.3186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78.1772</v>
      </c>
      <c r="F13" s="34">
        <v>78.0706</v>
      </c>
      <c r="G13" s="34"/>
      <c r="H13" s="60">
        <v>72.6</v>
      </c>
      <c r="I13" s="60">
        <v>78.2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73.014</v>
      </c>
      <c r="R13" s="34">
        <v>73.0216</v>
      </c>
      <c r="T13" s="34">
        <v>82.53</v>
      </c>
      <c r="U13" s="34">
        <v>86.9764</v>
      </c>
      <c r="V13" s="34">
        <v>87.0724</v>
      </c>
      <c r="W13" s="34"/>
      <c r="X13" s="34">
        <v>82.92</v>
      </c>
      <c r="Y13" s="34">
        <v>86.3148</v>
      </c>
      <c r="Z13" s="34">
        <v>86.2446</v>
      </c>
      <c r="AA13" s="34"/>
      <c r="AB13" s="34">
        <v>64.32</v>
      </c>
      <c r="AC13" s="34">
        <v>64.0309</v>
      </c>
      <c r="AD13" s="34">
        <v>64.1423</v>
      </c>
      <c r="AE13" s="34"/>
      <c r="AF13" s="34">
        <v>61.46</v>
      </c>
      <c r="AG13" s="34">
        <v>64.3158</v>
      </c>
      <c r="AH13" s="34">
        <v>64.3</v>
      </c>
      <c r="AI13" s="34"/>
      <c r="AJ13" s="34">
        <v>67.59</v>
      </c>
      <c r="AK13" s="34">
        <v>70.7771</v>
      </c>
      <c r="AL13" s="34">
        <v>70.6302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78.4274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63.1</v>
      </c>
      <c r="N14" s="34">
        <v>61.1</v>
      </c>
      <c r="O14" s="34"/>
      <c r="P14" s="34">
        <v>78.7</v>
      </c>
      <c r="Q14" s="34">
        <v>75.6133</v>
      </c>
      <c r="R14" s="34">
        <v>73.4585</v>
      </c>
      <c r="T14" s="34">
        <v>85.11</v>
      </c>
      <c r="U14" s="34">
        <v>86.439</v>
      </c>
      <c r="V14" s="34">
        <v>86.7984</v>
      </c>
      <c r="W14" s="34"/>
      <c r="X14" s="34">
        <v>88.36</v>
      </c>
      <c r="Y14" s="34">
        <v>87.0633</v>
      </c>
      <c r="Z14" s="34">
        <v>86.666</v>
      </c>
      <c r="AA14" s="34"/>
      <c r="AB14" s="34">
        <v>72.18</v>
      </c>
      <c r="AC14" s="34">
        <v>64.7826</v>
      </c>
      <c r="AD14" s="34">
        <v>64.7007</v>
      </c>
      <c r="AE14" s="34"/>
      <c r="AF14" s="34">
        <v>67.77</v>
      </c>
      <c r="AG14" s="34">
        <v>65.0158</v>
      </c>
      <c r="AH14" s="34">
        <v>64.8683</v>
      </c>
      <c r="AI14" s="34"/>
      <c r="AJ14" s="34">
        <v>72.21</v>
      </c>
      <c r="AK14" s="34">
        <v>70.6572</v>
      </c>
      <c r="AL14" s="34">
        <v>70.9644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78.8388</v>
      </c>
      <c r="F15" s="39">
        <v>78.6774</v>
      </c>
      <c r="G15" s="39">
        <v>7.250144425187768</v>
      </c>
      <c r="H15" s="61">
        <v>74.26</v>
      </c>
      <c r="I15" s="61">
        <v>78.6</v>
      </c>
      <c r="J15" s="61">
        <v>78.7</v>
      </c>
      <c r="K15" s="39">
        <v>8.144796380090485</v>
      </c>
      <c r="L15" s="39">
        <v>47.8</v>
      </c>
      <c r="M15" s="39">
        <v>60.6</v>
      </c>
      <c r="N15" s="39">
        <v>61.6</v>
      </c>
      <c r="O15" s="39">
        <v>7.9</v>
      </c>
      <c r="P15" s="39">
        <v>71</v>
      </c>
      <c r="Q15" s="39">
        <v>73.9737</v>
      </c>
      <c r="R15" s="39">
        <v>73.8972</v>
      </c>
      <c r="S15" s="39">
        <v>10.93</v>
      </c>
      <c r="T15" s="39">
        <v>94</v>
      </c>
      <c r="U15" s="39">
        <v>93.6386</v>
      </c>
      <c r="V15" s="39">
        <v>86.4861</v>
      </c>
      <c r="W15" s="39">
        <v>8.87</v>
      </c>
      <c r="X15" s="39">
        <v>81.83</v>
      </c>
      <c r="Y15" s="39">
        <v>87.1825</v>
      </c>
      <c r="Z15" s="39">
        <v>87.0403</v>
      </c>
      <c r="AA15" s="39">
        <v>11.89</v>
      </c>
      <c r="AB15" s="39">
        <v>57.81</v>
      </c>
      <c r="AC15" s="39">
        <v>65.1185</v>
      </c>
      <c r="AD15" s="39">
        <v>65.2457</v>
      </c>
      <c r="AE15" s="39">
        <v>13.24</v>
      </c>
      <c r="AF15" s="39">
        <v>61.88</v>
      </c>
      <c r="AG15" s="39">
        <v>65.4965</v>
      </c>
      <c r="AH15" s="39">
        <v>65.4069</v>
      </c>
      <c r="AI15" s="126">
        <v>9.1</v>
      </c>
      <c r="AJ15" s="126">
        <v>67.38</v>
      </c>
      <c r="AK15" s="126">
        <v>71.435</v>
      </c>
      <c r="AL15" s="126">
        <v>71.3418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78.8107</v>
      </c>
      <c r="F16" s="34">
        <v>78.8587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74.3063</v>
      </c>
      <c r="R16" s="34">
        <v>74.3374</v>
      </c>
      <c r="S16" s="34">
        <v>-0.63</v>
      </c>
      <c r="T16" s="34">
        <v>84.43</v>
      </c>
      <c r="U16" s="34">
        <v>85.3419</v>
      </c>
      <c r="V16" s="34">
        <v>86.1764</v>
      </c>
      <c r="W16" s="34">
        <v>7.54</v>
      </c>
      <c r="X16" s="34">
        <v>83.49</v>
      </c>
      <c r="Y16" s="34">
        <v>87.4697</v>
      </c>
      <c r="Z16" s="34">
        <v>87.374</v>
      </c>
      <c r="AA16" s="34">
        <v>11.98</v>
      </c>
      <c r="AB16" s="34">
        <v>62.55</v>
      </c>
      <c r="AC16" s="34">
        <v>65.6776</v>
      </c>
      <c r="AD16" s="34">
        <v>65.8051</v>
      </c>
      <c r="AE16" s="34">
        <v>13.31</v>
      </c>
      <c r="AF16" s="34">
        <v>63.21</v>
      </c>
      <c r="AG16" s="34">
        <v>66.0208</v>
      </c>
      <c r="AH16" s="34">
        <v>65.9136</v>
      </c>
      <c r="AI16" s="34">
        <v>7.3</v>
      </c>
      <c r="AJ16" s="34">
        <v>67.94</v>
      </c>
      <c r="AK16" s="34">
        <v>71.75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78.9535</v>
      </c>
      <c r="F17" s="34">
        <v>79.0776</v>
      </c>
      <c r="G17" s="68">
        <v>6.249145357582398</v>
      </c>
      <c r="H17" s="60">
        <v>77.7</v>
      </c>
      <c r="I17" s="60">
        <v>79.7</v>
      </c>
      <c r="J17" s="60">
        <v>79.5</v>
      </c>
      <c r="K17" s="68">
        <v>8.219178082191773</v>
      </c>
      <c r="L17" s="34">
        <v>55.3</v>
      </c>
      <c r="M17" s="34">
        <v>63.7</v>
      </c>
      <c r="N17" s="34">
        <v>63.1</v>
      </c>
      <c r="O17" s="34">
        <v>8.2</v>
      </c>
      <c r="P17" s="34">
        <v>75.2</v>
      </c>
      <c r="Q17" s="34">
        <v>75.0102</v>
      </c>
      <c r="R17" s="34">
        <v>74.7764</v>
      </c>
      <c r="S17" s="34">
        <v>0.92</v>
      </c>
      <c r="T17" s="34">
        <v>86.29</v>
      </c>
      <c r="U17" s="34">
        <v>86.6338</v>
      </c>
      <c r="V17" s="34">
        <v>85.8371</v>
      </c>
      <c r="W17" s="34">
        <v>12.76</v>
      </c>
      <c r="X17" s="34">
        <v>84.75</v>
      </c>
      <c r="Y17" s="34">
        <v>87.7221</v>
      </c>
      <c r="Z17" s="34">
        <v>87.6807</v>
      </c>
      <c r="AA17" s="34">
        <v>9.94</v>
      </c>
      <c r="AB17" s="34">
        <v>64.23</v>
      </c>
      <c r="AC17" s="34">
        <v>66.3617</v>
      </c>
      <c r="AD17" s="34">
        <v>66.3976</v>
      </c>
      <c r="AE17" s="34">
        <v>9.97</v>
      </c>
      <c r="AF17" s="34">
        <v>63.12</v>
      </c>
      <c r="AG17" s="34">
        <v>66.3436</v>
      </c>
      <c r="AH17" s="34">
        <v>66.3996</v>
      </c>
      <c r="AI17" s="34">
        <v>6.9</v>
      </c>
      <c r="AJ17" s="34">
        <v>70.93</v>
      </c>
      <c r="AK17" s="34">
        <v>72.8029</v>
      </c>
      <c r="AL17" s="34">
        <v>72.0349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79.4111</v>
      </c>
      <c r="F18" s="34">
        <v>79.3743</v>
      </c>
      <c r="G18" s="68">
        <v>6.542583192329386</v>
      </c>
      <c r="H18" s="60">
        <v>75.56</v>
      </c>
      <c r="I18" s="60">
        <v>80.3</v>
      </c>
      <c r="J18" s="60">
        <v>79.8</v>
      </c>
      <c r="K18" s="68">
        <v>11.13490364025695</v>
      </c>
      <c r="L18" s="34">
        <v>51.9</v>
      </c>
      <c r="M18" s="34">
        <v>63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75.2133</v>
      </c>
      <c r="S18" s="34">
        <v>-2.57</v>
      </c>
      <c r="T18" s="34">
        <v>84.78</v>
      </c>
      <c r="U18" s="34">
        <v>84.5474</v>
      </c>
      <c r="V18" s="34">
        <v>85.4169</v>
      </c>
      <c r="W18" s="34">
        <v>6.64</v>
      </c>
      <c r="X18" s="34">
        <v>85.23</v>
      </c>
      <c r="Y18" s="34">
        <v>88.047</v>
      </c>
      <c r="Z18" s="34">
        <v>87.9655</v>
      </c>
      <c r="AA18" s="34">
        <v>11.19</v>
      </c>
      <c r="AB18" s="34">
        <v>65.36</v>
      </c>
      <c r="AC18" s="34">
        <v>66.9456</v>
      </c>
      <c r="AD18" s="34">
        <v>67.0091</v>
      </c>
      <c r="AE18" s="34">
        <v>11.65</v>
      </c>
      <c r="AF18" s="34">
        <v>64.72</v>
      </c>
      <c r="AG18" s="34">
        <v>66.8543</v>
      </c>
      <c r="AH18" s="34">
        <v>66.8822</v>
      </c>
      <c r="AI18" s="34">
        <v>6.4</v>
      </c>
      <c r="AJ18" s="34">
        <v>70.36</v>
      </c>
      <c r="AK18" s="34">
        <v>71.5495</v>
      </c>
      <c r="AL18" s="34">
        <v>72.2487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79.7849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80.2</v>
      </c>
      <c r="K19" s="68">
        <v>21.689059500959686</v>
      </c>
      <c r="L19" s="34">
        <v>63.4</v>
      </c>
      <c r="M19" s="34">
        <v>66.1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75.6559</v>
      </c>
      <c r="S19" s="34">
        <v>-2.36</v>
      </c>
      <c r="T19" s="34">
        <v>90.67</v>
      </c>
      <c r="U19" s="34">
        <v>85.363</v>
      </c>
      <c r="V19" s="34">
        <v>84.9397</v>
      </c>
      <c r="W19" s="34">
        <v>5.57</v>
      </c>
      <c r="X19" s="34">
        <v>86.05</v>
      </c>
      <c r="Y19" s="34">
        <v>88.2567</v>
      </c>
      <c r="Z19" s="34">
        <v>88.2314</v>
      </c>
      <c r="AA19" s="34">
        <v>9.7</v>
      </c>
      <c r="AB19" s="34">
        <v>67.41</v>
      </c>
      <c r="AC19" s="34">
        <v>67.5425</v>
      </c>
      <c r="AD19" s="34">
        <v>67.6422</v>
      </c>
      <c r="AE19" s="34">
        <v>10.86</v>
      </c>
      <c r="AF19" s="34">
        <v>68.41</v>
      </c>
      <c r="AG19" s="34">
        <v>67.3513</v>
      </c>
      <c r="AH19" s="34">
        <v>67.3693</v>
      </c>
      <c r="AI19" s="34">
        <v>6.1</v>
      </c>
      <c r="AJ19" s="34">
        <v>74.74</v>
      </c>
      <c r="AK19" s="34">
        <v>72.7108</v>
      </c>
      <c r="AL19" s="34">
        <v>72.5126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</v>
      </c>
      <c r="F20" s="34">
        <v>79.9525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76.1898</v>
      </c>
      <c r="R20" s="34">
        <v>76.1018</v>
      </c>
      <c r="S20" s="34">
        <v>-8.52</v>
      </c>
      <c r="T20" s="34">
        <v>100.45</v>
      </c>
      <c r="U20" s="34">
        <v>82.6777</v>
      </c>
      <c r="V20" s="34">
        <v>84.4714</v>
      </c>
      <c r="W20" s="34">
        <v>4.26</v>
      </c>
      <c r="X20" s="34">
        <v>97.01</v>
      </c>
      <c r="Y20" s="34">
        <v>88.4728</v>
      </c>
      <c r="Z20" s="34">
        <v>88.4838</v>
      </c>
      <c r="AA20" s="34">
        <v>7.75</v>
      </c>
      <c r="AB20" s="34">
        <v>78</v>
      </c>
      <c r="AC20" s="34">
        <v>68.0937</v>
      </c>
      <c r="AD20" s="34">
        <v>68.3303</v>
      </c>
      <c r="AE20" s="34">
        <v>7.87</v>
      </c>
      <c r="AF20" s="34">
        <v>78.78</v>
      </c>
      <c r="AG20" s="34">
        <v>67.833</v>
      </c>
      <c r="AH20" s="34">
        <v>67.8615</v>
      </c>
      <c r="AI20" s="34">
        <v>1.8</v>
      </c>
      <c r="AJ20" s="34">
        <v>84.2</v>
      </c>
      <c r="AK20" s="34">
        <v>72.6685</v>
      </c>
      <c r="AL20" s="34">
        <v>72.8309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80.0581</v>
      </c>
      <c r="F21" s="34">
        <v>80.1835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64.8</v>
      </c>
      <c r="N21" s="34">
        <v>65.7</v>
      </c>
      <c r="O21" s="34">
        <v>8.7</v>
      </c>
      <c r="P21" s="34">
        <v>78.6</v>
      </c>
      <c r="Q21" s="34">
        <v>76.5552</v>
      </c>
      <c r="R21" s="34">
        <v>76.546</v>
      </c>
      <c r="S21" s="34">
        <v>-1.99</v>
      </c>
      <c r="T21" s="34">
        <v>86.52</v>
      </c>
      <c r="U21" s="34">
        <v>84.0785</v>
      </c>
      <c r="V21" s="34">
        <v>84.0791</v>
      </c>
      <c r="W21" s="34">
        <v>5.91</v>
      </c>
      <c r="X21" s="34">
        <v>109.1</v>
      </c>
      <c r="Y21" s="34">
        <v>88.4568</v>
      </c>
      <c r="Z21" s="34">
        <v>88.7371</v>
      </c>
      <c r="AA21" s="34">
        <v>11.72</v>
      </c>
      <c r="AB21" s="34">
        <v>75.16</v>
      </c>
      <c r="AC21" s="34">
        <v>68.9479</v>
      </c>
      <c r="AD21" s="34">
        <v>69.1075</v>
      </c>
      <c r="AE21" s="34">
        <v>11.54</v>
      </c>
      <c r="AF21" s="34">
        <v>71.13</v>
      </c>
      <c r="AG21" s="34">
        <v>68.3031</v>
      </c>
      <c r="AH21" s="34">
        <v>68.3631</v>
      </c>
      <c r="AI21" s="34">
        <v>7.4</v>
      </c>
      <c r="AJ21" s="34">
        <v>81.33</v>
      </c>
      <c r="AK21" s="34">
        <v>73.1231</v>
      </c>
      <c r="AL21" s="34">
        <v>73.1726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80.4739</v>
      </c>
      <c r="G22" s="68">
        <v>8.95562770562771</v>
      </c>
      <c r="H22" s="60">
        <v>80.54</v>
      </c>
      <c r="I22" s="60">
        <v>80.9</v>
      </c>
      <c r="J22" s="60">
        <v>80.9</v>
      </c>
      <c r="K22" s="68">
        <v>17.857142857142854</v>
      </c>
      <c r="L22" s="34">
        <v>75.9</v>
      </c>
      <c r="M22" s="34">
        <v>67.6</v>
      </c>
      <c r="N22" s="34">
        <v>65.9</v>
      </c>
      <c r="O22" s="34">
        <v>7.6</v>
      </c>
      <c r="P22" s="34">
        <v>76</v>
      </c>
      <c r="Q22" s="34">
        <v>76.9977</v>
      </c>
      <c r="R22" s="34">
        <v>76.9926</v>
      </c>
      <c r="S22" s="34">
        <v>-7.82</v>
      </c>
      <c r="T22" s="34">
        <v>75.27</v>
      </c>
      <c r="U22" s="34">
        <v>82.4624</v>
      </c>
      <c r="V22" s="34">
        <v>83.7627</v>
      </c>
      <c r="W22" s="34">
        <v>4.13</v>
      </c>
      <c r="X22" s="34">
        <v>90.01</v>
      </c>
      <c r="Y22" s="34">
        <v>89.0432</v>
      </c>
      <c r="Z22" s="34">
        <v>89.0003</v>
      </c>
      <c r="AA22" s="34">
        <v>13.22</v>
      </c>
      <c r="AB22" s="34">
        <v>66.11</v>
      </c>
      <c r="AC22" s="34">
        <v>72.3006</v>
      </c>
      <c r="AD22" s="34">
        <v>69.9793</v>
      </c>
      <c r="AE22" s="34">
        <v>11.1</v>
      </c>
      <c r="AF22" s="34">
        <v>75.17</v>
      </c>
      <c r="AG22" s="34">
        <v>68.8894</v>
      </c>
      <c r="AH22" s="34">
        <v>68.8759</v>
      </c>
      <c r="AI22" s="34">
        <v>6.6</v>
      </c>
      <c r="AJ22" s="34">
        <v>73.26</v>
      </c>
      <c r="AK22" s="34">
        <v>73.4327</v>
      </c>
      <c r="AL22" s="34">
        <v>73.5612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80.7383</v>
      </c>
      <c r="F23" s="34">
        <v>80.8757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77.2665</v>
      </c>
      <c r="R23" s="34">
        <v>77.4489</v>
      </c>
      <c r="S23" s="34">
        <v>-5.13</v>
      </c>
      <c r="T23" s="34">
        <v>75.63</v>
      </c>
      <c r="U23" s="34">
        <v>82.9187</v>
      </c>
      <c r="V23" s="34">
        <v>83.53</v>
      </c>
      <c r="W23" s="34">
        <v>3.45</v>
      </c>
      <c r="X23" s="34">
        <v>82.41</v>
      </c>
      <c r="Y23" s="34">
        <v>89.0103</v>
      </c>
      <c r="Z23" s="34">
        <v>89.2708</v>
      </c>
      <c r="AA23" s="34">
        <v>14.94</v>
      </c>
      <c r="AB23" s="34">
        <v>68.51</v>
      </c>
      <c r="AC23" s="34">
        <v>72.7461</v>
      </c>
      <c r="AD23" s="34">
        <v>70.9112</v>
      </c>
      <c r="AE23" s="34">
        <v>8.17</v>
      </c>
      <c r="AF23" s="34">
        <v>64.64</v>
      </c>
      <c r="AG23" s="34">
        <v>69.1429</v>
      </c>
      <c r="AH23" s="34">
        <v>69.4095</v>
      </c>
      <c r="AI23" s="34">
        <v>2.5</v>
      </c>
      <c r="AJ23" s="34">
        <v>69.07</v>
      </c>
      <c r="AK23" s="34">
        <v>73.6555</v>
      </c>
      <c r="AL23" s="34">
        <v>74.0283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81.4342</v>
      </c>
      <c r="F24" s="34">
        <v>81.3622</v>
      </c>
      <c r="G24" s="68">
        <v>7.241523650062784</v>
      </c>
      <c r="H24" s="60">
        <v>76.86</v>
      </c>
      <c r="I24" s="60">
        <v>81.6</v>
      </c>
      <c r="J24" s="60">
        <v>81.7</v>
      </c>
      <c r="K24" s="68">
        <v>14.193548387096769</v>
      </c>
      <c r="L24" s="34">
        <v>70.8</v>
      </c>
      <c r="M24" s="34">
        <v>66.1</v>
      </c>
      <c r="N24" s="34">
        <v>67.2</v>
      </c>
      <c r="O24" s="34">
        <v>8.4</v>
      </c>
      <c r="P24" s="34">
        <v>73.6</v>
      </c>
      <c r="Q24" s="34">
        <v>78.1326</v>
      </c>
      <c r="R24" s="34">
        <v>77.9138</v>
      </c>
      <c r="S24" s="34">
        <v>-4.61</v>
      </c>
      <c r="T24" s="34">
        <v>77.12</v>
      </c>
      <c r="U24" s="34">
        <v>83.0317</v>
      </c>
      <c r="V24" s="34">
        <v>83.3653</v>
      </c>
      <c r="W24" s="34">
        <v>6.37</v>
      </c>
      <c r="X24" s="34">
        <v>85.99</v>
      </c>
      <c r="Y24" s="34">
        <v>90.069</v>
      </c>
      <c r="Z24" s="34">
        <v>89.5309</v>
      </c>
      <c r="AA24" s="34">
        <v>16.49</v>
      </c>
      <c r="AB24" s="34">
        <v>72.02</v>
      </c>
      <c r="AC24" s="34">
        <v>73.1335</v>
      </c>
      <c r="AD24" s="34">
        <v>71.8332</v>
      </c>
      <c r="AE24" s="34">
        <v>12.06</v>
      </c>
      <c r="AF24" s="34">
        <v>66.69</v>
      </c>
      <c r="AG24" s="34">
        <v>70.213</v>
      </c>
      <c r="AH24" s="34">
        <v>69.9627</v>
      </c>
      <c r="AI24" s="34">
        <v>8.2</v>
      </c>
      <c r="AJ24" s="34">
        <v>71.27</v>
      </c>
      <c r="AK24" s="34">
        <v>74.7448</v>
      </c>
      <c r="AL24" s="34">
        <v>74.5784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82.0952</v>
      </c>
      <c r="F25" s="34">
        <v>81.8231</v>
      </c>
      <c r="G25" s="68">
        <v>6.997245179063379</v>
      </c>
      <c r="H25" s="60">
        <v>77.68</v>
      </c>
      <c r="I25" s="60">
        <v>82.6</v>
      </c>
      <c r="J25" s="60">
        <v>82.1</v>
      </c>
      <c r="K25" s="68">
        <v>22.11221122112211</v>
      </c>
      <c r="L25" s="34">
        <v>74</v>
      </c>
      <c r="M25" s="34">
        <v>70.6</v>
      </c>
      <c r="N25" s="34">
        <v>68.2</v>
      </c>
      <c r="O25" s="34">
        <v>7.5</v>
      </c>
      <c r="P25" s="34">
        <v>75.8</v>
      </c>
      <c r="Q25" s="34">
        <v>78.6828</v>
      </c>
      <c r="R25" s="34">
        <v>78.3675</v>
      </c>
      <c r="S25" s="34">
        <v>-5.45</v>
      </c>
      <c r="T25" s="34">
        <v>78.04</v>
      </c>
      <c r="U25" s="34">
        <v>82.7541</v>
      </c>
      <c r="V25" s="34">
        <v>83.2182</v>
      </c>
      <c r="W25" s="34">
        <v>3.48</v>
      </c>
      <c r="X25" s="34">
        <v>85.81</v>
      </c>
      <c r="Y25" s="34">
        <v>90.0251</v>
      </c>
      <c r="Z25" s="34">
        <v>89.7466</v>
      </c>
      <c r="AA25" s="34">
        <v>15.43</v>
      </c>
      <c r="AB25" s="34">
        <v>74.24</v>
      </c>
      <c r="AC25" s="34">
        <v>73.6395</v>
      </c>
      <c r="AD25" s="34">
        <v>72.7025</v>
      </c>
      <c r="AE25" s="34">
        <v>9.07</v>
      </c>
      <c r="AF25" s="34">
        <v>67.04</v>
      </c>
      <c r="AG25" s="34">
        <v>70.6252</v>
      </c>
      <c r="AH25" s="34">
        <v>70.5018</v>
      </c>
      <c r="AI25" s="34">
        <v>7.1</v>
      </c>
      <c r="AJ25" s="34">
        <v>72.38</v>
      </c>
      <c r="AK25" s="34">
        <v>75.4581</v>
      </c>
      <c r="AL25" s="34">
        <v>75.1028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82.2398</v>
      </c>
      <c r="F26" s="34">
        <v>82.1788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v>3.3472803347280213</v>
      </c>
      <c r="L26" s="34">
        <v>74.1</v>
      </c>
      <c r="M26" s="34">
        <v>68.3</v>
      </c>
      <c r="N26" s="34">
        <v>68.8</v>
      </c>
      <c r="O26" s="34">
        <v>4.4</v>
      </c>
      <c r="P26" s="34">
        <v>82.2</v>
      </c>
      <c r="Q26" s="34">
        <v>79.0072</v>
      </c>
      <c r="R26" s="34">
        <v>78.7961</v>
      </c>
      <c r="S26" s="34">
        <v>-4.32</v>
      </c>
      <c r="T26" s="34">
        <v>81.43</v>
      </c>
      <c r="U26" s="34">
        <v>82.5507</v>
      </c>
      <c r="V26" s="34">
        <v>83.0922</v>
      </c>
      <c r="W26" s="34">
        <v>1.65</v>
      </c>
      <c r="X26" s="34">
        <v>89.81</v>
      </c>
      <c r="Y26" s="34">
        <v>89.8718</v>
      </c>
      <c r="Z26" s="34">
        <v>89.9189</v>
      </c>
      <c r="AA26" s="34">
        <v>13.08</v>
      </c>
      <c r="AB26" s="34">
        <v>81.62</v>
      </c>
      <c r="AC26" s="34">
        <v>73.9466</v>
      </c>
      <c r="AD26" s="34">
        <v>73.5385</v>
      </c>
      <c r="AE26" s="34">
        <v>7.85</v>
      </c>
      <c r="AF26" s="34">
        <v>73.09</v>
      </c>
      <c r="AG26" s="34">
        <v>71.0216</v>
      </c>
      <c r="AH26" s="34">
        <v>71.0192</v>
      </c>
      <c r="AI26" s="34">
        <v>4.5</v>
      </c>
      <c r="AJ26" s="34">
        <v>75.46</v>
      </c>
      <c r="AK26" s="34">
        <v>75.4348</v>
      </c>
      <c r="AL26" s="34">
        <v>75.5524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82.7996</v>
      </c>
      <c r="F27" s="39">
        <v>82.407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68.8</v>
      </c>
      <c r="N27" s="39">
        <v>69.1</v>
      </c>
      <c r="O27" s="39">
        <v>6.9</v>
      </c>
      <c r="P27" s="39">
        <v>75.9</v>
      </c>
      <c r="Q27" s="39">
        <v>79.1396</v>
      </c>
      <c r="R27" s="39">
        <v>79.2105</v>
      </c>
      <c r="S27" s="39">
        <v>-9.48</v>
      </c>
      <c r="T27" s="39">
        <v>85.09</v>
      </c>
      <c r="U27" s="39">
        <v>83.4298</v>
      </c>
      <c r="V27" s="39">
        <v>82.9543</v>
      </c>
      <c r="W27" s="39">
        <v>4.28</v>
      </c>
      <c r="X27" s="39">
        <v>85.34</v>
      </c>
      <c r="Y27" s="39">
        <v>90.3509</v>
      </c>
      <c r="Z27" s="39">
        <v>90.0676</v>
      </c>
      <c r="AA27" s="39">
        <v>16.36</v>
      </c>
      <c r="AB27" s="39">
        <v>67.27</v>
      </c>
      <c r="AC27" s="39">
        <v>74.8868</v>
      </c>
      <c r="AD27" s="39">
        <v>74.3625</v>
      </c>
      <c r="AE27" s="39">
        <v>9.7</v>
      </c>
      <c r="AF27" s="39">
        <v>67.88</v>
      </c>
      <c r="AG27" s="39">
        <v>71.5172</v>
      </c>
      <c r="AH27" s="39">
        <v>71.5369</v>
      </c>
      <c r="AI27" s="126">
        <v>6.8</v>
      </c>
      <c r="AJ27" s="126">
        <v>71.96</v>
      </c>
      <c r="AK27" s="126">
        <v>76.1497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82.4069</v>
      </c>
      <c r="F28" s="34">
        <v>82.5168</v>
      </c>
      <c r="G28" s="68">
        <v>4.735523018071499</v>
      </c>
      <c r="H28" s="60">
        <v>79.4</v>
      </c>
      <c r="I28" s="60">
        <v>83</v>
      </c>
      <c r="J28" s="60">
        <v>83.2</v>
      </c>
      <c r="K28" s="68">
        <v>9.881422924901186</v>
      </c>
      <c r="L28" s="34">
        <v>55.6</v>
      </c>
      <c r="M28" s="34">
        <v>70.1</v>
      </c>
      <c r="N28" s="34">
        <v>69</v>
      </c>
      <c r="O28" s="34">
        <v>6.9</v>
      </c>
      <c r="P28" s="34">
        <v>77.4</v>
      </c>
      <c r="Q28" s="34">
        <v>79.5826</v>
      </c>
      <c r="R28" s="34">
        <v>79.6295</v>
      </c>
      <c r="S28" s="34">
        <v>-1.8</v>
      </c>
      <c r="T28" s="34">
        <v>82.91</v>
      </c>
      <c r="U28" s="34">
        <v>83.0649</v>
      </c>
      <c r="V28" s="34">
        <v>82.7231</v>
      </c>
      <c r="W28" s="34">
        <v>3.2</v>
      </c>
      <c r="X28" s="34">
        <v>86.16</v>
      </c>
      <c r="Y28" s="34">
        <v>90.1121</v>
      </c>
      <c r="Z28" s="34">
        <v>90.1964</v>
      </c>
      <c r="AA28" s="34">
        <v>16.56</v>
      </c>
      <c r="AB28" s="34">
        <v>72.91</v>
      </c>
      <c r="AC28" s="34">
        <v>75.4904</v>
      </c>
      <c r="AD28" s="34">
        <v>75.1373</v>
      </c>
      <c r="AE28" s="34">
        <v>8.03</v>
      </c>
      <c r="AF28" s="34">
        <v>68.29</v>
      </c>
      <c r="AG28" s="34">
        <v>71.9263</v>
      </c>
      <c r="AH28" s="34">
        <v>72.0729</v>
      </c>
      <c r="AI28" s="34">
        <v>6.2</v>
      </c>
      <c r="AJ28" s="34">
        <v>72.15</v>
      </c>
      <c r="AK28" s="34">
        <v>76.4306</v>
      </c>
      <c r="AL28" s="34">
        <v>76.3755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82.5704</v>
      </c>
      <c r="F29" s="34">
        <v>82.631</v>
      </c>
      <c r="G29" s="68">
        <v>0.5791505791505828</v>
      </c>
      <c r="H29" s="60">
        <v>78.15</v>
      </c>
      <c r="I29" s="60">
        <v>83.2</v>
      </c>
      <c r="J29" s="60">
        <v>83.5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77.7866</v>
      </c>
      <c r="R29" s="34">
        <v>80.0583</v>
      </c>
      <c r="S29" s="34">
        <v>-6.63</v>
      </c>
      <c r="T29" s="34">
        <v>80.57</v>
      </c>
      <c r="U29" s="34">
        <v>81.1916</v>
      </c>
      <c r="V29" s="34">
        <v>82.4415</v>
      </c>
      <c r="W29" s="34">
        <v>2.75</v>
      </c>
      <c r="X29" s="34">
        <v>87.08</v>
      </c>
      <c r="Y29" s="34">
        <v>90.2841</v>
      </c>
      <c r="Z29" s="34">
        <v>90.3193</v>
      </c>
      <c r="AA29" s="34">
        <v>14</v>
      </c>
      <c r="AB29" s="34">
        <v>73.21</v>
      </c>
      <c r="AC29" s="34">
        <v>75.879</v>
      </c>
      <c r="AD29" s="34">
        <v>75.8635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76.2923</v>
      </c>
      <c r="AL29" s="34">
        <v>76.8045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82.5352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83.9</v>
      </c>
      <c r="K30" s="68">
        <v>11.560693641618498</v>
      </c>
      <c r="L30" s="34">
        <v>57.9</v>
      </c>
      <c r="M30" s="34">
        <v>68.8</v>
      </c>
      <c r="N30" s="34">
        <v>69.3</v>
      </c>
      <c r="O30" s="34">
        <v>6.6</v>
      </c>
      <c r="P30" s="34">
        <v>77.2</v>
      </c>
      <c r="Q30" s="34">
        <v>79.0416</v>
      </c>
      <c r="R30" s="34">
        <v>80.489</v>
      </c>
      <c r="S30" s="34">
        <v>-2.86</v>
      </c>
      <c r="T30" s="34">
        <v>82.35</v>
      </c>
      <c r="U30" s="34">
        <v>80.9663</v>
      </c>
      <c r="V30" s="34">
        <v>82.2686</v>
      </c>
      <c r="W30" s="34">
        <v>3.2</v>
      </c>
      <c r="X30" s="34">
        <v>87.96</v>
      </c>
      <c r="Y30" s="34">
        <v>90.2478</v>
      </c>
      <c r="Z30" s="34">
        <v>90.453</v>
      </c>
      <c r="AA30" s="34">
        <v>16.82</v>
      </c>
      <c r="AB30" s="34">
        <v>76.35</v>
      </c>
      <c r="AC30" s="34">
        <v>76.6083</v>
      </c>
      <c r="AD30" s="34">
        <v>76.6005</v>
      </c>
      <c r="AE30" s="34">
        <v>10.53</v>
      </c>
      <c r="AF30" s="34">
        <v>71.53</v>
      </c>
      <c r="AG30" s="34">
        <v>73.2303</v>
      </c>
      <c r="AH30" s="34">
        <v>73.2236</v>
      </c>
      <c r="AI30" s="34">
        <v>8.9</v>
      </c>
      <c r="AJ30" s="34">
        <v>76.62</v>
      </c>
      <c r="AK30" s="34">
        <v>77.5969</v>
      </c>
      <c r="AL30" s="34">
        <v>77.3136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83.3422</v>
      </c>
      <c r="F31" s="34">
        <v>83.3165</v>
      </c>
      <c r="G31" s="68">
        <v>5.232201936037246</v>
      </c>
      <c r="H31" s="60">
        <v>85.88</v>
      </c>
      <c r="I31" s="60">
        <v>84.4</v>
      </c>
      <c r="J31" s="60">
        <v>84.4</v>
      </c>
      <c r="K31" s="68">
        <v>8.201892744479489</v>
      </c>
      <c r="L31" s="34">
        <v>68.6</v>
      </c>
      <c r="M31" s="34">
        <v>71.5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80.9174</v>
      </c>
      <c r="S31" s="34">
        <v>-5.65</v>
      </c>
      <c r="T31" s="34">
        <v>85.54</v>
      </c>
      <c r="U31" s="34">
        <v>81.3223</v>
      </c>
      <c r="V31" s="34">
        <v>82.2681</v>
      </c>
      <c r="W31" s="34">
        <v>2.94</v>
      </c>
      <c r="X31" s="34">
        <v>88.58</v>
      </c>
      <c r="Y31" s="34">
        <v>90.6216</v>
      </c>
      <c r="Z31" s="34">
        <v>90.6016</v>
      </c>
      <c r="AA31" s="34">
        <v>14.73</v>
      </c>
      <c r="AB31" s="34">
        <v>77.34</v>
      </c>
      <c r="AC31" s="34">
        <v>77.3684</v>
      </c>
      <c r="AD31" s="34">
        <v>77.3619</v>
      </c>
      <c r="AE31" s="34">
        <v>9.2</v>
      </c>
      <c r="AF31" s="34">
        <v>74.7</v>
      </c>
      <c r="AG31" s="34">
        <v>73.7421</v>
      </c>
      <c r="AH31" s="34">
        <v>73.8269</v>
      </c>
      <c r="AI31" s="34">
        <v>6.7</v>
      </c>
      <c r="AJ31" s="34">
        <v>79.75</v>
      </c>
      <c r="AK31" s="34">
        <v>77.6645</v>
      </c>
      <c r="AL31" s="34">
        <v>77.8435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83.7533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68.9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81.3535</v>
      </c>
      <c r="S32" s="34">
        <v>-1.03</v>
      </c>
      <c r="T32" s="34">
        <v>99.42</v>
      </c>
      <c r="U32" s="34">
        <v>82.4939</v>
      </c>
      <c r="V32" s="34">
        <v>82.3609</v>
      </c>
      <c r="W32" s="34">
        <v>2.44</v>
      </c>
      <c r="X32" s="34">
        <v>99.38</v>
      </c>
      <c r="Y32" s="34">
        <v>90.7515</v>
      </c>
      <c r="Z32" s="34">
        <v>90.7577</v>
      </c>
      <c r="AA32" s="34">
        <v>15.18</v>
      </c>
      <c r="AB32" s="34">
        <v>89.84</v>
      </c>
      <c r="AC32" s="34">
        <v>78.1785</v>
      </c>
      <c r="AD32" s="34">
        <v>78.1161</v>
      </c>
      <c r="AE32" s="34">
        <v>9.33</v>
      </c>
      <c r="AF32" s="34">
        <v>86.13</v>
      </c>
      <c r="AG32" s="34">
        <v>74.3637</v>
      </c>
      <c r="AH32" s="34">
        <v>74.4555</v>
      </c>
      <c r="AI32" s="34">
        <v>7.2</v>
      </c>
      <c r="AJ32" s="34">
        <v>90.26</v>
      </c>
      <c r="AK32" s="34">
        <v>78.0877</v>
      </c>
      <c r="AL32" s="34">
        <v>78.4242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84.5876</v>
      </c>
      <c r="F33" s="34">
        <v>84.4275</v>
      </c>
      <c r="G33" s="68">
        <v>11.094365870623687</v>
      </c>
      <c r="H33" s="60">
        <v>95.83</v>
      </c>
      <c r="I33" s="60">
        <v>85.8</v>
      </c>
      <c r="J33" s="60">
        <v>85.6</v>
      </c>
      <c r="K33" s="68">
        <v>14.957264957264957</v>
      </c>
      <c r="L33" s="34">
        <v>80.7</v>
      </c>
      <c r="M33" s="34">
        <v>71.1</v>
      </c>
      <c r="N33" s="34">
        <v>71.9</v>
      </c>
      <c r="O33" s="34">
        <v>7.5</v>
      </c>
      <c r="P33" s="34">
        <v>84.5</v>
      </c>
      <c r="Q33" s="34">
        <v>81.2655</v>
      </c>
      <c r="R33" s="34">
        <v>81.8048</v>
      </c>
      <c r="S33" s="34">
        <v>-1.31</v>
      </c>
      <c r="T33" s="34">
        <v>85.39</v>
      </c>
      <c r="U33" s="34">
        <v>82.076</v>
      </c>
      <c r="V33" s="34">
        <v>82.4542</v>
      </c>
      <c r="W33" s="34">
        <v>5.45</v>
      </c>
      <c r="X33" s="34">
        <v>115.04</v>
      </c>
      <c r="Y33" s="34">
        <v>91.431</v>
      </c>
      <c r="Z33" s="34">
        <v>90.8992</v>
      </c>
      <c r="AA33" s="34">
        <v>15.97</v>
      </c>
      <c r="AB33" s="34">
        <v>87.17</v>
      </c>
      <c r="AC33" s="34">
        <v>78.9339</v>
      </c>
      <c r="AD33" s="34">
        <v>78.8201</v>
      </c>
      <c r="AE33" s="34">
        <v>11.1</v>
      </c>
      <c r="AF33" s="34">
        <v>79.02</v>
      </c>
      <c r="AG33" s="34">
        <v>75.1998</v>
      </c>
      <c r="AH33" s="34">
        <v>75.1039</v>
      </c>
      <c r="AI33" s="34">
        <v>8.7</v>
      </c>
      <c r="AJ33" s="34">
        <v>88.41</v>
      </c>
      <c r="AK33" s="34">
        <v>79.3476</v>
      </c>
      <c r="AL33" s="34">
        <v>79.075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85.2084</v>
      </c>
      <c r="F34" s="34">
        <v>84.9336</v>
      </c>
      <c r="G34" s="68">
        <v>6.481251552023837</v>
      </c>
      <c r="H34" s="60">
        <v>85.76</v>
      </c>
      <c r="I34" s="60">
        <v>87</v>
      </c>
      <c r="J34" s="60">
        <v>86.2</v>
      </c>
      <c r="K34" s="68">
        <v>9.617918313570483</v>
      </c>
      <c r="L34" s="34">
        <v>83.2</v>
      </c>
      <c r="M34" s="34">
        <v>74.9</v>
      </c>
      <c r="N34" s="34">
        <v>73.3</v>
      </c>
      <c r="O34" s="34">
        <v>7.1</v>
      </c>
      <c r="P34" s="34">
        <v>81.4</v>
      </c>
      <c r="Q34" s="34">
        <v>81.9999</v>
      </c>
      <c r="R34" s="34">
        <v>82.2646</v>
      </c>
      <c r="S34" s="34">
        <v>-0.89</v>
      </c>
      <c r="T34" s="34">
        <v>74.61</v>
      </c>
      <c r="U34" s="34">
        <v>82.076</v>
      </c>
      <c r="V34" s="34">
        <v>82.5497</v>
      </c>
      <c r="W34" s="34">
        <v>0.53</v>
      </c>
      <c r="X34" s="34">
        <v>90.49</v>
      </c>
      <c r="Y34" s="34">
        <v>91.0258</v>
      </c>
      <c r="Z34" s="34">
        <v>91.0101</v>
      </c>
      <c r="AA34" s="34">
        <v>9.09</v>
      </c>
      <c r="AB34" s="34">
        <v>72.11</v>
      </c>
      <c r="AC34" s="34">
        <v>79.3705</v>
      </c>
      <c r="AD34" s="34">
        <v>79.4704</v>
      </c>
      <c r="AE34" s="34">
        <v>10.06</v>
      </c>
      <c r="AF34" s="34">
        <v>82.74</v>
      </c>
      <c r="AG34" s="34">
        <v>75.9129</v>
      </c>
      <c r="AH34" s="34">
        <v>75.7473</v>
      </c>
      <c r="AI34" s="34">
        <v>7.6</v>
      </c>
      <c r="AJ34" s="34">
        <v>78.82</v>
      </c>
      <c r="AK34" s="34">
        <v>79.8519</v>
      </c>
      <c r="AL34" s="34">
        <v>79.6952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85.5568</v>
      </c>
      <c r="F35" s="34">
        <v>85.2732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73.9</v>
      </c>
      <c r="N35" s="34">
        <v>74.4</v>
      </c>
      <c r="O35" s="34">
        <v>6.6</v>
      </c>
      <c r="P35" s="34">
        <v>77.4</v>
      </c>
      <c r="Q35" s="34">
        <v>82.4043</v>
      </c>
      <c r="R35" s="34">
        <v>82.7293</v>
      </c>
      <c r="S35" s="34">
        <v>-0.85</v>
      </c>
      <c r="T35" s="34">
        <v>74.98</v>
      </c>
      <c r="U35" s="34">
        <v>81.9733</v>
      </c>
      <c r="V35" s="34">
        <v>82.6911</v>
      </c>
      <c r="W35" s="34">
        <v>4.24</v>
      </c>
      <c r="X35" s="34">
        <v>85.9</v>
      </c>
      <c r="Y35" s="34">
        <v>91.3182</v>
      </c>
      <c r="Z35" s="34">
        <v>91.1021</v>
      </c>
      <c r="AA35" s="34">
        <v>9.44</v>
      </c>
      <c r="AB35" s="34">
        <v>74.97</v>
      </c>
      <c r="AC35" s="34">
        <v>79.9316</v>
      </c>
      <c r="AD35" s="34">
        <v>80.1204</v>
      </c>
      <c r="AE35" s="34">
        <v>12.2</v>
      </c>
      <c r="AF35" s="34">
        <v>72.53</v>
      </c>
      <c r="AG35" s="34">
        <v>76.5835</v>
      </c>
      <c r="AH35" s="34">
        <v>76.3644</v>
      </c>
      <c r="AI35" s="34">
        <v>10.3</v>
      </c>
      <c r="AJ35" s="34">
        <v>76.18</v>
      </c>
      <c r="AK35" s="34">
        <v>80.178</v>
      </c>
      <c r="AL35" s="34">
        <v>80.2691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85.4182</v>
      </c>
      <c r="F36" s="34">
        <v>85.4887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76.7</v>
      </c>
      <c r="N36" s="34">
        <v>74.9</v>
      </c>
      <c r="O36" s="34">
        <v>5.7</v>
      </c>
      <c r="P36" s="34">
        <v>77.8</v>
      </c>
      <c r="Q36" s="34">
        <v>82.9522</v>
      </c>
      <c r="R36" s="34">
        <v>83.207</v>
      </c>
      <c r="S36" s="34">
        <v>-1.22</v>
      </c>
      <c r="T36" s="34">
        <v>76.17</v>
      </c>
      <c r="U36" s="34">
        <v>82.2328</v>
      </c>
      <c r="V36" s="34">
        <v>82.9034</v>
      </c>
      <c r="W36" s="34">
        <v>0.16</v>
      </c>
      <c r="X36" s="34">
        <v>86.12</v>
      </c>
      <c r="Y36" s="34">
        <v>91.0386</v>
      </c>
      <c r="Z36" s="34">
        <v>91.1941</v>
      </c>
      <c r="AA36" s="34">
        <v>10.69</v>
      </c>
      <c r="AB36" s="34">
        <v>79.72</v>
      </c>
      <c r="AC36" s="34">
        <v>80.7723</v>
      </c>
      <c r="AD36" s="34">
        <v>80.7957</v>
      </c>
      <c r="AE36" s="34">
        <v>8.91</v>
      </c>
      <c r="AF36" s="34">
        <v>72.63</v>
      </c>
      <c r="AG36" s="34">
        <v>76.8097</v>
      </c>
      <c r="AH36" s="34">
        <v>76.9665</v>
      </c>
      <c r="AI36" s="34">
        <v>9</v>
      </c>
      <c r="AJ36" s="34">
        <v>77.68</v>
      </c>
      <c r="AK36" s="34">
        <v>80.8574</v>
      </c>
      <c r="AL36" s="34">
        <v>80.851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85.4005</v>
      </c>
      <c r="F37" s="34">
        <v>85.7785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83.3963</v>
      </c>
      <c r="R37" s="34">
        <v>83.7069</v>
      </c>
      <c r="S37" s="34">
        <v>-1.06</v>
      </c>
      <c r="T37" s="34">
        <v>77.21</v>
      </c>
      <c r="U37" s="34">
        <v>82.8113</v>
      </c>
      <c r="V37" s="34">
        <v>83.1795</v>
      </c>
      <c r="W37" s="34">
        <v>0.16</v>
      </c>
      <c r="X37" s="34">
        <v>85.95</v>
      </c>
      <c r="Y37" s="34">
        <v>91.0532</v>
      </c>
      <c r="Z37" s="34">
        <v>91.3103</v>
      </c>
      <c r="AA37" s="34">
        <v>7.96</v>
      </c>
      <c r="AB37" s="34">
        <v>80.16</v>
      </c>
      <c r="AC37" s="34">
        <v>81.4192</v>
      </c>
      <c r="AD37" s="34">
        <v>81.4697</v>
      </c>
      <c r="AE37" s="34">
        <v>8.9</v>
      </c>
      <c r="AF37" s="34">
        <v>73.01</v>
      </c>
      <c r="AG37" s="34">
        <v>77.3546</v>
      </c>
      <c r="AH37" s="34">
        <v>77.5973</v>
      </c>
      <c r="AI37" s="34">
        <v>4.8</v>
      </c>
      <c r="AJ37" s="34">
        <v>75.86</v>
      </c>
      <c r="AK37" s="34">
        <v>80.9672</v>
      </c>
      <c r="AL37" s="34">
        <v>81.5049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86.0698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73</v>
      </c>
      <c r="N38" s="34">
        <v>75.6</v>
      </c>
      <c r="O38" s="34">
        <v>5.5</v>
      </c>
      <c r="P38" s="34">
        <v>86.7</v>
      </c>
      <c r="Q38" s="34">
        <v>83.8699</v>
      </c>
      <c r="R38" s="34">
        <v>84.2385</v>
      </c>
      <c r="S38" s="34">
        <v>0</v>
      </c>
      <c r="T38" s="34">
        <v>81.42</v>
      </c>
      <c r="U38" s="34">
        <v>82.5366</v>
      </c>
      <c r="V38" s="34">
        <v>83.5167</v>
      </c>
      <c r="W38" s="34">
        <v>0.73</v>
      </c>
      <c r="X38" s="34">
        <v>90.47</v>
      </c>
      <c r="Y38" s="34">
        <v>91.0475</v>
      </c>
      <c r="Z38" s="34">
        <v>91.4772</v>
      </c>
      <c r="AA38" s="34">
        <v>10.26</v>
      </c>
      <c r="AB38" s="34">
        <v>90</v>
      </c>
      <c r="AC38" s="34">
        <v>82.0113</v>
      </c>
      <c r="AD38" s="34">
        <v>82.1358</v>
      </c>
      <c r="AE38" s="34">
        <v>9.53</v>
      </c>
      <c r="AF38" s="34">
        <v>80.05</v>
      </c>
      <c r="AG38" s="34">
        <v>78.056</v>
      </c>
      <c r="AH38" s="34">
        <v>78.2871</v>
      </c>
      <c r="AI38" s="34">
        <v>11.4</v>
      </c>
      <c r="AJ38" s="34">
        <v>84.07</v>
      </c>
      <c r="AK38" s="34">
        <v>82.4473</v>
      </c>
      <c r="AL38" s="34">
        <v>82.2606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87.1221</v>
      </c>
      <c r="F39" s="39">
        <v>87.0198</v>
      </c>
      <c r="G39" s="39">
        <v>4.975063860844184</v>
      </c>
      <c r="H39" s="61">
        <v>86.3</v>
      </c>
      <c r="I39" s="61">
        <v>88.9</v>
      </c>
      <c r="J39" s="61">
        <v>88.6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</v>
      </c>
      <c r="R39" s="39">
        <v>84.7955</v>
      </c>
      <c r="S39" s="39">
        <v>-0.01</v>
      </c>
      <c r="T39" s="39">
        <v>85.08</v>
      </c>
      <c r="U39" s="39">
        <v>84.0195</v>
      </c>
      <c r="V39" s="39">
        <v>83.9059</v>
      </c>
      <c r="W39" s="39">
        <v>0.41</v>
      </c>
      <c r="X39" s="39">
        <v>85.68</v>
      </c>
      <c r="Y39" s="39">
        <v>91.4934</v>
      </c>
      <c r="Z39" s="39">
        <v>91.7024</v>
      </c>
      <c r="AA39" s="39">
        <v>9.08</v>
      </c>
      <c r="AB39" s="39">
        <v>73.37</v>
      </c>
      <c r="AC39" s="39">
        <v>82.5815</v>
      </c>
      <c r="AD39" s="39">
        <v>82.8305</v>
      </c>
      <c r="AE39" s="39">
        <v>9.84</v>
      </c>
      <c r="AF39" s="39">
        <v>74.56</v>
      </c>
      <c r="AG39" s="39">
        <v>79.1256</v>
      </c>
      <c r="AH39" s="39">
        <v>79.0213</v>
      </c>
      <c r="AI39" s="126">
        <v>8.4</v>
      </c>
      <c r="AJ39" s="126">
        <v>78</v>
      </c>
      <c r="AK39" s="126">
        <v>82.8218</v>
      </c>
      <c r="AL39" s="126">
        <v>83.0687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88.0139</v>
      </c>
      <c r="F40" s="34">
        <v>87.7133</v>
      </c>
      <c r="G40" s="68">
        <v>7.6952141057934496</v>
      </c>
      <c r="H40" s="60">
        <v>85.51</v>
      </c>
      <c r="I40" s="60">
        <v>89.9</v>
      </c>
      <c r="J40" s="60">
        <v>89.2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85.5207</v>
      </c>
      <c r="R40" s="34">
        <v>85.3518</v>
      </c>
      <c r="S40" s="34">
        <v>0.43</v>
      </c>
      <c r="T40" s="34">
        <v>83.27</v>
      </c>
      <c r="U40" s="34">
        <v>83.8675</v>
      </c>
      <c r="V40" s="34">
        <v>84.298</v>
      </c>
      <c r="W40" s="34">
        <v>3.19</v>
      </c>
      <c r="X40" s="34">
        <v>88.91</v>
      </c>
      <c r="Y40" s="34">
        <v>92.3941</v>
      </c>
      <c r="Z40" s="34">
        <v>91.9546</v>
      </c>
      <c r="AA40" s="34">
        <v>9.89</v>
      </c>
      <c r="AB40" s="34">
        <v>80.12</v>
      </c>
      <c r="AC40" s="34">
        <v>83.4474</v>
      </c>
      <c r="AD40" s="34">
        <v>83.5793</v>
      </c>
      <c r="AE40" s="34">
        <v>11.52</v>
      </c>
      <c r="AF40" s="34">
        <v>76.15</v>
      </c>
      <c r="AG40" s="34">
        <v>79.9203</v>
      </c>
      <c r="AH40" s="34">
        <v>79.7581</v>
      </c>
      <c r="AI40" s="34">
        <v>9.9</v>
      </c>
      <c r="AJ40" s="34">
        <v>79.29</v>
      </c>
      <c r="AK40" s="34">
        <v>83.9925</v>
      </c>
      <c r="AL40" s="34">
        <v>83.9083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88.4723</v>
      </c>
      <c r="F41" s="34">
        <v>88.259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77</v>
      </c>
      <c r="N41" s="34">
        <v>78.8</v>
      </c>
      <c r="O41" s="34">
        <v>10.5</v>
      </c>
      <c r="P41" s="34">
        <v>85.6</v>
      </c>
      <c r="Q41" s="34">
        <v>85.8517</v>
      </c>
      <c r="R41" s="34">
        <v>85.8994</v>
      </c>
      <c r="S41" s="34">
        <v>2.84</v>
      </c>
      <c r="T41" s="34">
        <v>82.86</v>
      </c>
      <c r="U41" s="34">
        <v>82.9051</v>
      </c>
      <c r="V41" s="34">
        <v>84.7561</v>
      </c>
      <c r="W41" s="34">
        <v>2.88</v>
      </c>
      <c r="X41" s="34">
        <v>89.59</v>
      </c>
      <c r="Y41" s="34">
        <v>92.349</v>
      </c>
      <c r="Z41" s="34">
        <v>92.1913</v>
      </c>
      <c r="AA41" s="34">
        <v>12.76</v>
      </c>
      <c r="AB41" s="34">
        <v>82.56</v>
      </c>
      <c r="AC41" s="34">
        <v>84.327</v>
      </c>
      <c r="AD41" s="34">
        <v>84.3479</v>
      </c>
      <c r="AE41" s="34">
        <v>11.9</v>
      </c>
      <c r="AF41" s="34">
        <v>76.72</v>
      </c>
      <c r="AG41" s="34">
        <v>80.4451</v>
      </c>
      <c r="AH41" s="34">
        <v>80.48</v>
      </c>
      <c r="AI41" s="34">
        <v>10.8</v>
      </c>
      <c r="AJ41" s="34">
        <v>81.81</v>
      </c>
      <c r="AK41" s="34">
        <v>84.3874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88.817</v>
      </c>
      <c r="F42" s="34">
        <v>88.6619</v>
      </c>
      <c r="G42" s="68">
        <v>11.571269625417232</v>
      </c>
      <c r="H42" s="60">
        <v>90.25</v>
      </c>
      <c r="I42" s="60">
        <v>90.8</v>
      </c>
      <c r="J42" s="60">
        <v>90.2</v>
      </c>
      <c r="K42" s="68">
        <v>24.69775474956823</v>
      </c>
      <c r="L42" s="34">
        <v>72.2</v>
      </c>
      <c r="M42" s="34">
        <v>82.4</v>
      </c>
      <c r="N42" s="34">
        <v>79.4</v>
      </c>
      <c r="O42" s="34">
        <v>9.2</v>
      </c>
      <c r="P42" s="34">
        <v>84.3</v>
      </c>
      <c r="Q42" s="34">
        <v>86.4517</v>
      </c>
      <c r="R42" s="34">
        <v>86.449</v>
      </c>
      <c r="S42" s="34">
        <v>8.5</v>
      </c>
      <c r="T42" s="34">
        <v>89.35</v>
      </c>
      <c r="U42" s="34">
        <v>85.6845</v>
      </c>
      <c r="V42" s="34">
        <v>85.3343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85.121</v>
      </c>
      <c r="AD42" s="34">
        <v>85.0776</v>
      </c>
      <c r="AE42" s="34">
        <v>10.2</v>
      </c>
      <c r="AF42" s="34">
        <v>78.83</v>
      </c>
      <c r="AG42" s="34">
        <v>81.1744</v>
      </c>
      <c r="AH42" s="34">
        <v>81.2017</v>
      </c>
      <c r="AI42" s="34">
        <v>11.9</v>
      </c>
      <c r="AJ42" s="34">
        <v>85.74</v>
      </c>
      <c r="AK42" s="34">
        <v>86.6354</v>
      </c>
      <c r="AL42" s="34">
        <v>85.6982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</v>
      </c>
      <c r="F43" s="34">
        <v>88.9871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79.8</v>
      </c>
      <c r="O43" s="34">
        <v>9.2</v>
      </c>
      <c r="P43" s="34">
        <v>89.2</v>
      </c>
      <c r="Q43" s="34">
        <v>87.1277</v>
      </c>
      <c r="R43" s="34">
        <v>87.0007</v>
      </c>
      <c r="S43" s="34">
        <v>4.78</v>
      </c>
      <c r="T43" s="34">
        <v>89.63</v>
      </c>
      <c r="U43" s="34">
        <v>86.1862</v>
      </c>
      <c r="V43" s="34">
        <v>85.895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85.5665</v>
      </c>
      <c r="AD43" s="34">
        <v>85.7628</v>
      </c>
      <c r="AE43" s="34">
        <v>11.38</v>
      </c>
      <c r="AF43" s="34">
        <v>83.2</v>
      </c>
      <c r="AG43" s="34">
        <v>82.1029</v>
      </c>
      <c r="AH43" s="34">
        <v>81.9199</v>
      </c>
      <c r="AI43" s="34">
        <v>8.5</v>
      </c>
      <c r="AJ43" s="34">
        <v>86.53</v>
      </c>
      <c r="AK43" s="34">
        <v>86.8399</v>
      </c>
      <c r="AL43" s="34">
        <v>86.3909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89.1534</v>
      </c>
      <c r="F44" s="34">
        <v>89.3389</v>
      </c>
      <c r="G44" s="68">
        <v>4.819391634980982</v>
      </c>
      <c r="H44" s="60">
        <v>110.27</v>
      </c>
      <c r="I44" s="60">
        <v>90.7</v>
      </c>
      <c r="J44" s="60">
        <v>90.7</v>
      </c>
      <c r="K44" s="68">
        <v>11.576354679802945</v>
      </c>
      <c r="L44" s="34">
        <v>90.6</v>
      </c>
      <c r="M44" s="34">
        <v>77.6</v>
      </c>
      <c r="N44" s="34">
        <v>80.4</v>
      </c>
      <c r="O44" s="34">
        <v>9.3</v>
      </c>
      <c r="P44" s="34">
        <v>102.3</v>
      </c>
      <c r="Q44" s="34">
        <v>87.5553</v>
      </c>
      <c r="R44" s="34">
        <v>87.5492</v>
      </c>
      <c r="S44" s="34">
        <v>2.12</v>
      </c>
      <c r="T44" s="34">
        <v>101.53</v>
      </c>
      <c r="U44" s="34">
        <v>84.1199</v>
      </c>
      <c r="V44" s="34">
        <v>86.4584</v>
      </c>
      <c r="W44" s="34">
        <v>3.31</v>
      </c>
      <c r="X44" s="34">
        <v>102.67</v>
      </c>
      <c r="Y44" s="34">
        <v>92.7748</v>
      </c>
      <c r="Z44" s="34">
        <v>92.7571</v>
      </c>
      <c r="AA44" s="34">
        <v>11.52</v>
      </c>
      <c r="AB44" s="34">
        <v>100.2</v>
      </c>
      <c r="AC44" s="34">
        <v>86.3212</v>
      </c>
      <c r="AD44" s="34">
        <v>86.4406</v>
      </c>
      <c r="AE44" s="34">
        <v>10.9</v>
      </c>
      <c r="AF44" s="34">
        <v>95.51</v>
      </c>
      <c r="AG44" s="34">
        <v>82.6303</v>
      </c>
      <c r="AH44" s="34">
        <v>82.6197</v>
      </c>
      <c r="AI44" s="34">
        <v>12</v>
      </c>
      <c r="AJ44" s="34">
        <v>101.09</v>
      </c>
      <c r="AK44" s="34">
        <v>86.3516</v>
      </c>
      <c r="AL44" s="34">
        <v>86.952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89.9266</v>
      </c>
      <c r="F45" s="34">
        <v>89.7566</v>
      </c>
      <c r="G45" s="68">
        <v>12.929145361577795</v>
      </c>
      <c r="H45" s="60">
        <v>108.22</v>
      </c>
      <c r="I45" s="60">
        <v>91.3</v>
      </c>
      <c r="J45" s="60">
        <v>90.9</v>
      </c>
      <c r="K45" s="68">
        <v>24.03965303593555</v>
      </c>
      <c r="L45" s="34">
        <v>100.1</v>
      </c>
      <c r="M45" s="34">
        <v>83.9</v>
      </c>
      <c r="N45" s="34">
        <v>81.3</v>
      </c>
      <c r="O45" s="34">
        <v>9.9</v>
      </c>
      <c r="P45" s="34">
        <v>92.9</v>
      </c>
      <c r="Q45" s="34">
        <v>88.2173</v>
      </c>
      <c r="R45" s="34">
        <v>88.0942</v>
      </c>
      <c r="S45" s="34">
        <v>6.97</v>
      </c>
      <c r="T45" s="34">
        <v>91.34</v>
      </c>
      <c r="U45" s="34">
        <v>87.851</v>
      </c>
      <c r="V45" s="34">
        <v>87.1271</v>
      </c>
      <c r="W45" s="34">
        <v>1.63</v>
      </c>
      <c r="X45" s="34">
        <v>116.92</v>
      </c>
      <c r="Y45" s="34">
        <v>92.5353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87.1131</v>
      </c>
      <c r="AE45" s="34">
        <v>11.25</v>
      </c>
      <c r="AF45" s="34">
        <v>87.91</v>
      </c>
      <c r="AG45" s="34">
        <v>83.2035</v>
      </c>
      <c r="AH45" s="34">
        <v>83.3136</v>
      </c>
      <c r="AI45" s="34">
        <v>11.7</v>
      </c>
      <c r="AJ45" s="34">
        <v>98.75</v>
      </c>
      <c r="AK45" s="34">
        <v>87.9243</v>
      </c>
      <c r="AL45" s="34">
        <v>87.5536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90.2054</v>
      </c>
      <c r="F46" s="34">
        <v>90.1679</v>
      </c>
      <c r="G46" s="68">
        <v>0.1865671641791005</v>
      </c>
      <c r="H46" s="60">
        <v>85.92</v>
      </c>
      <c r="I46" s="60">
        <v>90.9</v>
      </c>
      <c r="J46" s="60">
        <v>91.1</v>
      </c>
      <c r="K46" s="68">
        <v>3.8461538461538494</v>
      </c>
      <c r="L46" s="34">
        <v>86.4</v>
      </c>
      <c r="M46" s="34">
        <v>82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88.6334</v>
      </c>
      <c r="S46" s="34">
        <v>6.29</v>
      </c>
      <c r="T46" s="34">
        <v>79.3</v>
      </c>
      <c r="U46" s="34">
        <v>87.1311</v>
      </c>
      <c r="V46" s="34">
        <v>87.8002</v>
      </c>
      <c r="W46" s="34">
        <v>2.36</v>
      </c>
      <c r="X46" s="34">
        <v>92.63</v>
      </c>
      <c r="Y46" s="34">
        <v>93.1987</v>
      </c>
      <c r="Z46" s="34">
        <v>93.1619</v>
      </c>
      <c r="AA46" s="34">
        <v>11.14</v>
      </c>
      <c r="AB46" s="34">
        <v>80.15</v>
      </c>
      <c r="AC46" s="34">
        <v>87.7804</v>
      </c>
      <c r="AD46" s="34">
        <v>87.7393</v>
      </c>
      <c r="AE46" s="34">
        <v>10.58</v>
      </c>
      <c r="AF46" s="34">
        <v>91.5</v>
      </c>
      <c r="AG46" s="34">
        <v>83.9933</v>
      </c>
      <c r="AH46" s="34">
        <v>84.0191</v>
      </c>
      <c r="AI46" s="34">
        <v>9.7</v>
      </c>
      <c r="AJ46" s="34">
        <v>86.47</v>
      </c>
      <c r="AK46" s="34">
        <v>88.029</v>
      </c>
      <c r="AL46" s="34">
        <v>88.1536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90.6113</v>
      </c>
      <c r="F47" s="34">
        <v>90.5497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89.1997</v>
      </c>
      <c r="R47" s="34">
        <v>89.1669</v>
      </c>
      <c r="S47" s="34">
        <v>8.24</v>
      </c>
      <c r="T47" s="34">
        <v>81.16</v>
      </c>
      <c r="U47" s="34">
        <v>88.2666</v>
      </c>
      <c r="V47" s="34">
        <v>88.4345</v>
      </c>
      <c r="W47" s="34">
        <v>2.81</v>
      </c>
      <c r="X47" s="34">
        <v>88.31</v>
      </c>
      <c r="Y47" s="34">
        <v>93.6774</v>
      </c>
      <c r="Z47" s="34">
        <v>93.393</v>
      </c>
      <c r="AA47" s="34">
        <v>10.71</v>
      </c>
      <c r="AB47" s="34">
        <v>83</v>
      </c>
      <c r="AC47" s="34">
        <v>88.1795</v>
      </c>
      <c r="AD47" s="34">
        <v>88.303</v>
      </c>
      <c r="AE47" s="34">
        <v>11.1</v>
      </c>
      <c r="AF47" s="34">
        <v>80.57</v>
      </c>
      <c r="AG47" s="34">
        <v>84.7288</v>
      </c>
      <c r="AH47" s="34">
        <v>84.7319</v>
      </c>
      <c r="AI47" s="34">
        <v>10.9</v>
      </c>
      <c r="AJ47" s="34">
        <v>84.49</v>
      </c>
      <c r="AK47" s="34">
        <v>88.6803</v>
      </c>
      <c r="AL47" s="34">
        <v>88.7466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90.9616</v>
      </c>
      <c r="F48" s="34">
        <v>90.9233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85.3</v>
      </c>
      <c r="N48" s="34">
        <v>84</v>
      </c>
      <c r="O48" s="34">
        <v>8</v>
      </c>
      <c r="P48" s="34">
        <v>84</v>
      </c>
      <c r="Q48" s="34">
        <v>89.7681</v>
      </c>
      <c r="R48" s="34">
        <v>89.6972</v>
      </c>
      <c r="S48" s="34">
        <v>7.87</v>
      </c>
      <c r="T48" s="34">
        <v>82.17</v>
      </c>
      <c r="U48" s="34">
        <v>89.0092</v>
      </c>
      <c r="V48" s="34">
        <v>89.0369</v>
      </c>
      <c r="W48" s="34">
        <v>2.41</v>
      </c>
      <c r="X48" s="34">
        <v>88.2</v>
      </c>
      <c r="Y48" s="34">
        <v>93.5215</v>
      </c>
      <c r="Z48" s="34">
        <v>93.617</v>
      </c>
      <c r="AA48" s="34">
        <v>9.75</v>
      </c>
      <c r="AB48" s="34">
        <v>87.5</v>
      </c>
      <c r="AC48" s="34">
        <v>88.7683</v>
      </c>
      <c r="AD48" s="34">
        <v>88.8292</v>
      </c>
      <c r="AE48" s="34">
        <v>10.95</v>
      </c>
      <c r="AF48" s="34">
        <v>80.58</v>
      </c>
      <c r="AG48" s="34">
        <v>85.4196</v>
      </c>
      <c r="AH48" s="34">
        <v>85.4453</v>
      </c>
      <c r="AI48" s="34">
        <v>10.5</v>
      </c>
      <c r="AJ48" s="34">
        <v>85.84</v>
      </c>
      <c r="AK48" s="34">
        <v>89.4678</v>
      </c>
      <c r="AL48" s="34">
        <v>89.354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91.3832</v>
      </c>
      <c r="F49" s="34">
        <v>91.2803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84.5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90.2247</v>
      </c>
      <c r="S49" s="34">
        <v>6.06</v>
      </c>
      <c r="T49" s="34">
        <v>81.89</v>
      </c>
      <c r="U49" s="34">
        <v>88.8621</v>
      </c>
      <c r="V49" s="34">
        <v>89.5999</v>
      </c>
      <c r="W49" s="34">
        <v>3.15</v>
      </c>
      <c r="X49" s="34">
        <v>88.66</v>
      </c>
      <c r="Y49" s="34">
        <v>93.9195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89.3684</v>
      </c>
      <c r="AE49" s="34">
        <v>11.79</v>
      </c>
      <c r="AF49" s="34">
        <v>81.62</v>
      </c>
      <c r="AG49" s="34">
        <v>86.2276</v>
      </c>
      <c r="AH49" s="34">
        <v>86.1533</v>
      </c>
      <c r="AI49" s="34">
        <v>11.2</v>
      </c>
      <c r="AJ49" s="34">
        <v>84.36</v>
      </c>
      <c r="AK49" s="34">
        <v>90.095</v>
      </c>
      <c r="AL49" s="34">
        <v>89.9248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91.8382</v>
      </c>
      <c r="F50" s="34">
        <v>91.5664</v>
      </c>
      <c r="G50" s="68">
        <v>14.382521322584415</v>
      </c>
      <c r="H50" s="60">
        <v>97.9</v>
      </c>
      <c r="I50" s="60">
        <v>93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90.9439</v>
      </c>
      <c r="R50" s="34">
        <v>90.7465</v>
      </c>
      <c r="S50" s="34">
        <v>9.95</v>
      </c>
      <c r="T50" s="34">
        <v>89.53</v>
      </c>
      <c r="U50" s="34">
        <v>90.5725</v>
      </c>
      <c r="V50" s="34">
        <v>90.1254</v>
      </c>
      <c r="W50" s="34">
        <v>3.99</v>
      </c>
      <c r="X50" s="34">
        <v>94.08</v>
      </c>
      <c r="Y50" s="34">
        <v>94.3481</v>
      </c>
      <c r="Z50" s="34">
        <v>94.0685</v>
      </c>
      <c r="AA50" s="34">
        <v>9.92</v>
      </c>
      <c r="AB50" s="34">
        <v>98.92</v>
      </c>
      <c r="AC50" s="34">
        <v>89.8943</v>
      </c>
      <c r="AD50" s="34">
        <v>89.9522</v>
      </c>
      <c r="AE50" s="34">
        <v>11.76</v>
      </c>
      <c r="AF50" s="34">
        <v>89.47</v>
      </c>
      <c r="AG50" s="34">
        <v>86.8818</v>
      </c>
      <c r="AH50" s="34">
        <v>86.8472</v>
      </c>
      <c r="AI50" s="34">
        <v>11.2</v>
      </c>
      <c r="AJ50" s="34">
        <v>93.48</v>
      </c>
      <c r="AK50" s="34">
        <v>91.4576</v>
      </c>
      <c r="AL50" s="34">
        <v>90.3249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91.6199</v>
      </c>
      <c r="F51" s="39">
        <v>91.7885</v>
      </c>
      <c r="G51" s="39">
        <v>-3.2213209733487846</v>
      </c>
      <c r="H51" s="61">
        <v>83.52</v>
      </c>
      <c r="I51" s="61">
        <v>91.8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91.2546</v>
      </c>
      <c r="S51" s="39">
        <v>4.96</v>
      </c>
      <c r="T51" s="39">
        <v>89.3</v>
      </c>
      <c r="U51" s="39">
        <v>89.9847</v>
      </c>
      <c r="V51" s="39">
        <v>90.5826</v>
      </c>
      <c r="W51" s="39">
        <v>3.2</v>
      </c>
      <c r="X51" s="39">
        <v>88.43</v>
      </c>
      <c r="Y51" s="39">
        <v>94.5886</v>
      </c>
      <c r="Z51" s="39">
        <v>94.2711</v>
      </c>
      <c r="AA51" s="39">
        <v>9.21</v>
      </c>
      <c r="AB51" s="39">
        <v>80.13</v>
      </c>
      <c r="AC51" s="39">
        <v>90.6279</v>
      </c>
      <c r="AD51" s="39">
        <v>90.512</v>
      </c>
      <c r="AE51" s="39">
        <v>9.78</v>
      </c>
      <c r="AF51" s="39">
        <v>81.85</v>
      </c>
      <c r="AG51" s="39">
        <v>87.6167</v>
      </c>
      <c r="AH51" s="39">
        <v>87.5214</v>
      </c>
      <c r="AI51" s="126">
        <v>5</v>
      </c>
      <c r="AJ51" s="126">
        <v>81.9</v>
      </c>
      <c r="AK51" s="126">
        <v>89.847</v>
      </c>
      <c r="AL51" s="126">
        <v>90.5367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92.0662</v>
      </c>
      <c r="F52" s="34">
        <v>92.0506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91.7406</v>
      </c>
      <c r="R52" s="34">
        <v>91.7508</v>
      </c>
      <c r="S52" s="34">
        <v>6.48</v>
      </c>
      <c r="T52" s="34">
        <v>88.67</v>
      </c>
      <c r="U52" s="34">
        <v>89.7153</v>
      </c>
      <c r="V52" s="34">
        <v>91.0453</v>
      </c>
      <c r="W52" s="34">
        <v>1.29</v>
      </c>
      <c r="X52" s="34">
        <v>90.06</v>
      </c>
      <c r="Y52" s="34">
        <v>94.4839</v>
      </c>
      <c r="Z52" s="34">
        <v>94.4534</v>
      </c>
      <c r="AA52" s="34">
        <v>8.81</v>
      </c>
      <c r="AB52" s="34">
        <v>87.18</v>
      </c>
      <c r="AC52" s="34">
        <v>91.0366</v>
      </c>
      <c r="AD52" s="34">
        <v>90.9711</v>
      </c>
      <c r="AE52" s="34">
        <v>10.11</v>
      </c>
      <c r="AF52" s="34">
        <v>83.85</v>
      </c>
      <c r="AG52" s="34">
        <v>88.303</v>
      </c>
      <c r="AH52" s="34">
        <v>88.1695</v>
      </c>
      <c r="AI52" s="34">
        <v>7.8</v>
      </c>
      <c r="AJ52" s="34">
        <v>85.48</v>
      </c>
      <c r="AK52" s="34">
        <v>90.5068</v>
      </c>
      <c r="AL52" s="34">
        <v>90.8042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92.3521</v>
      </c>
      <c r="G53" s="68">
        <v>5.893060295790662</v>
      </c>
      <c r="H53" s="60">
        <v>93.08</v>
      </c>
      <c r="I53" s="60">
        <v>92.5</v>
      </c>
      <c r="J53" s="60">
        <v>92.5</v>
      </c>
      <c r="K53" s="68">
        <v>14.328358208955216</v>
      </c>
      <c r="L53" s="34">
        <v>76.6</v>
      </c>
      <c r="M53" s="34">
        <v>85.8</v>
      </c>
      <c r="N53" s="34">
        <v>86.5</v>
      </c>
      <c r="O53" s="34">
        <v>7.4</v>
      </c>
      <c r="P53" s="34">
        <v>91.9</v>
      </c>
      <c r="Q53" s="34">
        <v>92.1189</v>
      </c>
      <c r="R53" s="34">
        <v>92.2493</v>
      </c>
      <c r="S53" s="34">
        <v>13.87</v>
      </c>
      <c r="T53" s="34">
        <v>94.36</v>
      </c>
      <c r="U53" s="34">
        <v>91.5744</v>
      </c>
      <c r="V53" s="34">
        <v>91.5675</v>
      </c>
      <c r="W53" s="34">
        <v>3.1</v>
      </c>
      <c r="X53" s="34">
        <v>92.36</v>
      </c>
      <c r="Y53" s="34">
        <v>94.572</v>
      </c>
      <c r="Z53" s="34">
        <v>94.6383</v>
      </c>
      <c r="AA53" s="34">
        <v>9.76</v>
      </c>
      <c r="AB53" s="34">
        <v>90.62</v>
      </c>
      <c r="AC53" s="34">
        <v>91.1058</v>
      </c>
      <c r="AD53" s="34">
        <v>91.362</v>
      </c>
      <c r="AE53" s="34">
        <v>11.33</v>
      </c>
      <c r="AF53" s="34">
        <v>85.41</v>
      </c>
      <c r="AG53" s="34">
        <v>88.8979</v>
      </c>
      <c r="AH53" s="34">
        <v>88.7863</v>
      </c>
      <c r="AI53" s="34">
        <v>11.1</v>
      </c>
      <c r="AJ53" s="34">
        <v>90.89</v>
      </c>
      <c r="AK53" s="34">
        <v>91.3074</v>
      </c>
      <c r="AL53" s="34">
        <v>91.1954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92.635</v>
      </c>
      <c r="F54" s="34">
        <v>92.6466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92.9392</v>
      </c>
      <c r="R54" s="34">
        <v>92.7536</v>
      </c>
      <c r="S54" s="34">
        <v>9.97</v>
      </c>
      <c r="T54" s="34">
        <v>98.26</v>
      </c>
      <c r="U54" s="34">
        <v>93.0117</v>
      </c>
      <c r="V54" s="34">
        <v>92.0137</v>
      </c>
      <c r="W54" s="34">
        <v>2.03</v>
      </c>
      <c r="X54" s="34">
        <v>92.39</v>
      </c>
      <c r="Y54" s="34">
        <v>94.7748</v>
      </c>
      <c r="Z54" s="34">
        <v>94.8443</v>
      </c>
      <c r="AA54" s="34">
        <v>6.98</v>
      </c>
      <c r="AB54" s="34">
        <v>90.4</v>
      </c>
      <c r="AC54" s="34">
        <v>91.5285</v>
      </c>
      <c r="AD54" s="34">
        <v>91.777</v>
      </c>
      <c r="AE54" s="34">
        <v>10.46</v>
      </c>
      <c r="AF54" s="34">
        <v>87.08</v>
      </c>
      <c r="AG54" s="34">
        <v>89.3774</v>
      </c>
      <c r="AH54" s="34">
        <v>89.3814</v>
      </c>
      <c r="AI54" s="34">
        <v>5.2</v>
      </c>
      <c r="AJ54" s="34">
        <v>90.2</v>
      </c>
      <c r="AK54" s="34">
        <v>91.5785</v>
      </c>
      <c r="AL54" s="34">
        <v>91.5956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92.8494</v>
      </c>
      <c r="F55" s="34">
        <v>92.9847</v>
      </c>
      <c r="G55" s="68">
        <v>2.3125280646609814</v>
      </c>
      <c r="H55" s="60">
        <v>91.14</v>
      </c>
      <c r="I55" s="60">
        <v>93</v>
      </c>
      <c r="J55" s="60">
        <v>93.1</v>
      </c>
      <c r="K55" s="68">
        <v>10.34013605442176</v>
      </c>
      <c r="L55" s="34">
        <v>81.1</v>
      </c>
      <c r="M55" s="34">
        <v>86.6</v>
      </c>
      <c r="N55" s="34">
        <v>88</v>
      </c>
      <c r="O55" s="34">
        <v>6.8</v>
      </c>
      <c r="P55" s="34">
        <v>95.3</v>
      </c>
      <c r="Q55" s="34">
        <v>93.188</v>
      </c>
      <c r="R55" s="34">
        <v>93.257</v>
      </c>
      <c r="S55" s="34">
        <v>4.21</v>
      </c>
      <c r="T55" s="34">
        <v>93.4</v>
      </c>
      <c r="U55" s="34">
        <v>90.8321</v>
      </c>
      <c r="V55" s="34">
        <v>92.3453</v>
      </c>
      <c r="W55" s="34">
        <v>2.42</v>
      </c>
      <c r="X55" s="34">
        <v>92.19</v>
      </c>
      <c r="Y55" s="34">
        <v>94.8479</v>
      </c>
      <c r="Z55" s="34">
        <v>95.0827</v>
      </c>
      <c r="AA55" s="34">
        <v>8.68</v>
      </c>
      <c r="AB55" s="34">
        <v>93.22</v>
      </c>
      <c r="AC55" s="34">
        <v>92.3192</v>
      </c>
      <c r="AD55" s="34">
        <v>92.2233</v>
      </c>
      <c r="AE55" s="34">
        <v>9.24</v>
      </c>
      <c r="AF55" s="34">
        <v>90.89</v>
      </c>
      <c r="AG55" s="34">
        <v>89.7013</v>
      </c>
      <c r="AH55" s="34">
        <v>89.9871</v>
      </c>
      <c r="AI55" s="34">
        <v>6.3</v>
      </c>
      <c r="AJ55" s="34">
        <v>91.98</v>
      </c>
      <c r="AK55" s="34">
        <v>91.8857</v>
      </c>
      <c r="AL55" s="34">
        <v>91.9992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93.1891</v>
      </c>
      <c r="F56" s="34">
        <v>93.4639</v>
      </c>
      <c r="G56" s="68">
        <v>2.956379795048522</v>
      </c>
      <c r="H56" s="60">
        <v>113.53</v>
      </c>
      <c r="I56" s="60">
        <v>92.8</v>
      </c>
      <c r="J56" s="60">
        <v>93.5</v>
      </c>
      <c r="K56" s="68">
        <v>15.231788079470213</v>
      </c>
      <c r="L56" s="34">
        <v>104.4</v>
      </c>
      <c r="M56" s="34">
        <v>87.3</v>
      </c>
      <c r="N56" s="34">
        <v>88.9</v>
      </c>
      <c r="O56" s="34">
        <v>7.6</v>
      </c>
      <c r="P56" s="34">
        <v>110.1</v>
      </c>
      <c r="Q56" s="34">
        <v>93.6922</v>
      </c>
      <c r="R56" s="34">
        <v>93.765</v>
      </c>
      <c r="S56" s="34">
        <v>13.28</v>
      </c>
      <c r="T56" s="34">
        <v>115.02</v>
      </c>
      <c r="U56" s="34">
        <v>93.6434</v>
      </c>
      <c r="V56" s="34">
        <v>92.6332</v>
      </c>
      <c r="W56" s="34">
        <v>2.97</v>
      </c>
      <c r="X56" s="34">
        <v>105.72</v>
      </c>
      <c r="Y56" s="34">
        <v>95.0707</v>
      </c>
      <c r="Z56" s="34">
        <v>95.3675</v>
      </c>
      <c r="AA56" s="34">
        <v>7.53</v>
      </c>
      <c r="AB56" s="34">
        <v>107.74</v>
      </c>
      <c r="AC56" s="34">
        <v>92.4507</v>
      </c>
      <c r="AD56" s="34">
        <v>92.6567</v>
      </c>
      <c r="AE56" s="34">
        <v>9.53</v>
      </c>
      <c r="AF56" s="34">
        <v>104.61</v>
      </c>
      <c r="AG56" s="34">
        <v>90.4035</v>
      </c>
      <c r="AH56" s="34">
        <v>90.6405</v>
      </c>
      <c r="AI56" s="34">
        <v>7</v>
      </c>
      <c r="AJ56" s="34">
        <v>108.16</v>
      </c>
      <c r="AK56" s="34">
        <v>92.1233</v>
      </c>
      <c r="AL56" s="34">
        <v>92.4657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</v>
      </c>
      <c r="F57" s="34">
        <v>94.0289</v>
      </c>
      <c r="G57" s="68">
        <v>2.171502494917755</v>
      </c>
      <c r="H57" s="60">
        <v>110.57</v>
      </c>
      <c r="I57" s="60">
        <v>94.4</v>
      </c>
      <c r="J57" s="60">
        <v>93.9</v>
      </c>
      <c r="K57" s="68">
        <v>11.388611388611395</v>
      </c>
      <c r="L57" s="34">
        <v>111.5</v>
      </c>
      <c r="M57" s="34">
        <v>93.4</v>
      </c>
      <c r="N57" s="34">
        <v>89.8</v>
      </c>
      <c r="O57" s="34">
        <v>7.5</v>
      </c>
      <c r="P57" s="34">
        <v>99.9</v>
      </c>
      <c r="Q57" s="34">
        <v>94.4733</v>
      </c>
      <c r="R57" s="34">
        <v>94.2774</v>
      </c>
      <c r="S57" s="34">
        <v>2.87</v>
      </c>
      <c r="T57" s="34">
        <v>93.96</v>
      </c>
      <c r="U57" s="34">
        <v>91.2354</v>
      </c>
      <c r="V57" s="34">
        <v>92.8855</v>
      </c>
      <c r="W57" s="34">
        <v>4.53</v>
      </c>
      <c r="X57" s="34">
        <v>122.21</v>
      </c>
      <c r="Y57" s="34">
        <v>96.1151</v>
      </c>
      <c r="Z57" s="34">
        <v>95.6847</v>
      </c>
      <c r="AA57" s="34">
        <v>8.44</v>
      </c>
      <c r="AB57" s="34">
        <v>104.33</v>
      </c>
      <c r="AC57" s="34">
        <v>95.5757</v>
      </c>
      <c r="AD57" s="34">
        <v>93.1074</v>
      </c>
      <c r="AE57" s="34">
        <v>10.52</v>
      </c>
      <c r="AF57" s="34">
        <v>97.16</v>
      </c>
      <c r="AG57" s="34">
        <v>91.5549</v>
      </c>
      <c r="AH57" s="34">
        <v>91.3294</v>
      </c>
      <c r="AI57" s="34">
        <v>5.7</v>
      </c>
      <c r="AJ57" s="34">
        <v>104.38</v>
      </c>
      <c r="AK57" s="34">
        <v>93.2569</v>
      </c>
      <c r="AL57" s="34">
        <v>92.9906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94.5922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94.4</v>
      </c>
      <c r="K58" s="68">
        <v>6.712962962962959</v>
      </c>
      <c r="L58" s="34">
        <v>92.2</v>
      </c>
      <c r="M58" s="34">
        <v>89.2</v>
      </c>
      <c r="N58" s="34">
        <v>90.5</v>
      </c>
      <c r="O58" s="34">
        <v>7</v>
      </c>
      <c r="P58" s="34">
        <v>94.5</v>
      </c>
      <c r="Q58" s="34">
        <v>94.8053</v>
      </c>
      <c r="R58" s="34">
        <v>94.7842</v>
      </c>
      <c r="S58" s="34">
        <v>6.76</v>
      </c>
      <c r="T58" s="34">
        <v>84.67</v>
      </c>
      <c r="U58" s="34">
        <v>92.7243</v>
      </c>
      <c r="V58" s="34">
        <v>93.1785</v>
      </c>
      <c r="W58" s="34">
        <v>3.06</v>
      </c>
      <c r="X58" s="34">
        <v>95.46</v>
      </c>
      <c r="Y58" s="34">
        <v>96.2121</v>
      </c>
      <c r="Z58" s="34">
        <v>95.9958</v>
      </c>
      <c r="AA58" s="34">
        <v>6.55</v>
      </c>
      <c r="AB58" s="34">
        <v>85.4</v>
      </c>
      <c r="AC58" s="34">
        <v>93.3144</v>
      </c>
      <c r="AD58" s="34">
        <v>93.6251</v>
      </c>
      <c r="AE58" s="34">
        <v>9.13</v>
      </c>
      <c r="AF58" s="34">
        <v>99.85</v>
      </c>
      <c r="AG58" s="34">
        <v>92.0553</v>
      </c>
      <c r="AH58" s="34">
        <v>92.0116</v>
      </c>
      <c r="AI58" s="34">
        <v>6.6</v>
      </c>
      <c r="AJ58" s="34">
        <v>92.18</v>
      </c>
      <c r="AK58" s="34">
        <v>93.5864</v>
      </c>
      <c r="AL58" s="34">
        <v>93.4865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94.8818</v>
      </c>
      <c r="F59" s="34">
        <v>94.8733</v>
      </c>
      <c r="G59" s="68">
        <v>4.941860465116279</v>
      </c>
      <c r="H59" s="60">
        <v>90.25</v>
      </c>
      <c r="I59" s="60">
        <v>94.9</v>
      </c>
      <c r="J59" s="60">
        <v>94.8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95.4573</v>
      </c>
      <c r="R59" s="34">
        <v>95.2832</v>
      </c>
      <c r="S59" s="34">
        <v>5.55</v>
      </c>
      <c r="T59" s="34">
        <v>85.67</v>
      </c>
      <c r="U59" s="34">
        <v>92.9691</v>
      </c>
      <c r="V59" s="34">
        <v>93.5319</v>
      </c>
      <c r="W59" s="34">
        <v>1.83</v>
      </c>
      <c r="X59" s="34">
        <v>89.93</v>
      </c>
      <c r="Y59" s="34">
        <v>96.0786</v>
      </c>
      <c r="Z59" s="34">
        <v>96.3043</v>
      </c>
      <c r="AA59" s="34">
        <v>7.46</v>
      </c>
      <c r="AB59" s="34">
        <v>89.19</v>
      </c>
      <c r="AC59" s="34">
        <v>94.1299</v>
      </c>
      <c r="AD59" s="34">
        <v>94.2181</v>
      </c>
      <c r="AE59" s="34">
        <v>9.54</v>
      </c>
      <c r="AF59" s="34">
        <v>88.26</v>
      </c>
      <c r="AG59" s="34">
        <v>92.7225</v>
      </c>
      <c r="AH59" s="34">
        <v>92.6817</v>
      </c>
      <c r="AI59" s="34">
        <v>5.9</v>
      </c>
      <c r="AJ59" s="34">
        <v>89.47</v>
      </c>
      <c r="AK59" s="34">
        <v>93.7462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95.2816</v>
      </c>
      <c r="F60" s="34">
        <v>95.2541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93.6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95.7703</v>
      </c>
      <c r="S60" s="34">
        <v>3.88</v>
      </c>
      <c r="T60" s="34">
        <v>85.36</v>
      </c>
      <c r="U60" s="34">
        <v>93.2321</v>
      </c>
      <c r="V60" s="34">
        <v>93.9074</v>
      </c>
      <c r="W60" s="34">
        <v>3.95</v>
      </c>
      <c r="X60" s="34">
        <v>91.68</v>
      </c>
      <c r="Y60" s="34">
        <v>96.9314</v>
      </c>
      <c r="Z60" s="34">
        <v>96.6283</v>
      </c>
      <c r="AA60" s="34">
        <v>5.05</v>
      </c>
      <c r="AB60" s="34">
        <v>91.92</v>
      </c>
      <c r="AC60" s="34">
        <v>94.7722</v>
      </c>
      <c r="AD60" s="34">
        <v>94.8418</v>
      </c>
      <c r="AE60" s="34">
        <v>9.47</v>
      </c>
      <c r="AF60" s="34">
        <v>88.22</v>
      </c>
      <c r="AG60" s="34">
        <v>93.5714</v>
      </c>
      <c r="AH60" s="34">
        <v>93.3406</v>
      </c>
      <c r="AI60" s="34">
        <v>4.5</v>
      </c>
      <c r="AJ60" s="34">
        <v>89.7</v>
      </c>
      <c r="AK60" s="34">
        <v>94.8611</v>
      </c>
      <c r="AL60" s="34">
        <v>94.4141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95.6486</v>
      </c>
      <c r="G61" s="68">
        <v>4.571913655105518</v>
      </c>
      <c r="H61" s="60">
        <v>86.23</v>
      </c>
      <c r="I61" s="60">
        <v>95.7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92.7</v>
      </c>
      <c r="O61" s="34">
        <v>6.9</v>
      </c>
      <c r="P61" s="34">
        <v>91.1</v>
      </c>
      <c r="Q61" s="34">
        <v>96.3221</v>
      </c>
      <c r="R61" s="34">
        <v>96.2438</v>
      </c>
      <c r="S61" s="34">
        <v>4.23</v>
      </c>
      <c r="T61" s="34">
        <v>85.35</v>
      </c>
      <c r="U61" s="34">
        <v>93.34</v>
      </c>
      <c r="V61" s="34">
        <v>94.337</v>
      </c>
      <c r="W61" s="34">
        <v>3.14</v>
      </c>
      <c r="X61" s="34">
        <v>91.44</v>
      </c>
      <c r="Y61" s="34">
        <v>97.0269</v>
      </c>
      <c r="Z61" s="34">
        <v>96.956</v>
      </c>
      <c r="AA61" s="34">
        <v>7.75</v>
      </c>
      <c r="AB61" s="34">
        <v>93.93</v>
      </c>
      <c r="AC61" s="34">
        <v>95.5517</v>
      </c>
      <c r="AD61" s="34">
        <v>95.4321</v>
      </c>
      <c r="AE61" s="34">
        <v>8.98</v>
      </c>
      <c r="AF61" s="34">
        <v>88.94</v>
      </c>
      <c r="AG61" s="34">
        <v>93.9523</v>
      </c>
      <c r="AH61" s="34">
        <v>93.9852</v>
      </c>
      <c r="AI61" s="34">
        <v>6.3</v>
      </c>
      <c r="AJ61" s="34">
        <v>89.67</v>
      </c>
      <c r="AK61" s="34">
        <v>94.627</v>
      </c>
      <c r="AL61" s="34">
        <v>94.8215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96.0663</v>
      </c>
      <c r="F62" s="34">
        <v>96.0565</v>
      </c>
      <c r="G62" s="68">
        <v>4.473953013278851</v>
      </c>
      <c r="H62" s="60">
        <v>102.28</v>
      </c>
      <c r="I62" s="60">
        <v>96.2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96.6382</v>
      </c>
      <c r="R62" s="34">
        <v>96.7147</v>
      </c>
      <c r="S62" s="34">
        <v>2.77</v>
      </c>
      <c r="T62" s="34">
        <v>92.01</v>
      </c>
      <c r="U62" s="34">
        <v>93.3523</v>
      </c>
      <c r="V62" s="34">
        <v>94.881</v>
      </c>
      <c r="W62" s="34">
        <v>3.22</v>
      </c>
      <c r="X62" s="34">
        <v>97.12</v>
      </c>
      <c r="Y62" s="34">
        <v>97.3397</v>
      </c>
      <c r="Z62" s="34">
        <v>97.2865</v>
      </c>
      <c r="AA62" s="34">
        <v>5.72</v>
      </c>
      <c r="AB62" s="34">
        <v>104.57</v>
      </c>
      <c r="AC62" s="34">
        <v>95.6863</v>
      </c>
      <c r="AD62" s="34">
        <v>95.9931</v>
      </c>
      <c r="AE62" s="34">
        <v>9.37</v>
      </c>
      <c r="AF62" s="34">
        <v>97.86</v>
      </c>
      <c r="AG62" s="34">
        <v>94.6034</v>
      </c>
      <c r="AH62" s="34">
        <v>94.6374</v>
      </c>
      <c r="AI62" s="34">
        <v>5.6</v>
      </c>
      <c r="AJ62" s="34">
        <v>98.72</v>
      </c>
      <c r="AK62" s="34">
        <v>94.6281</v>
      </c>
      <c r="AL62" s="34">
        <v>95.2957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96.3077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96.6</v>
      </c>
      <c r="K63" s="39">
        <v>10.355029585798817</v>
      </c>
      <c r="L63" s="39">
        <v>74.6</v>
      </c>
      <c r="M63" s="39">
        <v>94.5</v>
      </c>
      <c r="N63" s="39">
        <v>94.5</v>
      </c>
      <c r="O63" s="39">
        <v>4.9</v>
      </c>
      <c r="P63" s="39">
        <v>91.2</v>
      </c>
      <c r="Q63" s="39">
        <v>96.9325</v>
      </c>
      <c r="R63" s="39">
        <v>97.2008</v>
      </c>
      <c r="S63" s="39">
        <v>3.17</v>
      </c>
      <c r="T63" s="39">
        <v>92.14</v>
      </c>
      <c r="U63" s="39">
        <v>95.001</v>
      </c>
      <c r="V63" s="39">
        <v>95.559</v>
      </c>
      <c r="W63" s="39">
        <v>3.12</v>
      </c>
      <c r="X63" s="39">
        <v>91.19</v>
      </c>
      <c r="Y63" s="39">
        <v>97.4159</v>
      </c>
      <c r="Z63" s="39">
        <v>97.6381</v>
      </c>
      <c r="AA63" s="39">
        <v>5.78</v>
      </c>
      <c r="AB63" s="39">
        <v>84.76</v>
      </c>
      <c r="AC63" s="39">
        <v>96.3259</v>
      </c>
      <c r="AD63" s="39">
        <v>96.607</v>
      </c>
      <c r="AE63" s="39">
        <v>7.82</v>
      </c>
      <c r="AF63" s="39">
        <v>88.26</v>
      </c>
      <c r="AG63" s="39">
        <v>95.0229</v>
      </c>
      <c r="AH63" s="39">
        <v>95.3309</v>
      </c>
      <c r="AI63" s="126">
        <v>8</v>
      </c>
      <c r="AJ63" s="126">
        <v>88.46</v>
      </c>
      <c r="AK63" s="126">
        <v>95.9758</v>
      </c>
      <c r="AL63" s="126">
        <v>95.9323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97.1919</v>
      </c>
      <c r="F64" s="34">
        <v>97.1104</v>
      </c>
      <c r="G64" s="68">
        <v>7.319858398995102</v>
      </c>
      <c r="H64" s="60">
        <v>93.98</v>
      </c>
      <c r="I64" s="60">
        <v>97.4</v>
      </c>
      <c r="J64" s="60">
        <v>97.1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97.5907</v>
      </c>
      <c r="R64" s="34">
        <v>97.7134</v>
      </c>
      <c r="S64" s="34">
        <v>7.53</v>
      </c>
      <c r="T64" s="34">
        <v>95.34</v>
      </c>
      <c r="U64" s="34">
        <v>96.2856</v>
      </c>
      <c r="V64" s="34">
        <v>96.2779</v>
      </c>
      <c r="W64" s="34">
        <v>2.67</v>
      </c>
      <c r="X64" s="34">
        <v>92.47</v>
      </c>
      <c r="Y64" s="34">
        <v>97.6577</v>
      </c>
      <c r="Z64" s="34">
        <v>98.0343</v>
      </c>
      <c r="AA64" s="34">
        <v>4.96</v>
      </c>
      <c r="AB64" s="34">
        <v>91.5</v>
      </c>
      <c r="AC64" s="34">
        <v>97.0828</v>
      </c>
      <c r="AD64" s="34">
        <v>97.3082</v>
      </c>
      <c r="AE64" s="34">
        <v>8.4</v>
      </c>
      <c r="AF64" s="34">
        <v>90.89</v>
      </c>
      <c r="AG64" s="34">
        <v>95.8465</v>
      </c>
      <c r="AH64" s="34">
        <v>96.0955</v>
      </c>
      <c r="AI64" s="34">
        <v>7.3</v>
      </c>
      <c r="AJ64" s="34">
        <v>91.72</v>
      </c>
      <c r="AK64" s="34">
        <v>96.555</v>
      </c>
      <c r="AL64" s="34">
        <v>96.6457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97.6983</v>
      </c>
      <c r="F65" s="34">
        <v>97.7456</v>
      </c>
      <c r="G65" s="68">
        <v>8.702191663085527</v>
      </c>
      <c r="H65" s="60">
        <v>101.18</v>
      </c>
      <c r="I65" s="60">
        <v>97.1</v>
      </c>
      <c r="J65" s="60">
        <v>97.6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98.6284</v>
      </c>
      <c r="R65" s="34">
        <v>98.2357</v>
      </c>
      <c r="S65" s="34">
        <v>22.21</v>
      </c>
      <c r="T65" s="34">
        <v>115.31</v>
      </c>
      <c r="U65" s="34">
        <v>108.725</v>
      </c>
      <c r="V65" s="34">
        <v>96.96</v>
      </c>
      <c r="W65" s="34">
        <v>4.71</v>
      </c>
      <c r="X65" s="34">
        <v>96.72</v>
      </c>
      <c r="Y65" s="34">
        <v>98.791</v>
      </c>
      <c r="Z65" s="34">
        <v>98.4708</v>
      </c>
      <c r="AA65" s="34">
        <v>9</v>
      </c>
      <c r="AB65" s="34">
        <v>98.77</v>
      </c>
      <c r="AC65" s="34">
        <v>98.2475</v>
      </c>
      <c r="AD65" s="34">
        <v>98.0169</v>
      </c>
      <c r="AE65" s="34">
        <v>9.62</v>
      </c>
      <c r="AF65" s="34">
        <v>93.62</v>
      </c>
      <c r="AG65" s="34">
        <v>97.0326</v>
      </c>
      <c r="AH65" s="34">
        <v>96.9222</v>
      </c>
      <c r="AI65" s="34">
        <v>7.2</v>
      </c>
      <c r="AJ65" s="34">
        <v>97.44</v>
      </c>
      <c r="AK65" s="34">
        <v>97.6337</v>
      </c>
      <c r="AL65" s="34">
        <v>97.3481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98.4391</v>
      </c>
      <c r="F66" s="34">
        <v>98.4141</v>
      </c>
      <c r="G66" s="68">
        <v>0.2533597708746464</v>
      </c>
      <c r="H66" s="60">
        <v>91.01</v>
      </c>
      <c r="I66" s="60">
        <v>98</v>
      </c>
      <c r="J66" s="60">
        <v>98.2</v>
      </c>
      <c r="K66" s="68">
        <v>7.4873096446700576</v>
      </c>
      <c r="L66" s="34">
        <v>84.7</v>
      </c>
      <c r="M66" s="34">
        <v>97</v>
      </c>
      <c r="N66" s="34">
        <v>98</v>
      </c>
      <c r="O66" s="34">
        <v>5.2</v>
      </c>
      <c r="P66" s="34">
        <v>95.2</v>
      </c>
      <c r="Q66" s="34">
        <v>98.6327</v>
      </c>
      <c r="R66" s="34">
        <v>98.7486</v>
      </c>
      <c r="S66" s="34">
        <v>2.73</v>
      </c>
      <c r="T66" s="34">
        <v>100.94</v>
      </c>
      <c r="U66" s="34">
        <v>96.7816</v>
      </c>
      <c r="V66" s="34">
        <v>97.6385</v>
      </c>
      <c r="W66" s="34">
        <v>3.65</v>
      </c>
      <c r="X66" s="34">
        <v>95.77</v>
      </c>
      <c r="Y66" s="34">
        <v>99.0025</v>
      </c>
      <c r="Z66" s="34">
        <v>98.9135</v>
      </c>
      <c r="AA66" s="34">
        <v>7.36</v>
      </c>
      <c r="AB66" s="34">
        <v>97.05</v>
      </c>
      <c r="AC66" s="34">
        <v>98.5276</v>
      </c>
      <c r="AD66" s="34">
        <v>98.6443</v>
      </c>
      <c r="AE66" s="34">
        <v>8.52</v>
      </c>
      <c r="AF66" s="34">
        <v>94.49</v>
      </c>
      <c r="AG66" s="34">
        <v>97.6956</v>
      </c>
      <c r="AH66" s="34">
        <v>97.7786</v>
      </c>
      <c r="AI66" s="34">
        <v>5.2</v>
      </c>
      <c r="AJ66" s="34">
        <v>94.89</v>
      </c>
      <c r="AK66" s="34">
        <v>97.7846</v>
      </c>
      <c r="AL66" s="34">
        <v>98.0292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99.1665</v>
      </c>
      <c r="F67" s="34">
        <v>99.1067</v>
      </c>
      <c r="G67" s="68">
        <v>6.528417818740402</v>
      </c>
      <c r="H67" s="60">
        <v>97.09</v>
      </c>
      <c r="I67" s="60">
        <v>98.8</v>
      </c>
      <c r="J67" s="60">
        <v>98.9</v>
      </c>
      <c r="K67" s="68">
        <v>14.426633785450067</v>
      </c>
      <c r="L67" s="34">
        <v>92.8</v>
      </c>
      <c r="M67" s="34">
        <v>98.3</v>
      </c>
      <c r="N67" s="34">
        <v>99.1</v>
      </c>
      <c r="O67" s="34">
        <v>7.2</v>
      </c>
      <c r="P67" s="34">
        <v>102.2</v>
      </c>
      <c r="Q67" s="34">
        <v>99.4352</v>
      </c>
      <c r="R67" s="34">
        <v>99.2569</v>
      </c>
      <c r="S67" s="34">
        <v>7.44</v>
      </c>
      <c r="T67" s="34">
        <v>100.35</v>
      </c>
      <c r="U67" s="34">
        <v>98.5885</v>
      </c>
      <c r="V67" s="34">
        <v>98.3138</v>
      </c>
      <c r="W67" s="34">
        <v>5.63</v>
      </c>
      <c r="X67" s="34">
        <v>97.38</v>
      </c>
      <c r="Y67" s="34">
        <v>99.4665</v>
      </c>
      <c r="Z67" s="34">
        <v>99.3513</v>
      </c>
      <c r="AA67" s="34">
        <v>7.15</v>
      </c>
      <c r="AB67" s="34">
        <v>99.89</v>
      </c>
      <c r="AC67" s="34">
        <v>99.0046</v>
      </c>
      <c r="AD67" s="34">
        <v>99.2204</v>
      </c>
      <c r="AE67" s="34">
        <v>11.14</v>
      </c>
      <c r="AF67" s="34">
        <v>101.01</v>
      </c>
      <c r="AG67" s="34">
        <v>98.8205</v>
      </c>
      <c r="AH67" s="34">
        <v>98.6502</v>
      </c>
      <c r="AI67" s="34">
        <v>8.7</v>
      </c>
      <c r="AJ67" s="34">
        <v>99.98</v>
      </c>
      <c r="AK67" s="34">
        <v>98.6204</v>
      </c>
      <c r="AL67" s="34">
        <v>98.7489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100.065</v>
      </c>
      <c r="F68" s="34">
        <v>99.7446</v>
      </c>
      <c r="G68" s="68">
        <v>16.53307495816085</v>
      </c>
      <c r="H68" s="60">
        <v>132.3</v>
      </c>
      <c r="I68" s="60">
        <v>100.5</v>
      </c>
      <c r="J68" s="60">
        <v>99.6</v>
      </c>
      <c r="K68" s="68">
        <v>26.245210727969354</v>
      </c>
      <c r="L68" s="34">
        <v>131.8</v>
      </c>
      <c r="M68" s="34">
        <v>103.9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99.7538</v>
      </c>
      <c r="S68" s="34">
        <v>6.14</v>
      </c>
      <c r="T68" s="34">
        <v>122.08</v>
      </c>
      <c r="U68" s="34">
        <v>98.6481</v>
      </c>
      <c r="V68" s="34">
        <v>98.919</v>
      </c>
      <c r="W68" s="34">
        <v>6.89</v>
      </c>
      <c r="X68" s="34">
        <v>113</v>
      </c>
      <c r="Y68" s="34">
        <v>100.111</v>
      </c>
      <c r="Z68" s="34">
        <v>99.7815</v>
      </c>
      <c r="AA68" s="34">
        <v>10.32</v>
      </c>
      <c r="AB68" s="34">
        <v>118.86</v>
      </c>
      <c r="AC68" s="34">
        <v>99.8116</v>
      </c>
      <c r="AD68" s="34">
        <v>99.7821</v>
      </c>
      <c r="AE68" s="34">
        <v>11.18</v>
      </c>
      <c r="AF68" s="34">
        <v>116.3</v>
      </c>
      <c r="AG68" s="34">
        <v>99.5453</v>
      </c>
      <c r="AH68" s="34">
        <v>99.5259</v>
      </c>
      <c r="AI68" s="34">
        <v>9</v>
      </c>
      <c r="AJ68" s="34">
        <v>117.9</v>
      </c>
      <c r="AK68" s="34">
        <v>99.593</v>
      </c>
      <c r="AL68" s="34">
        <v>99.5178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100.239</v>
      </c>
      <c r="F69" s="34">
        <v>100.29</v>
      </c>
      <c r="G69" s="68">
        <v>-3.047842995387529</v>
      </c>
      <c r="H69" s="60">
        <v>107.2</v>
      </c>
      <c r="I69" s="60">
        <v>100.1</v>
      </c>
      <c r="J69" s="60">
        <v>100.2</v>
      </c>
      <c r="K69" s="68">
        <v>-2.0627802690582935</v>
      </c>
      <c r="L69" s="34">
        <v>109.2</v>
      </c>
      <c r="M69" s="34">
        <v>97.7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98.4743</v>
      </c>
      <c r="V69" s="34">
        <v>99.4826</v>
      </c>
      <c r="W69" s="34">
        <v>4.1</v>
      </c>
      <c r="X69" s="34">
        <v>127.22</v>
      </c>
      <c r="Y69" s="34">
        <v>100.378</v>
      </c>
      <c r="Z69" s="34">
        <v>100.193</v>
      </c>
      <c r="AA69" s="34">
        <v>3.99</v>
      </c>
      <c r="AB69" s="34">
        <v>108.5</v>
      </c>
      <c r="AC69" s="34">
        <v>100.242</v>
      </c>
      <c r="AD69" s="34">
        <v>100.291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100.31</v>
      </c>
      <c r="AL69" s="34">
        <v>100.285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100.785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98.2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100.708</v>
      </c>
      <c r="S70" s="34">
        <v>8.2</v>
      </c>
      <c r="T70" s="34">
        <v>91.61</v>
      </c>
      <c r="U70" s="34">
        <v>99.5626</v>
      </c>
      <c r="V70" s="34">
        <v>100.073</v>
      </c>
      <c r="W70" s="34">
        <v>3.93</v>
      </c>
      <c r="X70" s="34">
        <v>99.21</v>
      </c>
      <c r="Y70" s="34">
        <v>100.376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100.735</v>
      </c>
      <c r="AE70" s="34">
        <v>10.12</v>
      </c>
      <c r="AF70" s="34">
        <v>109.96</v>
      </c>
      <c r="AG70" s="34">
        <v>101.253</v>
      </c>
      <c r="AH70" s="34">
        <v>101.284</v>
      </c>
      <c r="AI70" s="34">
        <v>9.4</v>
      </c>
      <c r="AJ70" s="34">
        <v>100.84</v>
      </c>
      <c r="AK70" s="34">
        <v>100.631</v>
      </c>
      <c r="AL70" s="34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101.496</v>
      </c>
      <c r="F71" s="34">
        <v>101.446</v>
      </c>
      <c r="G71" s="68">
        <v>10.847645429362888</v>
      </c>
      <c r="H71" s="60">
        <v>100.04</v>
      </c>
      <c r="I71" s="60">
        <v>101.8</v>
      </c>
      <c r="J71" s="60">
        <v>101.5</v>
      </c>
      <c r="K71" s="68">
        <v>16.91022964509395</v>
      </c>
      <c r="L71" s="34">
        <v>112</v>
      </c>
      <c r="M71" s="34">
        <v>106.6</v>
      </c>
      <c r="N71" s="34">
        <v>101.8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100.581</v>
      </c>
      <c r="V71" s="34">
        <v>100.656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101.145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102.417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102.082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100.9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101.691</v>
      </c>
      <c r="S72" s="34">
        <v>7.36</v>
      </c>
      <c r="T72" s="34">
        <v>91.64</v>
      </c>
      <c r="U72" s="34">
        <v>99.9981</v>
      </c>
      <c r="V72" s="34">
        <v>101.22</v>
      </c>
      <c r="W72" s="34">
        <v>4.27</v>
      </c>
      <c r="X72" s="34">
        <v>95.6</v>
      </c>
      <c r="Y72" s="34">
        <v>101.202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101.584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102.496</v>
      </c>
      <c r="AL72" s="34">
        <v>102.778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102.608</v>
      </c>
      <c r="F73" s="34">
        <v>102.784</v>
      </c>
      <c r="G73" s="68">
        <v>8.570103212339093</v>
      </c>
      <c r="H73" s="60">
        <v>93.62</v>
      </c>
      <c r="I73" s="60">
        <v>102.4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101.299</v>
      </c>
      <c r="V73" s="34">
        <v>101.816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102.089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103.759</v>
      </c>
      <c r="AL73" s="34">
        <v>103.605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103.596</v>
      </c>
      <c r="F74" s="34">
        <v>103.598</v>
      </c>
      <c r="G74" s="68">
        <v>4.653891278842398</v>
      </c>
      <c r="H74" s="60">
        <v>107.04</v>
      </c>
      <c r="I74" s="60">
        <v>103.5</v>
      </c>
      <c r="J74" s="60">
        <v>103.3</v>
      </c>
      <c r="K74" s="68">
        <v>9.10798122065728</v>
      </c>
      <c r="L74" s="34">
        <v>116.2</v>
      </c>
      <c r="M74" s="34">
        <v>109</v>
      </c>
      <c r="N74" s="34">
        <v>105.7</v>
      </c>
      <c r="O74" s="34">
        <v>6.3</v>
      </c>
      <c r="P74" s="34">
        <v>106.9</v>
      </c>
      <c r="Q74" s="34">
        <v>103.096</v>
      </c>
      <c r="R74" s="34">
        <v>102.717</v>
      </c>
      <c r="S74" s="34">
        <v>11.56</v>
      </c>
      <c r="T74" s="34">
        <v>102.65</v>
      </c>
      <c r="U74" s="34">
        <v>104.267</v>
      </c>
      <c r="V74" s="34">
        <v>102.317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102.856</v>
      </c>
      <c r="AD74" s="34">
        <v>102.576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104.202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104.5</v>
      </c>
      <c r="J75" s="61">
        <v>104</v>
      </c>
      <c r="K75" s="39">
        <v>15.41554959785523</v>
      </c>
      <c r="L75" s="39">
        <v>86.1</v>
      </c>
      <c r="M75" s="39">
        <v>106.4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</v>
      </c>
      <c r="S75" s="39">
        <v>4.83</v>
      </c>
      <c r="T75" s="39">
        <v>96.59</v>
      </c>
      <c r="U75" s="39">
        <v>100.787</v>
      </c>
      <c r="V75" s="39">
        <v>102.638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102.979</v>
      </c>
      <c r="AE75" s="39">
        <v>12.59</v>
      </c>
      <c r="AF75" s="39">
        <v>99.37</v>
      </c>
      <c r="AG75" s="39">
        <v>106.097</v>
      </c>
      <c r="AH75" s="39">
        <v>106.077</v>
      </c>
      <c r="AI75" s="126">
        <v>11.55</v>
      </c>
      <c r="AJ75" s="126">
        <v>98.68</v>
      </c>
      <c r="AK75" s="126">
        <v>105.24</v>
      </c>
      <c r="AL75" s="126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105.798</v>
      </c>
      <c r="F76" s="34">
        <v>105.221</v>
      </c>
      <c r="G76" s="68">
        <v>7.565439455203234</v>
      </c>
      <c r="H76" s="60">
        <v>101.09</v>
      </c>
      <c r="I76" s="60">
        <v>105.7</v>
      </c>
      <c r="J76" s="60">
        <v>104.6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103.709</v>
      </c>
      <c r="S76" s="34">
        <v>24.33</v>
      </c>
      <c r="T76" s="34">
        <v>118.54</v>
      </c>
      <c r="U76" s="34">
        <v>120.053</v>
      </c>
      <c r="V76" s="34">
        <v>102.916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103.368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107.248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105.922</v>
      </c>
      <c r="F77" s="34">
        <v>105.726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104.184</v>
      </c>
      <c r="S77" s="34">
        <v>7.91</v>
      </c>
      <c r="T77" s="34">
        <v>124.43</v>
      </c>
      <c r="U77" s="34">
        <v>114.672</v>
      </c>
      <c r="V77" s="34">
        <v>103.145</v>
      </c>
      <c r="W77" s="34">
        <v>3.73</v>
      </c>
      <c r="X77" s="34">
        <v>100.33</v>
      </c>
      <c r="Y77" s="34">
        <v>103.754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103.796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106.838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106.041</v>
      </c>
      <c r="G78" s="68">
        <v>8.658389188001312</v>
      </c>
      <c r="H78" s="60">
        <v>98.89</v>
      </c>
      <c r="I78" s="60">
        <v>105.9</v>
      </c>
      <c r="J78" s="60">
        <v>105.3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104.652</v>
      </c>
      <c r="S78" s="34">
        <v>11.25</v>
      </c>
      <c r="T78" s="34">
        <v>112.3</v>
      </c>
      <c r="U78" s="34">
        <v>108.708</v>
      </c>
      <c r="V78" s="34">
        <v>103.367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104.217</v>
      </c>
      <c r="AD78" s="34">
        <v>104.245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107.53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106.002</v>
      </c>
      <c r="F79" s="34">
        <v>106.348</v>
      </c>
      <c r="G79" s="68">
        <v>8.394273354619417</v>
      </c>
      <c r="H79" s="60">
        <v>105.24</v>
      </c>
      <c r="I79" s="60">
        <v>105.4</v>
      </c>
      <c r="J79" s="60">
        <v>105.5</v>
      </c>
      <c r="K79" s="68">
        <v>9.80603448275863</v>
      </c>
      <c r="L79" s="34">
        <v>101.9</v>
      </c>
      <c r="M79" s="34">
        <v>107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107.518</v>
      </c>
      <c r="V79" s="34">
        <v>103.79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104.411</v>
      </c>
      <c r="AD79" s="34">
        <v>104.709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107.165</v>
      </c>
      <c r="AL79" s="34">
        <v>107.796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107.066</v>
      </c>
      <c r="F80" s="34">
        <v>106.726</v>
      </c>
      <c r="G80" s="68">
        <v>4.6863189720332485</v>
      </c>
      <c r="H80" s="60">
        <v>138.5</v>
      </c>
      <c r="I80" s="60">
        <v>106.2</v>
      </c>
      <c r="J80" s="60">
        <v>105.7</v>
      </c>
      <c r="K80" s="68">
        <v>8.042488619119874</v>
      </c>
      <c r="L80" s="34">
        <v>142.4</v>
      </c>
      <c r="M80" s="34">
        <v>110.5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105.616</v>
      </c>
      <c r="S80" s="34">
        <v>8.31</v>
      </c>
      <c r="T80" s="34">
        <v>132.22</v>
      </c>
      <c r="U80" s="34">
        <v>107.348</v>
      </c>
      <c r="V80" s="34">
        <v>104.425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105.198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108.674</v>
      </c>
      <c r="AL80" s="34">
        <v>108.355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107.036</v>
      </c>
      <c r="F81" s="34">
        <v>107.087</v>
      </c>
      <c r="G81" s="68">
        <v>5.615671641791041</v>
      </c>
      <c r="H81" s="60">
        <v>113.22</v>
      </c>
      <c r="I81" s="60">
        <v>106.1</v>
      </c>
      <c r="J81" s="60">
        <v>105.8</v>
      </c>
      <c r="K81" s="68">
        <v>9.249084249084245</v>
      </c>
      <c r="L81" s="34">
        <v>119.3</v>
      </c>
      <c r="M81" s="34">
        <v>108.6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106.123</v>
      </c>
      <c r="S81" s="34">
        <v>10.43</v>
      </c>
      <c r="T81" s="34">
        <v>112.26</v>
      </c>
      <c r="U81" s="34">
        <v>107.815</v>
      </c>
      <c r="V81" s="34">
        <v>105.12</v>
      </c>
      <c r="W81" s="34">
        <v>4.48</v>
      </c>
      <c r="X81" s="34">
        <v>132.92</v>
      </c>
      <c r="Y81" s="34">
        <v>105.703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105.697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108.774</v>
      </c>
      <c r="AL81" s="34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107.616</v>
      </c>
      <c r="F82" s="34">
        <v>107.395</v>
      </c>
      <c r="G82" s="68">
        <v>8.10782896095849</v>
      </c>
      <c r="H82" s="60">
        <v>104.67</v>
      </c>
      <c r="I82" s="60">
        <v>106.3</v>
      </c>
      <c r="J82" s="60">
        <v>105.9</v>
      </c>
      <c r="K82" s="68">
        <v>17.29468599033817</v>
      </c>
      <c r="L82" s="34">
        <v>121.4</v>
      </c>
      <c r="M82" s="34">
        <v>110.7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106.627</v>
      </c>
      <c r="S82" s="34">
        <v>8.41</v>
      </c>
      <c r="T82" s="34">
        <v>99.31</v>
      </c>
      <c r="U82" s="34">
        <v>107.864</v>
      </c>
      <c r="V82" s="34">
        <v>105.742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106.187</v>
      </c>
      <c r="AD82" s="34">
        <v>106.176</v>
      </c>
      <c r="AE82" s="34">
        <v>11.46</v>
      </c>
      <c r="AF82" s="34">
        <v>122.56</v>
      </c>
      <c r="AG82" s="34">
        <v>112.888</v>
      </c>
      <c r="AH82" s="34">
        <v>113.022</v>
      </c>
      <c r="AI82" s="34">
        <v>10.68</v>
      </c>
      <c r="AJ82" s="34">
        <v>111.61</v>
      </c>
      <c r="AK82" s="34">
        <v>110.225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107.553</v>
      </c>
      <c r="F83" s="34">
        <v>107.689</v>
      </c>
      <c r="G83" s="68">
        <v>0.2698920431827229</v>
      </c>
      <c r="H83" s="60">
        <v>100.31</v>
      </c>
      <c r="I83" s="60">
        <v>105.9</v>
      </c>
      <c r="J83" s="60">
        <v>106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106.259</v>
      </c>
      <c r="W83" s="34">
        <v>4.65</v>
      </c>
      <c r="X83" s="34">
        <v>99.08</v>
      </c>
      <c r="Y83" s="34">
        <v>106.869</v>
      </c>
      <c r="Z83" s="34">
        <v>106.877</v>
      </c>
      <c r="AA83" s="34">
        <v>5.7</v>
      </c>
      <c r="AB83" s="34">
        <v>102.78</v>
      </c>
      <c r="AC83" s="34">
        <v>106.495</v>
      </c>
      <c r="AD83" s="34">
        <v>106.615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109.505</v>
      </c>
      <c r="AL83" s="34">
        <v>109.708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107.991</v>
      </c>
      <c r="G84" s="68">
        <v>4.889368591473287</v>
      </c>
      <c r="H84" s="60">
        <v>97.18</v>
      </c>
      <c r="I84" s="60">
        <v>106.5</v>
      </c>
      <c r="J84" s="60">
        <v>106</v>
      </c>
      <c r="K84" s="68">
        <v>6.262042389210019</v>
      </c>
      <c r="L84" s="34">
        <v>110.3</v>
      </c>
      <c r="M84" s="34">
        <v>107.5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107.579</v>
      </c>
      <c r="S84" s="34">
        <v>7.77</v>
      </c>
      <c r="T84" s="34">
        <v>98.76</v>
      </c>
      <c r="U84" s="34">
        <v>107.136</v>
      </c>
      <c r="V84" s="34">
        <v>106.728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107.015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109.866</v>
      </c>
      <c r="AL84" s="34">
        <v>109.983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108.567</v>
      </c>
      <c r="F85" s="34">
        <v>108.208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112.8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108.023</v>
      </c>
      <c r="S85" s="34">
        <v>6.62</v>
      </c>
      <c r="T85" s="34">
        <v>99.39</v>
      </c>
      <c r="U85" s="34">
        <v>107.918</v>
      </c>
      <c r="V85" s="34">
        <v>107.149</v>
      </c>
      <c r="W85" s="34">
        <v>6.14</v>
      </c>
      <c r="X85" s="34">
        <v>102.09</v>
      </c>
      <c r="Y85" s="34">
        <v>107.974</v>
      </c>
      <c r="Z85" s="34">
        <v>107.79</v>
      </c>
      <c r="AA85" s="34">
        <v>5.92</v>
      </c>
      <c r="AB85" s="34">
        <v>106.5</v>
      </c>
      <c r="AC85" s="34">
        <v>107.26</v>
      </c>
      <c r="AD85" s="34">
        <v>107.39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110.666</v>
      </c>
      <c r="AL85" s="34">
        <v>110.254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108.445</v>
      </c>
      <c r="S86" s="34">
        <v>-0.29</v>
      </c>
      <c r="T86" s="34">
        <v>102.34</v>
      </c>
      <c r="U86" s="34">
        <v>106.454</v>
      </c>
      <c r="V86" s="34">
        <v>107.536</v>
      </c>
      <c r="W86" s="34">
        <v>4.69</v>
      </c>
      <c r="X86" s="34">
        <v>105.29</v>
      </c>
      <c r="Y86" s="34">
        <v>107.929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107.772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109.759</v>
      </c>
      <c r="AL86" s="34">
        <v>110.523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108.851</v>
      </c>
      <c r="S87" s="39">
        <v>6.91</v>
      </c>
      <c r="T87" s="39">
        <v>103.26</v>
      </c>
      <c r="U87" s="39">
        <v>107.648</v>
      </c>
      <c r="V87" s="39">
        <v>107.968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108.169</v>
      </c>
      <c r="AE87" s="39">
        <v>12.46</v>
      </c>
      <c r="AF87" s="39">
        <v>111.76</v>
      </c>
      <c r="AG87" s="39">
        <v>118.237</v>
      </c>
      <c r="AH87" s="39">
        <v>118.21</v>
      </c>
      <c r="AI87" s="126">
        <v>5.73</v>
      </c>
      <c r="AJ87" s="126">
        <v>104.33</v>
      </c>
      <c r="AK87" s="126">
        <v>111.041</v>
      </c>
      <c r="AL87" s="126">
        <v>110.889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108.303</v>
      </c>
      <c r="F88" s="34">
        <v>108.756</v>
      </c>
      <c r="G88" s="68">
        <v>-1.3947967157978005</v>
      </c>
      <c r="H88" s="34">
        <v>99.68</v>
      </c>
      <c r="I88" s="34">
        <v>105</v>
      </c>
      <c r="J88" s="34">
        <v>105.8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108.48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108.422</v>
      </c>
      <c r="AD88" s="34">
        <v>108.55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110.983</v>
      </c>
      <c r="AL88" s="34">
        <v>111.336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109.507</v>
      </c>
      <c r="F89" s="34">
        <v>109.254</v>
      </c>
      <c r="G89" s="68">
        <v>-2.8338265626401316</v>
      </c>
      <c r="H89" s="34">
        <v>108.35</v>
      </c>
      <c r="I89" s="34">
        <v>106</v>
      </c>
      <c r="J89" s="34">
        <v>106</v>
      </c>
      <c r="K89" s="68">
        <v>-1.1483253588516773</v>
      </c>
      <c r="L89" s="34">
        <v>103.3</v>
      </c>
      <c r="M89" s="34">
        <v>111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109.644</v>
      </c>
      <c r="S89" s="34">
        <v>-2.89</v>
      </c>
      <c r="T89" s="34">
        <v>120.83</v>
      </c>
      <c r="U89" s="34">
        <v>109.484</v>
      </c>
      <c r="V89" s="34">
        <v>109.026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108.72</v>
      </c>
      <c r="AD89" s="34">
        <v>108.931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112.735</v>
      </c>
      <c r="AL89" s="34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109.766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110.042</v>
      </c>
      <c r="S90" s="34">
        <v>3.05</v>
      </c>
      <c r="T90" s="34">
        <v>115.73</v>
      </c>
      <c r="U90" s="34">
        <v>110.359</v>
      </c>
      <c r="V90" s="34">
        <v>109.451</v>
      </c>
      <c r="W90" s="34">
        <v>6.04</v>
      </c>
      <c r="X90" s="34">
        <v>107.72</v>
      </c>
      <c r="Y90" s="34">
        <v>110.152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109.352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112.033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110.604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113.6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110.428</v>
      </c>
      <c r="S91" s="34">
        <v>2.33</v>
      </c>
      <c r="T91" s="34">
        <v>110.71</v>
      </c>
      <c r="U91" s="34">
        <v>109.516</v>
      </c>
      <c r="V91" s="34">
        <v>109.668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109.788</v>
      </c>
      <c r="AE91" s="34">
        <v>11.28</v>
      </c>
      <c r="AF91" s="34">
        <v>124.59</v>
      </c>
      <c r="AG91" s="34">
        <v>121.999</v>
      </c>
      <c r="AH91" s="34">
        <v>122.053</v>
      </c>
      <c r="AI91" s="34">
        <v>5.57</v>
      </c>
      <c r="AJ91" s="34">
        <v>114.31</v>
      </c>
      <c r="AK91" s="34">
        <v>112.635</v>
      </c>
      <c r="AL91" s="34">
        <v>112.369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106.7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110.787</v>
      </c>
      <c r="S92" s="34">
        <v>2.18</v>
      </c>
      <c r="T92" s="34">
        <v>135.11</v>
      </c>
      <c r="U92" s="34">
        <v>109.329</v>
      </c>
      <c r="V92" s="34">
        <v>109.76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109.974</v>
      </c>
      <c r="AD92" s="34">
        <v>110.197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113.153</v>
      </c>
      <c r="AL92" s="34">
        <v>112.681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110.468</v>
      </c>
      <c r="G93" s="68">
        <v>2.552552552552553</v>
      </c>
      <c r="H93" s="34">
        <v>116.11</v>
      </c>
      <c r="I93" s="34">
        <v>107</v>
      </c>
      <c r="J93" s="34">
        <v>106.7</v>
      </c>
      <c r="K93" s="68">
        <v>2.2632020117351237</v>
      </c>
      <c r="L93" s="34">
        <v>122</v>
      </c>
      <c r="M93" s="34">
        <v>107.2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</v>
      </c>
      <c r="V93" s="34">
        <v>109.787</v>
      </c>
      <c r="W93" s="34">
        <v>5.76</v>
      </c>
      <c r="X93" s="34">
        <v>140.57</v>
      </c>
      <c r="Y93" s="34">
        <v>111.419</v>
      </c>
      <c r="Z93" s="34">
        <v>111.172</v>
      </c>
      <c r="AA93" s="34">
        <v>4.64</v>
      </c>
      <c r="AB93" s="34">
        <v>119.16</v>
      </c>
      <c r="AC93" s="34">
        <v>110.401</v>
      </c>
      <c r="AD93" s="34">
        <v>110.621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112.363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</v>
      </c>
      <c r="F94" s="34">
        <v>110.597</v>
      </c>
      <c r="G94" s="68">
        <v>0.23884589662749595</v>
      </c>
      <c r="H94" s="34">
        <v>104.92</v>
      </c>
      <c r="I94" s="34">
        <v>106.5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111.459</v>
      </c>
      <c r="S94" s="34">
        <v>0.24</v>
      </c>
      <c r="T94" s="34">
        <v>99.56</v>
      </c>
      <c r="U94" s="34">
        <v>108.793</v>
      </c>
      <c r="V94" s="34">
        <v>109.775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111.112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113.253</v>
      </c>
      <c r="AL94" s="34">
        <v>113.218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110.706</v>
      </c>
      <c r="F95" s="68">
        <v>110.818</v>
      </c>
      <c r="G95" s="68">
        <v>0.5582693649685996</v>
      </c>
      <c r="H95" s="68">
        <v>100.87</v>
      </c>
      <c r="I95" s="68">
        <v>107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111.788</v>
      </c>
      <c r="S95" s="34">
        <v>1.11</v>
      </c>
      <c r="T95" s="34">
        <v>99.7</v>
      </c>
      <c r="U95" s="34">
        <v>108.567</v>
      </c>
      <c r="V95" s="34">
        <v>109.8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111.645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113.686</v>
      </c>
      <c r="AL95" s="34">
        <v>113.552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110.942</v>
      </c>
      <c r="F96" s="68">
        <v>111.194</v>
      </c>
      <c r="G96" s="68">
        <v>1.6361391232763831</v>
      </c>
      <c r="H96" s="68">
        <v>98.77</v>
      </c>
      <c r="I96" s="68">
        <v>106.8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112.129</v>
      </c>
      <c r="S96" s="34">
        <v>3.22</v>
      </c>
      <c r="T96" s="34">
        <v>101.94</v>
      </c>
      <c r="U96" s="34">
        <v>110.051</v>
      </c>
      <c r="V96" s="34">
        <v>109.86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112.118</v>
      </c>
      <c r="AD96" s="34">
        <v>112.146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113.302</v>
      </c>
      <c r="AL96" s="34">
        <v>113.916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111.948</v>
      </c>
      <c r="F97" s="34">
        <v>111.676</v>
      </c>
      <c r="G97" s="68">
        <v>1.5688209176122383</v>
      </c>
      <c r="H97" s="34">
        <v>102.94</v>
      </c>
      <c r="I97" s="34">
        <v>108.4</v>
      </c>
      <c r="J97" s="34">
        <v>107.6</v>
      </c>
      <c r="K97" s="68">
        <v>-0.9499136442141575</v>
      </c>
      <c r="L97" s="34">
        <v>114.7</v>
      </c>
      <c r="M97" s="34">
        <v>112.1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112.486</v>
      </c>
      <c r="S97" s="34">
        <v>0.62</v>
      </c>
      <c r="T97" s="34">
        <v>100.01</v>
      </c>
      <c r="U97" s="34">
        <v>109.267</v>
      </c>
      <c r="V97" s="34">
        <v>109.874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112.496</v>
      </c>
      <c r="AD97" s="34">
        <v>112.6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113.895</v>
      </c>
      <c r="AL97" s="34">
        <v>114.455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112.398</v>
      </c>
      <c r="F98" s="34">
        <v>112.075</v>
      </c>
      <c r="G98" s="68">
        <v>0.331502178442895</v>
      </c>
      <c r="H98" s="34">
        <v>105.93</v>
      </c>
      <c r="I98" s="34">
        <v>108.1</v>
      </c>
      <c r="J98" s="34">
        <v>107.9</v>
      </c>
      <c r="K98" s="68">
        <v>1.8365472910927456</v>
      </c>
      <c r="L98" s="34">
        <v>110.9</v>
      </c>
      <c r="M98" s="34">
        <v>110.1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112.853</v>
      </c>
      <c r="S98" s="34">
        <v>-0.06</v>
      </c>
      <c r="T98" s="34">
        <v>102.28</v>
      </c>
      <c r="U98" s="34">
        <v>108.629</v>
      </c>
      <c r="V98" s="34">
        <v>109.88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113.057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116.672</v>
      </c>
      <c r="AL98" s="34">
        <v>115.003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109</v>
      </c>
      <c r="J99" s="39">
        <v>108.1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113.224</v>
      </c>
      <c r="S99" s="39">
        <v>2.27</v>
      </c>
      <c r="T99" s="39">
        <v>105.61</v>
      </c>
      <c r="U99" s="39">
        <v>108.781</v>
      </c>
      <c r="V99" s="39">
        <v>109.976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113.55</v>
      </c>
      <c r="AE99" s="39">
        <v>9.19</v>
      </c>
      <c r="AF99" s="39">
        <v>122.02</v>
      </c>
      <c r="AG99" s="39">
        <v>129.338</v>
      </c>
      <c r="AH99" s="39">
        <v>129.432</v>
      </c>
      <c r="AI99" s="126">
        <v>4.33</v>
      </c>
      <c r="AJ99" s="126">
        <v>108.84</v>
      </c>
      <c r="AK99" s="126">
        <v>115.196</v>
      </c>
      <c r="AL99" s="126">
        <v>115.262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111.913</v>
      </c>
      <c r="F100" s="68">
        <v>112.264</v>
      </c>
      <c r="G100" s="68">
        <v>2.748796147672547</v>
      </c>
      <c r="H100" s="68">
        <v>102.42</v>
      </c>
      <c r="I100" s="68">
        <v>107.9</v>
      </c>
      <c r="J100" s="68">
        <v>108.1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113.591</v>
      </c>
      <c r="S100" s="34">
        <v>1.78</v>
      </c>
      <c r="T100" s="34">
        <v>106.65</v>
      </c>
      <c r="U100" s="34">
        <v>109.494</v>
      </c>
      <c r="V100" s="34">
        <v>110.161</v>
      </c>
      <c r="W100" s="34">
        <v>4.54</v>
      </c>
      <c r="X100" s="34">
        <v>106.99</v>
      </c>
      <c r="Y100" s="34">
        <v>113.968</v>
      </c>
      <c r="Z100" s="34">
        <v>114.066</v>
      </c>
      <c r="AA100" s="34">
        <v>4.87</v>
      </c>
      <c r="AB100" s="34">
        <v>106.49</v>
      </c>
      <c r="AC100" s="34">
        <v>113.841</v>
      </c>
      <c r="AD100" s="34">
        <v>114.071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115.139</v>
      </c>
      <c r="AL100" s="34">
        <v>115.381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111.935</v>
      </c>
      <c r="F101" s="68">
        <v>112.48</v>
      </c>
      <c r="G101" s="68">
        <v>-3.5071527457314233</v>
      </c>
      <c r="H101" s="68">
        <v>104.55</v>
      </c>
      <c r="I101" s="68">
        <v>102.4</v>
      </c>
      <c r="J101" s="68">
        <v>108.2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</v>
      </c>
      <c r="S101" s="34">
        <v>-5.67</v>
      </c>
      <c r="T101" s="34">
        <v>113.98</v>
      </c>
      <c r="U101" s="34">
        <v>103.167</v>
      </c>
      <c r="V101" s="34">
        <v>110.381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114.418</v>
      </c>
      <c r="AD101" s="34">
        <v>114.627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115.628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113.035</v>
      </c>
      <c r="G102" s="68">
        <v>2.603702603702599</v>
      </c>
      <c r="H102" s="68">
        <v>103.64</v>
      </c>
      <c r="I102" s="68">
        <v>108.2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114.349</v>
      </c>
      <c r="S102" s="34">
        <v>0.07</v>
      </c>
      <c r="T102" s="34">
        <v>115.81</v>
      </c>
      <c r="U102" s="34">
        <v>110.061</v>
      </c>
      <c r="V102" s="34">
        <v>110.599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116.419</v>
      </c>
      <c r="AL102" s="34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114.153</v>
      </c>
      <c r="F103" s="68">
        <v>113.679</v>
      </c>
      <c r="G103" s="68">
        <v>1.2545927054395478</v>
      </c>
      <c r="H103" s="68">
        <v>112.99</v>
      </c>
      <c r="I103" s="68">
        <v>109.2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114.771</v>
      </c>
      <c r="R103" s="34">
        <v>114.761</v>
      </c>
      <c r="S103" s="34">
        <v>1.02</v>
      </c>
      <c r="T103" s="34">
        <v>111.84</v>
      </c>
      <c r="U103" s="34">
        <v>110.824</v>
      </c>
      <c r="V103" s="34">
        <v>110.78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115.708</v>
      </c>
      <c r="AE103" s="34">
        <v>9.31</v>
      </c>
      <c r="AF103" s="34">
        <v>136.19</v>
      </c>
      <c r="AG103" s="34">
        <v>133.481</v>
      </c>
      <c r="AH103" s="34">
        <v>133.257</v>
      </c>
      <c r="AI103" s="34">
        <v>3.22</v>
      </c>
      <c r="AJ103" s="34">
        <v>117.99</v>
      </c>
      <c r="AK103" s="34">
        <v>116.231</v>
      </c>
      <c r="AL103" s="34">
        <v>116.369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114.509</v>
      </c>
      <c r="F104" s="68">
        <v>114.116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115.186</v>
      </c>
      <c r="S104" s="34">
        <v>0.43</v>
      </c>
      <c r="T104" s="34">
        <v>135.69</v>
      </c>
      <c r="U104" s="34">
        <v>109.24</v>
      </c>
      <c r="V104" s="34">
        <v>110.948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116.202</v>
      </c>
      <c r="AE104" s="34">
        <v>10.14</v>
      </c>
      <c r="AF104" s="34">
        <v>158.21</v>
      </c>
      <c r="AG104" s="34">
        <v>134.474</v>
      </c>
      <c r="AH104" s="34">
        <v>134.241</v>
      </c>
      <c r="AI104" s="34">
        <v>3.46</v>
      </c>
      <c r="AJ104" s="34">
        <v>136.71</v>
      </c>
      <c r="AK104" s="34">
        <v>116.931</v>
      </c>
      <c r="AL104" s="34">
        <v>116.698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114.182</v>
      </c>
      <c r="F105" s="68">
        <v>114.383</v>
      </c>
      <c r="G105" s="68">
        <v>2.9540952545000487</v>
      </c>
      <c r="H105" s="68">
        <v>119.54</v>
      </c>
      <c r="I105" s="68">
        <v>108.6</v>
      </c>
      <c r="J105" s="68">
        <v>108.9</v>
      </c>
      <c r="K105" s="68">
        <v>6.721311475409827</v>
      </c>
      <c r="L105" s="68">
        <v>130.2</v>
      </c>
      <c r="M105" s="68">
        <v>112.2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115.623</v>
      </c>
      <c r="S105" s="34">
        <v>1.04</v>
      </c>
      <c r="T105" s="34">
        <v>115.97</v>
      </c>
      <c r="U105" s="34">
        <v>111.53</v>
      </c>
      <c r="V105" s="34">
        <v>111.14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116.716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116.616</v>
      </c>
      <c r="AL105" s="34">
        <v>117.037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8">
        <v>114.668</v>
      </c>
      <c r="G106" s="68">
        <v>0.8101410598551222</v>
      </c>
      <c r="H106" s="68">
        <v>105.77</v>
      </c>
      <c r="I106" s="68">
        <v>109.4</v>
      </c>
      <c r="J106" s="68">
        <v>109</v>
      </c>
      <c r="K106" s="68">
        <v>2.7960526315789522</v>
      </c>
      <c r="L106" s="68">
        <v>125</v>
      </c>
      <c r="M106" s="68">
        <v>116.4</v>
      </c>
      <c r="N106" s="68">
        <v>114.4</v>
      </c>
      <c r="O106" s="34">
        <v>3.4</v>
      </c>
      <c r="P106" s="34">
        <v>116.3</v>
      </c>
      <c r="Q106" s="34">
        <v>116.038</v>
      </c>
      <c r="R106" s="34">
        <v>116.079</v>
      </c>
      <c r="S106" s="34">
        <v>1.27</v>
      </c>
      <c r="T106" s="34">
        <v>100.82</v>
      </c>
      <c r="U106" s="34">
        <v>110.703</v>
      </c>
      <c r="V106" s="34">
        <v>111.289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117.243</v>
      </c>
      <c r="AD106" s="34">
        <v>117.245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117.929</v>
      </c>
      <c r="AL106" s="34">
        <v>117.383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115.055</v>
      </c>
      <c r="F107" s="68">
        <v>114.976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116.553</v>
      </c>
      <c r="S107" s="34">
        <v>2.85</v>
      </c>
      <c r="T107" s="34">
        <v>102.54</v>
      </c>
      <c r="U107" s="34">
        <v>111.279</v>
      </c>
      <c r="V107" s="34">
        <v>111.363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117.765</v>
      </c>
      <c r="AE107" s="34">
        <v>9.03</v>
      </c>
      <c r="AF107" s="34">
        <v>129.65</v>
      </c>
      <c r="AG107" s="34">
        <v>137.068</v>
      </c>
      <c r="AH107" s="34">
        <v>137.018</v>
      </c>
      <c r="AI107" s="34">
        <v>4.74</v>
      </c>
      <c r="AJ107" s="34">
        <v>112.25</v>
      </c>
      <c r="AK107" s="34">
        <v>117.371</v>
      </c>
      <c r="AL107" s="34">
        <v>117.694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115.399</v>
      </c>
      <c r="F108" s="68">
        <v>115.237</v>
      </c>
      <c r="G108" s="68">
        <v>7.745266781411366</v>
      </c>
      <c r="H108" s="68">
        <v>106.42</v>
      </c>
      <c r="I108" s="68">
        <v>109.9</v>
      </c>
      <c r="J108" s="68">
        <v>109.4</v>
      </c>
      <c r="K108" s="68">
        <v>13.7219730941704</v>
      </c>
      <c r="L108" s="68">
        <v>126.8</v>
      </c>
      <c r="M108" s="68">
        <v>116.1</v>
      </c>
      <c r="N108" s="68">
        <v>114.9</v>
      </c>
      <c r="O108" s="34">
        <v>5</v>
      </c>
      <c r="P108" s="34">
        <v>109.1</v>
      </c>
      <c r="Q108" s="34">
        <v>117.147</v>
      </c>
      <c r="R108" s="34">
        <v>117.037</v>
      </c>
      <c r="S108" s="34">
        <v>0.55</v>
      </c>
      <c r="T108" s="34">
        <v>102.49</v>
      </c>
      <c r="U108" s="34">
        <v>110.547</v>
      </c>
      <c r="V108" s="34">
        <v>111.396</v>
      </c>
      <c r="W108" s="34">
        <v>3.85</v>
      </c>
      <c r="X108" s="34">
        <v>110.59</v>
      </c>
      <c r="Y108" s="34">
        <v>117.388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118.273</v>
      </c>
      <c r="AE108" s="34">
        <v>8.91</v>
      </c>
      <c r="AF108" s="34">
        <v>129.73</v>
      </c>
      <c r="AG108" s="34">
        <v>137.806</v>
      </c>
      <c r="AH108" s="34">
        <v>137.937</v>
      </c>
      <c r="AI108" s="34">
        <v>5.14</v>
      </c>
      <c r="AJ108" s="34">
        <v>112.94</v>
      </c>
      <c r="AK108" s="34">
        <v>118.084</v>
      </c>
      <c r="AL108" s="34">
        <v>118.009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</v>
      </c>
      <c r="F109" s="68">
        <v>115.502</v>
      </c>
      <c r="G109" s="68">
        <v>-5.449776568875072</v>
      </c>
      <c r="H109" s="68">
        <v>97.33</v>
      </c>
      <c r="I109" s="68">
        <v>108.9</v>
      </c>
      <c r="J109" s="68">
        <v>109.5</v>
      </c>
      <c r="K109" s="68">
        <v>-3.836094158674809</v>
      </c>
      <c r="L109" s="68">
        <v>110.3</v>
      </c>
      <c r="M109" s="68">
        <v>114.3</v>
      </c>
      <c r="N109" s="68">
        <v>115</v>
      </c>
      <c r="O109" s="68">
        <v>3.8</v>
      </c>
      <c r="P109" s="68">
        <v>110.5</v>
      </c>
      <c r="Q109" s="68">
        <v>117.556</v>
      </c>
      <c r="R109" s="68">
        <v>117.529</v>
      </c>
      <c r="S109" s="34">
        <v>0.81</v>
      </c>
      <c r="T109" s="34">
        <v>100.82</v>
      </c>
      <c r="U109" s="34">
        <v>110.415</v>
      </c>
      <c r="V109" s="34">
        <v>111.446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118.622</v>
      </c>
      <c r="AD109" s="34">
        <v>118.76</v>
      </c>
      <c r="AE109" s="34">
        <v>8.29</v>
      </c>
      <c r="AF109" s="34">
        <v>130.76</v>
      </c>
      <c r="AG109" s="34">
        <v>138.691</v>
      </c>
      <c r="AH109" s="34">
        <v>138.879</v>
      </c>
      <c r="AI109" s="34">
        <v>1.86</v>
      </c>
      <c r="AJ109" s="34">
        <v>110.33</v>
      </c>
      <c r="AK109" s="34">
        <v>118.584</v>
      </c>
      <c r="AL109" s="34">
        <v>118.317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115.723</v>
      </c>
      <c r="F110" s="68">
        <v>115.899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115.5</v>
      </c>
      <c r="O110" s="68">
        <v>4.4</v>
      </c>
      <c r="P110" s="68">
        <v>120.4</v>
      </c>
      <c r="Q110" s="68">
        <v>117.949</v>
      </c>
      <c r="R110" s="68">
        <v>118.035</v>
      </c>
      <c r="S110" s="34">
        <v>1.51</v>
      </c>
      <c r="T110" s="34">
        <v>103.83</v>
      </c>
      <c r="U110" s="34">
        <v>110.311</v>
      </c>
      <c r="V110" s="34">
        <v>111.577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119.241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118.197</v>
      </c>
      <c r="AL110" s="34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116.567</v>
      </c>
      <c r="F111" s="39">
        <v>116.421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119.3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118.559</v>
      </c>
      <c r="S111" s="39">
        <v>5.67</v>
      </c>
      <c r="T111" s="39">
        <v>111.6</v>
      </c>
      <c r="U111" s="39">
        <v>113.13</v>
      </c>
      <c r="V111" s="39">
        <v>111.695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141.543</v>
      </c>
      <c r="AH111" s="39">
        <v>140.886</v>
      </c>
      <c r="AI111" s="126">
        <v>3.41</v>
      </c>
      <c r="AJ111" s="126">
        <v>112.56</v>
      </c>
      <c r="AK111" s="126">
        <v>118.951</v>
      </c>
      <c r="AL111" s="126">
        <v>118.955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117.054</v>
      </c>
      <c r="F112" s="68">
        <v>116.936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116.5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119.096</v>
      </c>
      <c r="S112" s="68">
        <v>1.73</v>
      </c>
      <c r="T112" s="68">
        <v>108.49</v>
      </c>
      <c r="U112" s="34">
        <v>110.478</v>
      </c>
      <c r="V112" s="34">
        <v>111.686</v>
      </c>
      <c r="W112" s="34">
        <v>4.66</v>
      </c>
      <c r="X112" s="34">
        <v>111.98</v>
      </c>
      <c r="Y112" s="34">
        <v>119.763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120.381</v>
      </c>
      <c r="AE112" s="34">
        <v>9.32</v>
      </c>
      <c r="AF112" s="34">
        <v>133.71</v>
      </c>
      <c r="AG112" s="34">
        <v>141.976</v>
      </c>
      <c r="AH112" s="34">
        <v>141.842</v>
      </c>
      <c r="AI112" s="34">
        <v>2.69</v>
      </c>
      <c r="AJ112" s="34">
        <v>111.78</v>
      </c>
      <c r="AK112" s="34">
        <v>119.43</v>
      </c>
      <c r="AL112" s="34">
        <v>119.344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117.388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115.1</v>
      </c>
      <c r="N113" s="68">
        <v>117.2</v>
      </c>
      <c r="O113" s="68">
        <v>6.9</v>
      </c>
      <c r="P113" s="68">
        <v>120.4</v>
      </c>
      <c r="Q113" s="68">
        <v>119.958</v>
      </c>
      <c r="R113" s="68">
        <v>119.636</v>
      </c>
      <c r="S113" s="68">
        <v>8.08</v>
      </c>
      <c r="T113" s="68">
        <v>123.19</v>
      </c>
      <c r="U113" s="34">
        <v>112.195</v>
      </c>
      <c r="V113" s="34">
        <v>111.586</v>
      </c>
      <c r="W113" s="34">
        <v>6.35</v>
      </c>
      <c r="X113" s="34">
        <v>116.82</v>
      </c>
      <c r="Y113" s="34">
        <v>120.241</v>
      </c>
      <c r="Z113" s="34">
        <v>119.987</v>
      </c>
      <c r="AA113" s="34">
        <v>6.67</v>
      </c>
      <c r="AB113" s="34">
        <v>119.74</v>
      </c>
      <c r="AC113" s="34">
        <v>121.083</v>
      </c>
      <c r="AD113" s="34">
        <v>120.933</v>
      </c>
      <c r="AE113" s="34">
        <v>9.66</v>
      </c>
      <c r="AF113" s="34">
        <v>137.39</v>
      </c>
      <c r="AG113" s="34">
        <v>142.839</v>
      </c>
      <c r="AH113" s="34">
        <v>142.743</v>
      </c>
      <c r="AI113" s="34">
        <v>5.86</v>
      </c>
      <c r="AJ113" s="34">
        <v>119</v>
      </c>
      <c r="AK113" s="113">
        <v>119.983</v>
      </c>
      <c r="AL113" s="127">
        <v>119.688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117.77</v>
      </c>
      <c r="F114" s="34">
        <v>117.81</v>
      </c>
      <c r="G114" s="68">
        <v>8.539174064067922</v>
      </c>
      <c r="H114" s="34">
        <v>112.49</v>
      </c>
      <c r="I114" s="68">
        <v>111.2</v>
      </c>
      <c r="J114" s="68">
        <v>110.8</v>
      </c>
      <c r="K114" s="68">
        <v>10.829959514170044</v>
      </c>
      <c r="L114" s="68">
        <v>109.5</v>
      </c>
      <c r="M114" s="68">
        <v>120.4</v>
      </c>
      <c r="N114" s="68">
        <v>117.7</v>
      </c>
      <c r="O114" s="68">
        <v>5.7</v>
      </c>
      <c r="P114" s="68">
        <v>117.2</v>
      </c>
      <c r="Q114" s="68">
        <v>120.218</v>
      </c>
      <c r="R114" s="68">
        <v>120.171</v>
      </c>
      <c r="S114" s="68">
        <v>-0.17</v>
      </c>
      <c r="T114" s="68">
        <v>115.61</v>
      </c>
      <c r="U114" s="34">
        <v>109.618</v>
      </c>
      <c r="V114" s="34">
        <v>111.467</v>
      </c>
      <c r="W114" s="34">
        <v>4.53</v>
      </c>
      <c r="X114" s="34">
        <v>117.45</v>
      </c>
      <c r="Y114" s="34">
        <v>120.426</v>
      </c>
      <c r="Z114" s="34">
        <v>120.368</v>
      </c>
      <c r="AA114" s="34">
        <v>4.6</v>
      </c>
      <c r="AB114" s="34">
        <v>119.53</v>
      </c>
      <c r="AC114" s="34">
        <v>121.21</v>
      </c>
      <c r="AD114" s="34">
        <v>121.385</v>
      </c>
      <c r="AE114" s="34">
        <v>9.11</v>
      </c>
      <c r="AF114" s="34">
        <v>140.58</v>
      </c>
      <c r="AG114" s="34">
        <v>143.363</v>
      </c>
      <c r="AH114" s="34">
        <v>143.641</v>
      </c>
      <c r="AI114" s="113">
        <v>3.16</v>
      </c>
      <c r="AJ114" s="34">
        <v>117.81</v>
      </c>
      <c r="AK114" s="34">
        <v>119.276</v>
      </c>
      <c r="AL114" s="113">
        <v>120.046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118.29</v>
      </c>
      <c r="F115" s="34">
        <v>118.253</v>
      </c>
      <c r="G115" s="68">
        <v>-3.664041065581026</v>
      </c>
      <c r="H115" s="34">
        <v>108.85</v>
      </c>
      <c r="I115" s="68">
        <v>111.1</v>
      </c>
      <c r="J115" s="68">
        <v>111.1</v>
      </c>
      <c r="K115" s="68">
        <v>-0.983020554066138</v>
      </c>
      <c r="L115" s="68">
        <v>110.8</v>
      </c>
      <c r="M115" s="68">
        <v>116.6</v>
      </c>
      <c r="N115" s="68">
        <v>118.3</v>
      </c>
      <c r="O115" s="68">
        <v>5.1</v>
      </c>
      <c r="P115" s="68">
        <v>124.6</v>
      </c>
      <c r="Q115" s="68">
        <v>120.826</v>
      </c>
      <c r="R115" s="68">
        <v>120.706</v>
      </c>
      <c r="S115" s="68">
        <v>-1.1</v>
      </c>
      <c r="T115" s="68">
        <v>110.62</v>
      </c>
      <c r="U115" s="34">
        <v>110.724</v>
      </c>
      <c r="V115" s="34">
        <v>111.422</v>
      </c>
      <c r="W115" s="34">
        <v>3.3</v>
      </c>
      <c r="X115" s="34">
        <v>117.63</v>
      </c>
      <c r="Y115" s="34">
        <v>120.658</v>
      </c>
      <c r="Z115" s="34">
        <v>120.741</v>
      </c>
      <c r="AA115" s="34">
        <v>4.84</v>
      </c>
      <c r="AB115" s="34">
        <v>121.13</v>
      </c>
      <c r="AC115" s="34">
        <v>121.432</v>
      </c>
      <c r="AD115" s="34">
        <v>121.836</v>
      </c>
      <c r="AE115" s="34">
        <v>7.76</v>
      </c>
      <c r="AF115" s="34">
        <v>146.77</v>
      </c>
      <c r="AG115" s="34">
        <v>144.579</v>
      </c>
      <c r="AH115" s="34">
        <v>144.568</v>
      </c>
      <c r="AI115" s="34">
        <v>1.7</v>
      </c>
      <c r="AJ115" s="34">
        <v>119.99</v>
      </c>
      <c r="AK115" s="113">
        <v>120.635</v>
      </c>
      <c r="AL115" s="127">
        <v>120.532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118.902</v>
      </c>
      <c r="F116" s="34">
        <v>118.685</v>
      </c>
      <c r="G116" s="68">
        <v>1.6572905580051749</v>
      </c>
      <c r="H116" s="34">
        <v>133.72</v>
      </c>
      <c r="I116" s="68">
        <v>111.2</v>
      </c>
      <c r="J116" s="68">
        <v>111.4</v>
      </c>
      <c r="K116" s="68">
        <v>2.1292217327459664</v>
      </c>
      <c r="L116" s="68">
        <v>139.1</v>
      </c>
      <c r="M116" s="68">
        <v>117.8</v>
      </c>
      <c r="N116" s="68">
        <v>118.9</v>
      </c>
      <c r="O116" s="68">
        <v>5.1</v>
      </c>
      <c r="P116" s="68">
        <v>144.1</v>
      </c>
      <c r="Q116" s="68">
        <v>121.049</v>
      </c>
      <c r="R116" s="68">
        <v>121.253</v>
      </c>
      <c r="S116" s="34">
        <v>3.34</v>
      </c>
      <c r="T116" s="34">
        <v>140.22</v>
      </c>
      <c r="U116" s="34">
        <v>111.553</v>
      </c>
      <c r="V116" s="34">
        <v>111.424</v>
      </c>
      <c r="W116" s="34">
        <v>5.39</v>
      </c>
      <c r="X116" s="34">
        <v>142.65</v>
      </c>
      <c r="Y116" s="34">
        <v>121.136</v>
      </c>
      <c r="Z116" s="34">
        <v>121.122</v>
      </c>
      <c r="AA116" s="34">
        <v>5.83</v>
      </c>
      <c r="AB116" s="34">
        <v>144.44</v>
      </c>
      <c r="AC116" s="34">
        <v>122.282</v>
      </c>
      <c r="AD116" s="34">
        <v>122.353</v>
      </c>
      <c r="AE116" s="34">
        <v>8.51</v>
      </c>
      <c r="AF116" s="34">
        <v>171.68</v>
      </c>
      <c r="AG116" s="34">
        <v>145.368</v>
      </c>
      <c r="AH116" s="34">
        <v>145.524</v>
      </c>
      <c r="AI116" s="34">
        <v>5.22</v>
      </c>
      <c r="AJ116" s="34">
        <v>143.85</v>
      </c>
      <c r="AK116" s="34">
        <v>121.314</v>
      </c>
      <c r="AL116" s="34">
        <v>121.056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119.215</v>
      </c>
      <c r="F117" s="34">
        <v>119.027</v>
      </c>
      <c r="G117" s="68">
        <v>7.010205788857283</v>
      </c>
      <c r="H117" s="34">
        <v>127.92</v>
      </c>
      <c r="I117" s="34">
        <v>112.2</v>
      </c>
      <c r="J117" s="68">
        <v>111.8</v>
      </c>
      <c r="K117" s="68">
        <v>16.666666666666682</v>
      </c>
      <c r="L117" s="68">
        <v>151.9</v>
      </c>
      <c r="M117" s="68">
        <v>123.7</v>
      </c>
      <c r="N117" s="68">
        <v>119.4</v>
      </c>
      <c r="O117" s="68">
        <v>6</v>
      </c>
      <c r="P117" s="68">
        <v>129.9</v>
      </c>
      <c r="Q117" s="68">
        <v>122.222</v>
      </c>
      <c r="R117" s="68">
        <v>121.81</v>
      </c>
      <c r="S117" s="34">
        <v>-3.24</v>
      </c>
      <c r="T117" s="34">
        <v>112.21</v>
      </c>
      <c r="U117" s="34">
        <v>109.544</v>
      </c>
      <c r="V117" s="34">
        <v>111.438</v>
      </c>
      <c r="W117" s="34">
        <v>3.8</v>
      </c>
      <c r="X117" s="34">
        <v>151.28</v>
      </c>
      <c r="Y117" s="34">
        <v>121.38</v>
      </c>
      <c r="Z117" s="34">
        <v>121.516</v>
      </c>
      <c r="AA117" s="34">
        <v>5.37</v>
      </c>
      <c r="AB117" s="34">
        <v>132.44</v>
      </c>
      <c r="AC117" s="34">
        <v>122.715</v>
      </c>
      <c r="AD117" s="34">
        <v>122.901</v>
      </c>
      <c r="AE117" s="34">
        <v>8.92</v>
      </c>
      <c r="AF117" s="34">
        <v>157.29</v>
      </c>
      <c r="AG117" s="34">
        <v>146.46</v>
      </c>
      <c r="AH117" s="34">
        <v>146.508</v>
      </c>
      <c r="AI117" s="34">
        <v>4.86</v>
      </c>
      <c r="AJ117" s="34">
        <v>134.88</v>
      </c>
      <c r="AK117" s="34">
        <v>121.436</v>
      </c>
      <c r="AL117" s="34">
        <v>121.53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119.214</v>
      </c>
      <c r="F118" s="34">
        <v>119.307</v>
      </c>
      <c r="G118" s="68">
        <v>-0.9265387160820553</v>
      </c>
      <c r="H118" s="34">
        <v>104.79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117.1</v>
      </c>
      <c r="N118" s="68">
        <v>119.6</v>
      </c>
      <c r="O118" s="68">
        <v>5.6</v>
      </c>
      <c r="P118" s="68">
        <v>122.8</v>
      </c>
      <c r="Q118" s="68">
        <v>122.407</v>
      </c>
      <c r="R118" s="68">
        <v>122.364</v>
      </c>
      <c r="S118" s="34">
        <v>-0.39</v>
      </c>
      <c r="T118" s="34">
        <v>100.43</v>
      </c>
      <c r="U118" s="34">
        <v>110.802</v>
      </c>
      <c r="V118" s="34">
        <v>111.564</v>
      </c>
      <c r="W118" s="34">
        <v>4.57</v>
      </c>
      <c r="X118" s="34">
        <v>117.88</v>
      </c>
      <c r="Y118" s="34">
        <v>122.098</v>
      </c>
      <c r="Z118" s="34">
        <v>121.919</v>
      </c>
      <c r="AA118" s="34">
        <v>5.16</v>
      </c>
      <c r="AB118" s="34">
        <v>115.67</v>
      </c>
      <c r="AC118" s="34">
        <v>123.353</v>
      </c>
      <c r="AD118" s="34">
        <v>123.449</v>
      </c>
      <c r="AE118" s="34">
        <v>8.11</v>
      </c>
      <c r="AF118" s="34">
        <v>158.02</v>
      </c>
      <c r="AG118" s="34">
        <v>147.608</v>
      </c>
      <c r="AH118" s="34">
        <v>147.509</v>
      </c>
      <c r="AI118" s="34">
        <v>2.66</v>
      </c>
      <c r="AJ118" s="34">
        <v>120.91</v>
      </c>
      <c r="AK118" s="113">
        <v>122.096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119.429</v>
      </c>
      <c r="F119" s="34">
        <v>119.675</v>
      </c>
      <c r="G119" s="68">
        <v>5.8880308880308965</v>
      </c>
      <c r="H119" s="34">
        <v>109.7</v>
      </c>
      <c r="I119" s="34">
        <v>112.4</v>
      </c>
      <c r="J119" s="68">
        <v>112.6</v>
      </c>
      <c r="K119" s="68">
        <v>7.940663176265278</v>
      </c>
      <c r="L119" s="68">
        <v>123.7</v>
      </c>
      <c r="M119" s="68">
        <v>118.1</v>
      </c>
      <c r="N119" s="68">
        <v>120.1</v>
      </c>
      <c r="O119" s="68">
        <v>5.7</v>
      </c>
      <c r="P119" s="68">
        <v>116.8</v>
      </c>
      <c r="Q119" s="68">
        <v>122.845</v>
      </c>
      <c r="R119" s="68">
        <v>122.92</v>
      </c>
      <c r="S119" s="34">
        <v>-0.27</v>
      </c>
      <c r="T119" s="34">
        <v>102.27</v>
      </c>
      <c r="U119" s="34">
        <v>110.989</v>
      </c>
      <c r="V119" s="34">
        <v>111.792</v>
      </c>
      <c r="W119" s="34">
        <v>3.81</v>
      </c>
      <c r="X119" s="34">
        <v>114.83</v>
      </c>
      <c r="Y119" s="34">
        <v>122.119</v>
      </c>
      <c r="Z119" s="34">
        <v>122.33</v>
      </c>
      <c r="AA119" s="34">
        <v>5.45</v>
      </c>
      <c r="AB119" s="34">
        <v>120.26</v>
      </c>
      <c r="AC119" s="34">
        <v>123.92</v>
      </c>
      <c r="AD119" s="34">
        <v>123.98</v>
      </c>
      <c r="AE119" s="34">
        <v>8.18</v>
      </c>
      <c r="AF119" s="34">
        <v>140.25</v>
      </c>
      <c r="AG119" s="34">
        <v>148.41</v>
      </c>
      <c r="AH119" s="34">
        <v>148.515</v>
      </c>
      <c r="AI119" s="34">
        <v>4.49</v>
      </c>
      <c r="AJ119" s="34">
        <v>117.29</v>
      </c>
      <c r="AK119" s="34">
        <v>122.227</v>
      </c>
      <c r="AL119" s="34">
        <v>122.469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120.37</v>
      </c>
      <c r="F120" s="34">
        <v>120.155</v>
      </c>
      <c r="G120" s="68">
        <v>2.2082315354256665</v>
      </c>
      <c r="H120" s="34">
        <v>108.77</v>
      </c>
      <c r="I120" s="34">
        <v>113.2</v>
      </c>
      <c r="J120" s="68">
        <v>113</v>
      </c>
      <c r="K120" s="68">
        <v>4.416403785488965</v>
      </c>
      <c r="L120" s="68">
        <v>132.4</v>
      </c>
      <c r="M120" s="68">
        <v>123.3</v>
      </c>
      <c r="N120" s="68">
        <v>121</v>
      </c>
      <c r="O120" s="68">
        <v>5.4</v>
      </c>
      <c r="P120" s="68">
        <v>115</v>
      </c>
      <c r="Q120" s="68">
        <v>123.611</v>
      </c>
      <c r="R120" s="68">
        <v>123.49</v>
      </c>
      <c r="S120" s="34">
        <v>0.71</v>
      </c>
      <c r="T120" s="34">
        <v>103.22</v>
      </c>
      <c r="U120" s="34">
        <v>111.483</v>
      </c>
      <c r="V120" s="34">
        <v>112.064</v>
      </c>
      <c r="W120" s="34">
        <v>4.95</v>
      </c>
      <c r="X120" s="34">
        <v>116.07</v>
      </c>
      <c r="Y120" s="34">
        <v>123.06</v>
      </c>
      <c r="Z120" s="34">
        <v>122.748</v>
      </c>
      <c r="AA120" s="34">
        <v>4.27</v>
      </c>
      <c r="AB120" s="34">
        <v>121.77</v>
      </c>
      <c r="AC120" s="34">
        <v>124.216</v>
      </c>
      <c r="AD120" s="34">
        <v>124.506</v>
      </c>
      <c r="AE120" s="34">
        <v>7.95</v>
      </c>
      <c r="AF120" s="34">
        <v>140.04</v>
      </c>
      <c r="AG120" s="34">
        <v>149.629</v>
      </c>
      <c r="AH120" s="34">
        <v>149.53</v>
      </c>
      <c r="AI120" s="34">
        <v>2.98</v>
      </c>
      <c r="AJ120" s="34">
        <v>116.31</v>
      </c>
      <c r="AK120" s="34">
        <v>123.29</v>
      </c>
      <c r="AL120" s="34">
        <v>122.959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120.676</v>
      </c>
      <c r="F121" s="34">
        <v>120.63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124.081</v>
      </c>
      <c r="R121" s="68">
        <v>124.07</v>
      </c>
      <c r="S121" s="34">
        <v>1.39</v>
      </c>
      <c r="T121" s="34">
        <v>102.22</v>
      </c>
      <c r="U121" s="34">
        <v>111.891</v>
      </c>
      <c r="V121" s="34">
        <v>112.352</v>
      </c>
      <c r="W121" s="34">
        <v>5.27</v>
      </c>
      <c r="X121" s="34">
        <v>116.84</v>
      </c>
      <c r="Y121" s="34">
        <v>123.423</v>
      </c>
      <c r="Z121" s="34">
        <v>123.151</v>
      </c>
      <c r="AA121" s="34">
        <v>5.58</v>
      </c>
      <c r="AB121" s="34">
        <v>122.83</v>
      </c>
      <c r="AC121" s="34">
        <v>124.85</v>
      </c>
      <c r="AD121" s="34">
        <v>125.07</v>
      </c>
      <c r="AE121" s="34">
        <v>9.08</v>
      </c>
      <c r="AF121" s="34">
        <v>142.63</v>
      </c>
      <c r="AG121" s="34">
        <v>150.666</v>
      </c>
      <c r="AH121" s="34">
        <v>150.54</v>
      </c>
      <c r="AI121" s="34">
        <v>5.15</v>
      </c>
      <c r="AJ121" s="34">
        <v>116.01</v>
      </c>
      <c r="AK121" s="34">
        <v>123.116</v>
      </c>
      <c r="AL121" s="34">
        <v>123.445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121.116</v>
      </c>
      <c r="F122" s="34">
        <v>121.077</v>
      </c>
      <c r="G122" s="34">
        <v>6.789057529764609</v>
      </c>
      <c r="H122" s="34">
        <v>117.5</v>
      </c>
      <c r="I122" s="34">
        <v>113.9</v>
      </c>
      <c r="J122" s="68">
        <v>114</v>
      </c>
      <c r="K122" s="68">
        <v>14.309484193011649</v>
      </c>
      <c r="L122" s="68">
        <v>137.4</v>
      </c>
      <c r="M122" s="68">
        <v>122.8</v>
      </c>
      <c r="N122" s="68">
        <v>122.7</v>
      </c>
      <c r="O122" s="68">
        <v>6.1</v>
      </c>
      <c r="P122" s="68">
        <v>127.7</v>
      </c>
      <c r="Q122" s="68">
        <v>124.789</v>
      </c>
      <c r="R122" s="68">
        <v>124.657</v>
      </c>
      <c r="S122" s="34">
        <v>2.51</v>
      </c>
      <c r="T122" s="34">
        <v>106.43</v>
      </c>
      <c r="U122" s="34">
        <v>112.52</v>
      </c>
      <c r="V122" s="34">
        <v>112.62</v>
      </c>
      <c r="W122" s="34">
        <v>5.32</v>
      </c>
      <c r="X122" s="34">
        <v>123.74</v>
      </c>
      <c r="Y122" s="34">
        <v>123.692</v>
      </c>
      <c r="Z122" s="34">
        <v>123.531</v>
      </c>
      <c r="AA122" s="34">
        <v>5.36</v>
      </c>
      <c r="AB122" s="34">
        <v>134.09</v>
      </c>
      <c r="AC122" s="34">
        <v>125.565</v>
      </c>
      <c r="AD122" s="34">
        <v>125.662</v>
      </c>
      <c r="AE122" s="34">
        <v>9.53</v>
      </c>
      <c r="AF122" s="34">
        <v>154.55</v>
      </c>
      <c r="AG122" s="34">
        <v>151.69</v>
      </c>
      <c r="AH122" s="34">
        <v>151.53</v>
      </c>
      <c r="AI122" s="113">
        <v>6.99</v>
      </c>
      <c r="AJ122" s="34">
        <v>128.58</v>
      </c>
      <c r="AK122" s="34">
        <v>123.589</v>
      </c>
      <c r="AL122" s="113">
        <v>124.019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121.607</v>
      </c>
      <c r="G123" s="39">
        <v>1.0484029002547455</v>
      </c>
      <c r="H123" s="39">
        <v>103.13</v>
      </c>
      <c r="I123" s="39">
        <v>114.3</v>
      </c>
      <c r="J123" s="39">
        <v>114.5</v>
      </c>
      <c r="K123" s="39">
        <v>1.0214504596527068</v>
      </c>
      <c r="L123" s="39">
        <v>98.9</v>
      </c>
      <c r="M123" s="39">
        <v>123.3</v>
      </c>
      <c r="N123" s="39">
        <v>123.3</v>
      </c>
      <c r="O123" s="39">
        <v>4.7</v>
      </c>
      <c r="P123" s="39">
        <v>117.9</v>
      </c>
      <c r="Q123" s="39">
        <v>125.176</v>
      </c>
      <c r="R123" s="39">
        <v>125.255</v>
      </c>
      <c r="S123" s="39">
        <v>-1.69</v>
      </c>
      <c r="T123" s="39">
        <v>109.72</v>
      </c>
      <c r="U123" s="39">
        <v>111.49</v>
      </c>
      <c r="V123" s="39">
        <v>112.885</v>
      </c>
      <c r="W123" s="39">
        <v>1.84</v>
      </c>
      <c r="X123" s="39">
        <v>115.63</v>
      </c>
      <c r="Y123" s="39">
        <v>123.543</v>
      </c>
      <c r="Z123" s="39">
        <v>123.915</v>
      </c>
      <c r="AA123" s="39">
        <v>7.34</v>
      </c>
      <c r="AB123" s="39">
        <v>113.89</v>
      </c>
      <c r="AC123" s="39">
        <v>126.394</v>
      </c>
      <c r="AD123" s="39">
        <v>126.201</v>
      </c>
      <c r="AE123" s="39">
        <v>6.12</v>
      </c>
      <c r="AF123" s="39">
        <v>142.07</v>
      </c>
      <c r="AG123" s="39">
        <v>152.032</v>
      </c>
      <c r="AH123" s="39">
        <v>152.53</v>
      </c>
      <c r="AI123" s="126">
        <v>3.09</v>
      </c>
      <c r="AJ123" s="126">
        <v>116.04</v>
      </c>
      <c r="AK123" s="126">
        <v>125.047</v>
      </c>
      <c r="AL123" s="126">
        <v>124.688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122.563</v>
      </c>
      <c r="F124" s="34">
        <v>122.248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123.1</v>
      </c>
      <c r="N124" s="34">
        <v>124</v>
      </c>
      <c r="O124" s="34">
        <v>5.2</v>
      </c>
      <c r="P124" s="34">
        <v>119.5</v>
      </c>
      <c r="Q124" s="34">
        <v>125.842</v>
      </c>
      <c r="R124" s="34">
        <v>125.868</v>
      </c>
      <c r="S124" s="34">
        <v>3.41</v>
      </c>
      <c r="T124" s="34">
        <v>112.19</v>
      </c>
      <c r="U124" s="34">
        <v>113.33</v>
      </c>
      <c r="V124" s="34">
        <v>113.178</v>
      </c>
      <c r="W124" s="34">
        <v>4.43</v>
      </c>
      <c r="X124" s="34">
        <v>116.93</v>
      </c>
      <c r="Y124" s="34">
        <v>124.348</v>
      </c>
      <c r="Z124" s="34">
        <v>124.329</v>
      </c>
      <c r="AA124" s="34">
        <v>4.92</v>
      </c>
      <c r="AB124" s="34">
        <v>118.04</v>
      </c>
      <c r="AC124" s="34">
        <v>126.396</v>
      </c>
      <c r="AD124" s="34">
        <v>126.658</v>
      </c>
      <c r="AE124" s="34">
        <v>8.18</v>
      </c>
      <c r="AF124" s="34">
        <v>144.65</v>
      </c>
      <c r="AG124" s="34">
        <v>153.568</v>
      </c>
      <c r="AH124" s="34">
        <v>153.584</v>
      </c>
      <c r="AI124" s="113">
        <v>5.8</v>
      </c>
      <c r="AJ124" s="113">
        <v>118.27</v>
      </c>
      <c r="AK124" s="113">
        <v>125.216</v>
      </c>
      <c r="AL124" s="113">
        <v>125.348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123.176</v>
      </c>
      <c r="F125" s="34">
        <v>122.803</v>
      </c>
      <c r="G125" s="34">
        <v>6.498638798630009</v>
      </c>
      <c r="H125" s="34">
        <v>121.27</v>
      </c>
      <c r="I125" s="34">
        <v>115.9</v>
      </c>
      <c r="J125" s="34">
        <v>115.6</v>
      </c>
      <c r="K125" s="68">
        <v>5.961538461538464</v>
      </c>
      <c r="L125" s="34">
        <v>110.2</v>
      </c>
      <c r="M125" s="34">
        <v>125.2</v>
      </c>
      <c r="N125" s="34">
        <v>124.9</v>
      </c>
      <c r="O125" s="34">
        <v>5.2</v>
      </c>
      <c r="P125" s="34">
        <v>126.7</v>
      </c>
      <c r="Q125" s="34">
        <v>126.563</v>
      </c>
      <c r="R125" s="34">
        <v>126.498</v>
      </c>
      <c r="S125" s="34">
        <v>-1.96</v>
      </c>
      <c r="T125" s="34">
        <v>120.77</v>
      </c>
      <c r="U125" s="34">
        <v>111.569</v>
      </c>
      <c r="V125" s="34">
        <v>113.514</v>
      </c>
      <c r="W125" s="34">
        <v>3</v>
      </c>
      <c r="X125" s="34">
        <v>120.32</v>
      </c>
      <c r="Y125" s="34">
        <v>124.821</v>
      </c>
      <c r="Z125" s="34">
        <v>124.765</v>
      </c>
      <c r="AA125" s="34">
        <v>3.7</v>
      </c>
      <c r="AB125" s="34">
        <v>124.17</v>
      </c>
      <c r="AC125" s="34">
        <v>126.775</v>
      </c>
      <c r="AD125" s="34">
        <v>127.12</v>
      </c>
      <c r="AE125" s="34">
        <v>7.5</v>
      </c>
      <c r="AF125" s="34">
        <v>147.69</v>
      </c>
      <c r="AG125" s="34">
        <v>154.691</v>
      </c>
      <c r="AH125" s="34">
        <v>154.675</v>
      </c>
      <c r="AI125" s="113">
        <v>4.89</v>
      </c>
      <c r="AJ125" s="113">
        <v>124.81</v>
      </c>
      <c r="AK125" s="113">
        <v>125.815</v>
      </c>
      <c r="AL125" s="113">
        <v>126.028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123.445</v>
      </c>
      <c r="F126" s="34">
        <v>123.126</v>
      </c>
      <c r="G126" s="34">
        <v>3.8225620055116116</v>
      </c>
      <c r="H126" s="34">
        <v>116.79</v>
      </c>
      <c r="I126" s="34">
        <v>116.3</v>
      </c>
      <c r="J126" s="34">
        <v>116.1</v>
      </c>
      <c r="K126" s="34">
        <v>7.76255707762557</v>
      </c>
      <c r="L126" s="34">
        <v>118</v>
      </c>
      <c r="M126" s="34">
        <v>127.3</v>
      </c>
      <c r="N126" s="34">
        <v>125.7</v>
      </c>
      <c r="O126" s="34">
        <v>6.6</v>
      </c>
      <c r="P126" s="34">
        <v>124.9</v>
      </c>
      <c r="Q126" s="34">
        <v>127.314</v>
      </c>
      <c r="R126" s="34">
        <v>127.135</v>
      </c>
      <c r="S126" s="34">
        <v>5.52</v>
      </c>
      <c r="T126" s="34">
        <v>121.99</v>
      </c>
      <c r="U126" s="34">
        <v>114.416</v>
      </c>
      <c r="V126" s="34">
        <v>113.899</v>
      </c>
      <c r="W126" s="34">
        <v>4.14</v>
      </c>
      <c r="X126" s="34">
        <v>122.31</v>
      </c>
      <c r="Y126" s="34">
        <v>125.21</v>
      </c>
      <c r="Z126" s="34">
        <v>125.21</v>
      </c>
      <c r="AA126" s="34">
        <v>5.19</v>
      </c>
      <c r="AB126" s="34">
        <v>125.74</v>
      </c>
      <c r="AC126" s="34">
        <v>127.415</v>
      </c>
      <c r="AD126" s="34">
        <v>127.66</v>
      </c>
      <c r="AE126" s="34">
        <v>10.24</v>
      </c>
      <c r="AF126" s="34">
        <v>154.98</v>
      </c>
      <c r="AG126" s="34">
        <v>156.052</v>
      </c>
      <c r="AH126" s="34">
        <v>155.755</v>
      </c>
      <c r="AI126" s="113">
        <v>6.79</v>
      </c>
      <c r="AJ126" s="113">
        <v>125.81</v>
      </c>
      <c r="AK126" s="113">
        <v>127.334</v>
      </c>
      <c r="AL126" s="113">
        <v>126.706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121.3</v>
      </c>
      <c r="E127" s="34">
        <v>123.06</v>
      </c>
      <c r="F127" s="34">
        <v>123.344</v>
      </c>
      <c r="G127" s="34">
        <v>1.8190169958658742</v>
      </c>
      <c r="H127" s="34">
        <v>110.83</v>
      </c>
      <c r="I127" s="34">
        <v>116.4</v>
      </c>
      <c r="J127" s="34">
        <v>116.6</v>
      </c>
      <c r="K127" s="34">
        <v>5.956678700361018</v>
      </c>
      <c r="L127" s="34">
        <v>117.4</v>
      </c>
      <c r="M127" s="34">
        <v>124.8</v>
      </c>
      <c r="N127" s="34">
        <v>126.5</v>
      </c>
      <c r="O127" s="34">
        <v>5.5</v>
      </c>
      <c r="P127" s="34">
        <v>131.5</v>
      </c>
      <c r="Q127" s="34">
        <v>127.748</v>
      </c>
      <c r="R127" s="34">
        <v>127.775</v>
      </c>
      <c r="S127" s="34">
        <v>1.4</v>
      </c>
      <c r="T127" s="34">
        <v>112.16</v>
      </c>
      <c r="U127" s="34">
        <v>113.108</v>
      </c>
      <c r="V127" s="34">
        <v>114.278</v>
      </c>
      <c r="W127" s="34">
        <v>3.77</v>
      </c>
      <c r="X127" s="34">
        <v>122.06</v>
      </c>
      <c r="Y127" s="34">
        <v>125.604</v>
      </c>
      <c r="Z127" s="34">
        <v>125.668</v>
      </c>
      <c r="AA127" s="34">
        <v>6.29</v>
      </c>
      <c r="AB127" s="34">
        <v>128.75</v>
      </c>
      <c r="AC127" s="34">
        <v>128.25</v>
      </c>
      <c r="AD127" s="34">
        <v>128.231</v>
      </c>
      <c r="AE127" s="34">
        <v>7.72</v>
      </c>
      <c r="AF127" s="34">
        <v>158.1</v>
      </c>
      <c r="AG127" s="34">
        <v>156.624</v>
      </c>
      <c r="AH127" s="34">
        <v>156.816</v>
      </c>
      <c r="AI127" s="34">
        <v>5.46</v>
      </c>
      <c r="AJ127" s="34">
        <v>126.54</v>
      </c>
      <c r="AK127" s="113">
        <v>127.147</v>
      </c>
      <c r="AL127" s="127">
        <v>127.296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123.089</v>
      </c>
      <c r="F128" s="34">
        <v>123.788</v>
      </c>
      <c r="G128" s="34">
        <v>-1.9593179778641971</v>
      </c>
      <c r="H128" s="34">
        <v>131.1</v>
      </c>
      <c r="I128" s="34">
        <v>103.4</v>
      </c>
      <c r="J128" s="34">
        <v>117.1</v>
      </c>
      <c r="K128" s="34">
        <v>6.182602444284684</v>
      </c>
      <c r="L128" s="34">
        <v>147.7</v>
      </c>
      <c r="M128" s="34">
        <v>127.2</v>
      </c>
      <c r="N128" s="34">
        <v>127.6</v>
      </c>
      <c r="O128" s="34">
        <v>7</v>
      </c>
      <c r="P128" s="34">
        <v>154.2</v>
      </c>
      <c r="Q128" s="34">
        <v>128.688</v>
      </c>
      <c r="R128" s="34">
        <v>128.416</v>
      </c>
      <c r="S128" s="34">
        <v>3.67</v>
      </c>
      <c r="T128" s="34">
        <v>145.37</v>
      </c>
      <c r="U128" s="34">
        <v>114.461</v>
      </c>
      <c r="V128" s="34">
        <v>114.645</v>
      </c>
      <c r="W128" s="34">
        <v>4.47</v>
      </c>
      <c r="X128" s="34">
        <v>149.03</v>
      </c>
      <c r="Y128" s="34">
        <v>126.315</v>
      </c>
      <c r="Z128" s="34">
        <v>126.135</v>
      </c>
      <c r="AA128" s="34">
        <v>4.54</v>
      </c>
      <c r="AB128" s="34">
        <v>151</v>
      </c>
      <c r="AC128" s="34">
        <v>128.597</v>
      </c>
      <c r="AD128" s="34">
        <v>128.771</v>
      </c>
      <c r="AE128" s="34">
        <v>9.08</v>
      </c>
      <c r="AF128" s="34">
        <v>187.27</v>
      </c>
      <c r="AG128" s="34">
        <v>157.982</v>
      </c>
      <c r="AH128" s="34">
        <v>157.877</v>
      </c>
      <c r="AI128" s="113">
        <v>5.01</v>
      </c>
      <c r="AJ128" s="113">
        <v>151.05</v>
      </c>
      <c r="AK128" s="113">
        <v>127.491</v>
      </c>
      <c r="AL128" s="113">
        <v>127.898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124.56</v>
      </c>
      <c r="F129" s="34">
        <v>124.621</v>
      </c>
      <c r="G129" s="34">
        <v>0.1563477173233293</v>
      </c>
      <c r="H129" s="34">
        <v>128.12</v>
      </c>
      <c r="I129" s="34">
        <v>117.7</v>
      </c>
      <c r="J129" s="34">
        <v>117.8</v>
      </c>
      <c r="K129" s="34">
        <v>5.8591178406846645</v>
      </c>
      <c r="L129" s="34">
        <v>160.8</v>
      </c>
      <c r="M129" s="34">
        <v>130.2</v>
      </c>
      <c r="N129" s="34">
        <v>129.2</v>
      </c>
      <c r="O129" s="34">
        <v>4.6</v>
      </c>
      <c r="P129" s="34">
        <v>135.9</v>
      </c>
      <c r="Q129" s="34">
        <v>128.916</v>
      </c>
      <c r="R129" s="34">
        <v>129.06</v>
      </c>
      <c r="S129" s="34">
        <v>4.26</v>
      </c>
      <c r="T129" s="34">
        <v>116.99</v>
      </c>
      <c r="U129" s="34">
        <v>114.518</v>
      </c>
      <c r="V129" s="34">
        <v>114.999</v>
      </c>
      <c r="W129" s="34">
        <v>4.94</v>
      </c>
      <c r="X129" s="34">
        <v>158.76</v>
      </c>
      <c r="Y129" s="34">
        <v>126.834</v>
      </c>
      <c r="Z129" s="34">
        <v>126.595</v>
      </c>
      <c r="AA129" s="34">
        <v>6.46</v>
      </c>
      <c r="AB129" s="34">
        <v>141</v>
      </c>
      <c r="AC129" s="34">
        <v>129.264</v>
      </c>
      <c r="AD129" s="34">
        <v>129.266</v>
      </c>
      <c r="AE129" s="34">
        <v>9.43</v>
      </c>
      <c r="AF129" s="34">
        <v>172.12</v>
      </c>
      <c r="AG129" s="34">
        <v>159.134</v>
      </c>
      <c r="AH129" s="34">
        <v>158.927</v>
      </c>
      <c r="AI129" s="113">
        <v>4.91</v>
      </c>
      <c r="AJ129" s="127">
        <v>141.5</v>
      </c>
      <c r="AK129" s="34">
        <v>128.99</v>
      </c>
      <c r="AL129" s="34">
        <v>128.563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125.764</v>
      </c>
      <c r="F130" s="34">
        <v>125.639</v>
      </c>
      <c r="G130" s="34">
        <v>4.103444985208509</v>
      </c>
      <c r="H130" s="34">
        <v>109.09</v>
      </c>
      <c r="I130" s="34">
        <v>118.6</v>
      </c>
      <c r="J130" s="34">
        <v>118.4</v>
      </c>
      <c r="K130" s="34">
        <v>8.691983122362878</v>
      </c>
      <c r="L130" s="34">
        <v>128.8</v>
      </c>
      <c r="M130" s="34">
        <v>129.4</v>
      </c>
      <c r="N130" s="34">
        <v>131</v>
      </c>
      <c r="O130" s="34">
        <v>6.3</v>
      </c>
      <c r="P130" s="34">
        <v>130.5</v>
      </c>
      <c r="Q130" s="34">
        <v>129.788</v>
      </c>
      <c r="R130" s="34">
        <v>129.713</v>
      </c>
      <c r="S130" s="34">
        <v>3.58</v>
      </c>
      <c r="T130" s="34">
        <v>104.02</v>
      </c>
      <c r="U130" s="34">
        <v>114.729</v>
      </c>
      <c r="V130" s="34">
        <v>115.324</v>
      </c>
      <c r="W130" s="34">
        <v>3.2</v>
      </c>
      <c r="X130" s="34">
        <v>121.65</v>
      </c>
      <c r="Y130" s="34">
        <v>126.884</v>
      </c>
      <c r="Z130" s="34">
        <v>127.048</v>
      </c>
      <c r="AA130" s="34">
        <v>4.79</v>
      </c>
      <c r="AB130" s="34">
        <v>121.21</v>
      </c>
      <c r="AC130" s="34">
        <v>129.499</v>
      </c>
      <c r="AD130" s="34">
        <v>129.726</v>
      </c>
      <c r="AE130" s="34">
        <v>7.55</v>
      </c>
      <c r="AF130" s="34">
        <v>169.96</v>
      </c>
      <c r="AG130" s="34">
        <v>159.764</v>
      </c>
      <c r="AH130" s="34">
        <v>159.961</v>
      </c>
      <c r="AI130" s="113">
        <v>6.69</v>
      </c>
      <c r="AJ130" s="113">
        <v>129</v>
      </c>
      <c r="AK130" s="113">
        <v>128.598</v>
      </c>
      <c r="AL130" s="113">
        <v>129.255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125.7</v>
      </c>
      <c r="E131" s="34">
        <v>127.211</v>
      </c>
      <c r="F131" s="34">
        <v>126.535</v>
      </c>
      <c r="G131" s="34">
        <v>14.931631722880578</v>
      </c>
      <c r="H131" s="34">
        <v>126.08</v>
      </c>
      <c r="I131" s="34">
        <v>119.8</v>
      </c>
      <c r="J131" s="34">
        <v>119</v>
      </c>
      <c r="K131" s="34">
        <v>18.835893290218266</v>
      </c>
      <c r="L131" s="34">
        <v>147</v>
      </c>
      <c r="M131" s="68">
        <v>135</v>
      </c>
      <c r="N131" s="68">
        <v>132.6</v>
      </c>
      <c r="O131" s="68">
        <v>7.1</v>
      </c>
      <c r="P131" s="68">
        <v>125.1</v>
      </c>
      <c r="Q131" s="68">
        <v>130.626</v>
      </c>
      <c r="R131" s="68">
        <v>130.371</v>
      </c>
      <c r="S131" s="68">
        <v>3.91</v>
      </c>
      <c r="T131" s="34">
        <v>106.26</v>
      </c>
      <c r="U131" s="34">
        <v>115.155</v>
      </c>
      <c r="V131" s="34">
        <v>115.639</v>
      </c>
      <c r="W131" s="34">
        <v>5.59</v>
      </c>
      <c r="X131" s="34">
        <v>121.25</v>
      </c>
      <c r="Y131" s="34">
        <v>127.75</v>
      </c>
      <c r="Z131" s="34">
        <v>127.503</v>
      </c>
      <c r="AA131" s="34">
        <v>4.68</v>
      </c>
      <c r="AB131" s="34">
        <v>125.89</v>
      </c>
      <c r="AC131" s="34">
        <v>129.989</v>
      </c>
      <c r="AD131" s="34">
        <v>130.187</v>
      </c>
      <c r="AE131" s="34">
        <v>8.83</v>
      </c>
      <c r="AF131" s="34">
        <v>152.63</v>
      </c>
      <c r="AG131" s="34">
        <v>161.011</v>
      </c>
      <c r="AH131" s="34">
        <v>161.006</v>
      </c>
      <c r="AI131" s="34">
        <v>7.77</v>
      </c>
      <c r="AJ131" s="34">
        <v>126.4</v>
      </c>
      <c r="AK131" s="34">
        <v>130.648</v>
      </c>
      <c r="AL131" s="34">
        <v>129.976</v>
      </c>
      <c r="AM131" s="3">
        <v>9</v>
      </c>
    </row>
    <row r="132" spans="3:24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8"/>
      <c r="N132" s="68"/>
      <c r="O132" s="68"/>
      <c r="P132" s="68"/>
      <c r="Q132" s="117"/>
      <c r="R132" s="117"/>
      <c r="S132" s="68"/>
      <c r="W132" s="34"/>
      <c r="X132" s="34"/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20" sqref="T12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7.6889676190753535</v>
      </c>
      <c r="E6" s="75">
        <f>100*(SUM(Taulukko!F15:F17)-SUM(Taulukko!F3:F5))/SUM(Taulukko!F3:F5)</f>
        <v>5.725655575052139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5.699020480854845</v>
      </c>
      <c r="H6" s="75">
        <f>100*(SUM(Taulukko!J15:J17)-SUM(Taulukko!J3:J5))/SUM(Taulukko!J3:J5)</f>
        <v>5.607476635514029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8.766803039158404</v>
      </c>
      <c r="K6" s="75">
        <f>100*(SUM(Taulukko!N15:N17)-SUM(Taulukko!N3:N5))/SUM(Taulukko!N3:N5)</f>
        <v>9.61876832844575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7.539406759049617</v>
      </c>
      <c r="N6" s="75">
        <f>100*(SUM(Taulukko!R15:R17)-SUM(Taulukko!R3:R5))/SUM(Taulukko!R3:R5)</f>
        <v>7.430499989642863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2.601875937215362</v>
      </c>
      <c r="Q6" s="75">
        <f>100*(SUM(Taulukko!V15:V17)-SUM(Taulukko!V3:V5))/SUM(Taulukko!V3:V5)</f>
        <v>-1.1256016621634568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9.199548009431053</v>
      </c>
      <c r="T6" s="75">
        <f>100*(SUM(Taulukko!Z15:Z17)-SUM(Taulukko!Z3:Z5))/SUM(Taulukko!Z3:Z5)</f>
        <v>6.783118574709489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11.060613656732365</v>
      </c>
      <c r="W6" s="75">
        <f>100*(SUM(Taulukko!AD15:AD17)-SUM(Taulukko!AD3:AD5))/SUM(Taulukko!AD3:AD5)</f>
        <v>11.054341419077314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11.816774135212535</v>
      </c>
      <c r="Z6" s="75">
        <f>100*(SUM(Taulukko!AH15:AH17)-SUM(Taulukko!AH3:AH5))/SUM(Taulukko!AH3:AH5)</f>
        <v>11.662867766653408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7.041123439701489</v>
      </c>
      <c r="AC6" s="75">
        <f>100*(SUM(Taulukko!AL15:AL17)-SUM(Taulukko!AL3:AL5))/SUM(Taulukko!AL3:AL5)</f>
        <v>6.419218424104268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7.138701246136597</v>
      </c>
      <c r="E7" s="75">
        <f>100*(SUM(Taulukko!F16:F18)-SUM(Taulukko!F4:F6))/SUM(Taulukko!F4:F6)</f>
        <v>5.417357238712798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5.984042553191502</v>
      </c>
      <c r="H7" s="75">
        <f>100*(SUM(Taulukko!J16:J18)-SUM(Taulukko!J4:J6))/SUM(Taulukko!J4:J6)</f>
        <v>5.673758865248206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9.848484848484851</v>
      </c>
      <c r="K7" s="75">
        <f>100*(SUM(Taulukko!N16:N18)-SUM(Taulukko!N4:N6))/SUM(Taulukko!N4:N6)</f>
        <v>10.379008746355693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7.373409498433002</v>
      </c>
      <c r="N7" s="75">
        <f>100*(SUM(Taulukko!R16:R18)-SUM(Taulukko!R4:R6))/SUM(Taulukko!R4:R6)</f>
        <v>7.418498937197699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-1.2979782336430092</v>
      </c>
      <c r="Q7" s="75">
        <f>100*(SUM(Taulukko!V16:V18)-SUM(Taulukko!V4:V6))/SUM(Taulukko!V4:V6)</f>
        <v>-1.6499388154534165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8.741584303202181</v>
      </c>
      <c r="T7" s="75">
        <f>100*(SUM(Taulukko!Z16:Z18)-SUM(Taulukko!Z4:Z6))/SUM(Taulukko!Z4:Z6)</f>
        <v>6.4719014704543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10.987292942792012</v>
      </c>
      <c r="W7" s="75">
        <f>100*(SUM(Taulukko!AD16:AD18)-SUM(Taulukko!AD4:AD6))/SUM(Taulukko!AD4:AD6)</f>
        <v>10.947509119768302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11.378866166701503</v>
      </c>
      <c r="Z7" s="75">
        <f>100*(SUM(Taulukko!AH16:AH18)-SUM(Taulukko!AH4:AH6))/SUM(Taulukko!AH4:AH6)</f>
        <v>11.352952849991471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6.622774687511411</v>
      </c>
      <c r="AC7" s="75">
        <f>100*(SUM(Taulukko!AL16:AL18)-SUM(Taulukko!AL4:AL6))/SUM(Taulukko!AL4:AL6)</f>
        <v>6.287526649671868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6.952391602412009</v>
      </c>
      <c r="E8" s="75">
        <f>100*(SUM(Taulukko!F17:F19)-SUM(Taulukko!F5:F7))/SUM(Taulukko!F5:F7)</f>
        <v>5.1895384995936436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6.136865342163357</v>
      </c>
      <c r="H8" s="75">
        <f>100*(SUM(Taulukko!J17:J19)-SUM(Taulukko!J5:J7))/SUM(Taulukko!J5:J7)</f>
        <v>5.739514348785872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12.223515715948777</v>
      </c>
      <c r="K8" s="75">
        <f>100*(SUM(Taulukko!N17:N19)-SUM(Taulukko!N5:N7))/SUM(Taulukko!N5:N7)</f>
        <v>11.175448755066597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7.457066047877777</v>
      </c>
      <c r="N8" s="75">
        <f>100*(SUM(Taulukko!R17:R19)-SUM(Taulukko!R5:R7))/SUM(Taulukko!R5:R7)</f>
        <v>7.4032328694096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-1.4236355001283325</v>
      </c>
      <c r="Q8" s="75">
        <f>100*(SUM(Taulukko!V17:V19)-SUM(Taulukko!V5:V7))/SUM(Taulukko!V5:V7)</f>
        <v>-2.277501339807617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8.286024347209832</v>
      </c>
      <c r="T8" s="75">
        <f>100*(SUM(Taulukko!Z17:Z19)-SUM(Taulukko!Z5:Z7))/SUM(Taulukko!Z5:Z7)</f>
        <v>6.135763146325758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10.876997347450827</v>
      </c>
      <c r="W8" s="75">
        <f>100*(SUM(Taulukko!AD17:AD19)-SUM(Taulukko!AD5:AD7))/SUM(Taulukko!AD5:AD7)</f>
        <v>10.869579603194474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10.925990967695535</v>
      </c>
      <c r="Z8" s="75">
        <f>100*(SUM(Taulukko!AH17:AH19)-SUM(Taulukko!AH5:AH7))/SUM(Taulukko!AH5:AH7)</f>
        <v>11.034063724847307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6.2768307586250085</v>
      </c>
      <c r="AC8" s="75">
        <f>100*(SUM(Taulukko!AL17:AL19)-SUM(Taulukko!AL5:AL7))/SUM(Taulukko!AL5:AL7)</f>
        <v>5.991457955658809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5.002000765204931</v>
      </c>
      <c r="E9" s="75">
        <f>100*(SUM(Taulukko!F18:F20)-SUM(Taulukko!F6:F8))/SUM(Taulukko!F6:F8)</f>
        <v>5.049473314560459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5.877192982456131</v>
      </c>
      <c r="H9" s="75">
        <f>100*(SUM(Taulukko!J18:J20)-SUM(Taulukko!J6:J8))/SUM(Taulukko!J6:J8)</f>
        <v>5.670329670329672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11.724137931034486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7.286781913171389</v>
      </c>
      <c r="N9" s="75">
        <f>100*(SUM(Taulukko!R18:R20)-SUM(Taulukko!R6:R8))/SUM(Taulukko!R6:R8)</f>
        <v>7.3878056212161045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-3.7583267638756</v>
      </c>
      <c r="Q9" s="75">
        <f>100*(SUM(Taulukko!V18:V20)-SUM(Taulukko!V6:V8))/SUM(Taulukko!V6:V8)</f>
        <v>-2.948029581602664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5.723933822443099</v>
      </c>
      <c r="T9" s="75">
        <f>100*(SUM(Taulukko!Z18:Z20)-SUM(Taulukko!Z6:Z8))/SUM(Taulukko!Z6:Z8)</f>
        <v>5.791455328129309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10.688219114611393</v>
      </c>
      <c r="W9" s="75">
        <f>100*(SUM(Taulukko!AD18:AD20)-SUM(Taulukko!AD6:AD8))/SUM(Taulukko!AD6:AD8)</f>
        <v>10.85832878208627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10.585740667963522</v>
      </c>
      <c r="Z9" s="75">
        <f>100*(SUM(Taulukko!AH18:AH20)-SUM(Taulukko!AH6:AH8))/SUM(Taulukko!AH6:AH8)</f>
        <v>10.737080180871718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4.970661474155675</v>
      </c>
      <c r="AC9" s="75">
        <f>100*(SUM(Taulukko!AL18:AL20)-SUM(Taulukko!AL6:AL8))/SUM(Taulukko!AL6:AL8)</f>
        <v>5.680018960918373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4.961205995333692</v>
      </c>
      <c r="E10" s="75">
        <f>100*(SUM(Taulukko!F19:F21)-SUM(Taulukko!F7:F9))/SUM(Taulukko!F7:F9)</f>
        <v>4.9478356419031915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5.63811188811189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11.73789173789175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7.425530294267816</v>
      </c>
      <c r="N10" s="75">
        <f>100*(SUM(Taulukko!R19:R21)-SUM(Taulukko!R7:R9))/SUM(Taulukko!R7:R9)</f>
        <v>7.37367219532568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-3.7309528955264297</v>
      </c>
      <c r="Q10" s="75">
        <f>100*(SUM(Taulukko!V19:V21)-SUM(Taulukko!V7:V9))/SUM(Taulukko!V7:V9)</f>
        <v>-3.55223067393535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5.267831553241213</v>
      </c>
      <c r="T10" s="75">
        <f>100*(SUM(Taulukko!Z19:Z21)-SUM(Taulukko!Z7:Z9))/SUM(Taulukko!Z7:Z9)</f>
        <v>5.4540044564805825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10.763700899605436</v>
      </c>
      <c r="W10" s="75">
        <f>100*(SUM(Taulukko!AD19:AD21)-SUM(Taulukko!AD7:AD9))/SUM(Taulukko!AD7:AD9)</f>
        <v>10.97798947365003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10.340074526186116</v>
      </c>
      <c r="Z10" s="75">
        <f>100*(SUM(Taulukko!AH19:AH21)-SUM(Taulukko!AH7:AH9))/SUM(Taulukko!AH7:AH9)</f>
        <v>10.479296992007917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5.262184265090133</v>
      </c>
      <c r="AC10" s="75">
        <f>100*(SUM(Taulukko!AL19:AL21)-SUM(Taulukko!AL7:AL9))/SUM(Taulukko!AL7:AL9)</f>
        <v>5.522653585719137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4.829929097360715</v>
      </c>
      <c r="E11" s="75">
        <f>100*(SUM(Taulukko!F20:F22)-SUM(Taulukko!F8:F10))/SUM(Taulukko!F8:F10)</f>
        <v>4.855032769117927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12.047511312217184</v>
      </c>
      <c r="K11" s="75">
        <f>100*(SUM(Taulukko!N20:N22)-SUM(Taulukko!N8:N10))/SUM(Taulukko!N8:N10)</f>
        <v>11.481900452488677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7.3985081066829395</v>
      </c>
      <c r="N11" s="75">
        <f>100*(SUM(Taulukko!R20:R22)-SUM(Taulukko!R8:R10))/SUM(Taulukko!R8:R10)</f>
        <v>7.356958929162477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-5.226202314787522</v>
      </c>
      <c r="Q11" s="75">
        <f>100*(SUM(Taulukko!V20:V22)-SUM(Taulukko!V8:V10))/SUM(Taulukko!V8:V10)</f>
        <v>-4.017876163289636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4.9457382938023615</v>
      </c>
      <c r="T11" s="75">
        <f>100*(SUM(Taulukko!Z20:Z22)-SUM(Taulukko!Z8:Z10))/SUM(Taulukko!Z8:Z10)</f>
        <v>5.136923816948372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12.317808736596211</v>
      </c>
      <c r="W11" s="75">
        <f>100*(SUM(Taulukko!AD20:AD22)-SUM(Taulukko!AD8:AD10))/SUM(Taulukko!AD8:AD10)</f>
        <v>11.281357670859654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10.220941309541479</v>
      </c>
      <c r="Z11" s="75">
        <f>100*(SUM(Taulukko!AH20:AH22)-SUM(Taulukko!AH8:AH10))/SUM(Taulukko!AH8:AH10)</f>
        <v>10.260964649377982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5.303094712804662</v>
      </c>
      <c r="AC11" s="75">
        <f>100*(SUM(Taulukko!AL20:AL22)-SUM(Taulukko!AL8:AL10))/SUM(Taulukko!AL8:AL10)</f>
        <v>5.524489606617803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4.705586638743883</v>
      </c>
      <c r="E12" s="75">
        <f>100*(SUM(Taulukko!F21:F23)-SUM(Taulukko!F9:F11))/SUM(Taulukko!F9:F11)</f>
        <v>4.784912346309401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5.11486779367144</v>
      </c>
      <c r="H12" s="75">
        <f>100*(SUM(Taulukko!J21:J23)-SUM(Taulukko!J9:J11))/SUM(Taulukko!J9:J11)</f>
        <v>5.288253142609469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10.724312184166196</v>
      </c>
      <c r="K12" s="75">
        <f>100*(SUM(Taulukko!N21:N23)-SUM(Taulukko!N9:N11))/SUM(Taulukko!N9:N11)</f>
        <v>11.23595505617979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7.1741191612890445</v>
      </c>
      <c r="N12" s="75">
        <f>100*(SUM(Taulukko!R21:R23)-SUM(Taulukko!R9:R11))/SUM(Taulukko!R9:R11)</f>
        <v>7.339640536801596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-4.618365792556636</v>
      </c>
      <c r="Q12" s="75">
        <f>100*(SUM(Taulukko!V21:V23)-SUM(Taulukko!V9:V11))/SUM(Taulukko!V9:V11)</f>
        <v>-4.316116549497221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4.546231969904416</v>
      </c>
      <c r="T12" s="75">
        <f>100*(SUM(Taulukko!Z21:Z23)-SUM(Taulukko!Z9:Z11))/SUM(Taulukko!Z9:Z11)</f>
        <v>4.850996387660305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13.987346019983441</v>
      </c>
      <c r="W12" s="75">
        <f>100*(SUM(Taulukko!AD21:AD23)-SUM(Taulukko!AD9:AD11))/SUM(Taulukko!AD9:AD11)</f>
        <v>11.76574528237618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9.94638968269149</v>
      </c>
      <c r="Z12" s="75">
        <f>100*(SUM(Taulukko!AH21:AH23)-SUM(Taulukko!AH9:AH11))/SUM(Taulukko!AH9:AH11)</f>
        <v>10.078325838471075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5.428675798562088</v>
      </c>
      <c r="AC12" s="75">
        <f>100*(SUM(Taulukko!AL21:AL23)-SUM(Taulukko!AL9:AL11))/SUM(Taulukko!AL9:AL11)</f>
        <v>5.626737721774097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4.70149939850538</v>
      </c>
      <c r="E13" s="75">
        <f>100*(SUM(Taulukko!F22:F24)-SUM(Taulukko!F10:F12))/SUM(Taulukko!F10:F12)</f>
        <v>4.762874912647898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5.17464424320828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10.893854748603337</v>
      </c>
      <c r="K13" s="75">
        <f>100*(SUM(Taulukko!N22:N24)-SUM(Taulukko!N10:N12))/SUM(Taulukko!N10:N12)</f>
        <v>11.328125000000007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7.262619339384245</v>
      </c>
      <c r="N13" s="75">
        <f>100*(SUM(Taulukko!R22:R24)-SUM(Taulukko!R10:R12))/SUM(Taulukko!R10:R12)</f>
        <v>7.3304543159623865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-5.175892709226392</v>
      </c>
      <c r="Q13" s="75">
        <f>100*(SUM(Taulukko!V22:V24)-SUM(Taulukko!V10:V12))/SUM(Taulukko!V10:V12)</f>
        <v>-4.461230373536461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4.712609292669262</v>
      </c>
      <c r="T13" s="75">
        <f>100*(SUM(Taulukko!Z22:Z24)-SUM(Taulukko!Z10:Z12))/SUM(Taulukko!Z10:Z12)</f>
        <v>4.59136248955267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15.387731616145999</v>
      </c>
      <c r="W13" s="75">
        <f>100*(SUM(Taulukko!AD22:AD24)-SUM(Taulukko!AD10:AD12))/SUM(Taulukko!AD10:AD12)</f>
        <v>12.342931501683884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10.018078768910845</v>
      </c>
      <c r="Z13" s="75">
        <f>100*(SUM(Taulukko!AH22:AH24)-SUM(Taulukko!AH10:AH12))/SUM(Taulukko!AH10:AH12)</f>
        <v>9.925128823397115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5.705433537469812</v>
      </c>
      <c r="AC13" s="75">
        <f>100*(SUM(Taulukko!AL22:AL24)-SUM(Taulukko!AL10:AL12))/SUM(Taulukko!AL10:AL12)</f>
        <v>5.810613547334693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4.797826712778655</v>
      </c>
      <c r="E14" s="75">
        <f>100*(SUM(Taulukko!F23:F25)-SUM(Taulukko!F11:F13))/SUM(Taulukko!F11:F13)</f>
        <v>4.776214874933185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4.9208386820710315</v>
      </c>
      <c r="H14" s="75">
        <f>100*(SUM(Taulukko!J23:J25)-SUM(Taulukko!J11:J13))/SUM(Taulukko!J11:J13)</f>
        <v>5.193133047210298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11.51079136690645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7.395048893529824</v>
      </c>
      <c r="N14" s="75">
        <f>100*(SUM(Taulukko!R23:R25)-SUM(Taulukko!R11:R13))/SUM(Taulukko!R11:R13)</f>
        <v>7.32542585974375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-4.677026927581911</v>
      </c>
      <c r="Q14" s="75">
        <f>100*(SUM(Taulukko!V23:V25)-SUM(Taulukko!V11:V13))/SUM(Taulukko!V11:V13)</f>
        <v>-4.479154970673118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4.562234883116421</v>
      </c>
      <c r="T14" s="75">
        <f>100*(SUM(Taulukko!Z23:Z25)-SUM(Taulukko!Z11:Z13))/SUM(Taulukko!Z11:Z13)</f>
        <v>4.331645808622951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15.278569136704272</v>
      </c>
      <c r="W14" s="75">
        <f>100*(SUM(Taulukko!AD23:AD25)-SUM(Taulukko!AD11:AD13))/SUM(Taulukko!AD11:AD13)</f>
        <v>12.884767331951464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9.867456527813099</v>
      </c>
      <c r="Z14" s="75">
        <f>100*(SUM(Taulukko!AH23:AH25)-SUM(Taulukko!AH11:AH13))/SUM(Taulukko!AH11:AH13)</f>
        <v>9.783617355388337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5.971232387115404</v>
      </c>
      <c r="AC14" s="75">
        <f>100*(SUM(Taulukko!AL23:AL25)-SUM(Taulukko!AL11:AL13))/SUM(Taulukko!AL11:AL13)</f>
        <v>6.0511033681765385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4.802008971118694</v>
      </c>
      <c r="E15" s="75">
        <f>100*(SUM(Taulukko!F24:F26)-SUM(Taulukko!F12:F14))/SUM(Taulukko!F12:F14)</f>
        <v>4.790622984706171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5.153321976149913</v>
      </c>
      <c r="H15" s="75">
        <f>100*(SUM(Taulukko!J24:J26)-SUM(Taulukko!J12:J14))/SUM(Taulukko!J12:J14)</f>
        <v>5.254164886800518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6.628558974908541</v>
      </c>
      <c r="N15" s="75">
        <f>100*(SUM(Taulukko!R24:R26)-SUM(Taulukko!R12:R14))/SUM(Taulukko!R12:R14)</f>
        <v>7.3061468003397785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-4.581086854950743</v>
      </c>
      <c r="Q15" s="75">
        <f>100*(SUM(Taulukko!V24:V26)-SUM(Taulukko!V12:V14))/SUM(Taulukko!V12:V14)</f>
        <v>-4.398846854408288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4.260828661600744</v>
      </c>
      <c r="T15" s="75">
        <f>100*(SUM(Taulukko!Z24:Z26)-SUM(Taulukko!Z12:Z14))/SUM(Taulukko!Z12:Z14)</f>
        <v>4.052899160492146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14.827150281709937</v>
      </c>
      <c r="W15" s="75">
        <f>100*(SUM(Taulukko!AD24:AD26)-SUM(Taulukko!AD12:AD14))/SUM(Taulukko!AD12:AD14)</f>
        <v>13.317734063100659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9.815672669576651</v>
      </c>
      <c r="Z15" s="75">
        <f>100*(SUM(Taulukko!AH24:AH26)-SUM(Taulukko!AH12:AH14))/SUM(Taulukko!AH12:AH14)</f>
        <v>9.639194444934068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6.645464024040367</v>
      </c>
      <c r="AC15" s="75">
        <f>100*(SUM(Taulukko!AL24:AL26)-SUM(Taulukko!AL12:AL14))/SUM(Taulukko!AL12:AL14)</f>
        <v>6.2857811594558415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4.874251268308515</v>
      </c>
      <c r="E16" s="77">
        <f>100*(SUM(Taulukko!F25:F27)-SUM(Taulukko!F13:F15))/SUM(Taulukko!F13:F15)</f>
        <v>4.776647557525133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5.777400169923532</v>
      </c>
      <c r="H16" s="77">
        <f>100*(SUM(Taulukko!J25:J27)-SUM(Taulukko!J13:J15))/SUM(Taulukko!J13:J15)</f>
        <v>5.316886431305815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13.435281267067174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6.391974878819053</v>
      </c>
      <c r="N16" s="77">
        <f>100*(SUM(Taulukko!R25:R27)-SUM(Taulukko!R13:R15))/SUM(Taulukko!R13:R15)</f>
        <v>7.25882384437962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-6.859811124341884</v>
      </c>
      <c r="Q16" s="77">
        <f>100*(SUM(Taulukko!V25:V27)-SUM(Taulukko!V13:V15))/SUM(Taulukko!V13:V15)</f>
        <v>-4.2603825748424535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3.7178299405205393</v>
      </c>
      <c r="T16" s="77">
        <f>100*(SUM(Taulukko!Z25:Z27)-SUM(Taulukko!Z13:Z15))/SUM(Taulukko!Z13:Z15)</f>
        <v>3.7630952614513147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14.716962646700885</v>
      </c>
      <c r="W16" s="77">
        <f>100*(SUM(Taulukko!AD25:AD27)-SUM(Taulukko!AD13:AD15))/SUM(Taulukko!AD13:AD15)</f>
        <v>13.661176565147779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9.411322083416119</v>
      </c>
      <c r="Z16" s="77">
        <f>100*(SUM(Taulukko!AH25:AH27)-SUM(Taulukko!AH13:AH15))/SUM(Taulukko!AH13:AH15)</f>
        <v>9.499000900423088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6.658217037402755</v>
      </c>
      <c r="AC16" s="77">
        <f>100*(SUM(Taulukko!AL25:AL27)-SUM(Taulukko!AL13:AL15))/SUM(Taulukko!AL13:AL15)</f>
        <v>6.431544818077133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4.724989631034115</v>
      </c>
      <c r="E17" s="75">
        <f>100*(SUM(Taulukko!F26:F28)-SUM(Taulukko!F14:F16))/SUM(Taulukko!F14:F16)</f>
        <v>4.720687733484198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5.543800253914526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11.698113207547165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6.179774026288422</v>
      </c>
      <c r="N17" s="75">
        <f>100*(SUM(Taulukko!R26:R28)-SUM(Taulukko!R14:R16))/SUM(Taulukko!R14:R16)</f>
        <v>7.191473257399523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-6.16913979568192</v>
      </c>
      <c r="Q17" s="75">
        <f>100*(SUM(Taulukko!V26:V28)-SUM(Taulukko!V14:V16))/SUM(Taulukko!V14:V16)</f>
        <v>-4.120582330516836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3.2933853745765735</v>
      </c>
      <c r="T17" s="75">
        <f>100*(SUM(Taulukko!Z26:Z28)-SUM(Taulukko!Z14:Z16))/SUM(Taulukko!Z14:Z16)</f>
        <v>3.4865135362568513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14.69745938591473</v>
      </c>
      <c r="W17" s="75">
        <f>100*(SUM(Taulukko!AD26:AD28)-SUM(Taulukko!AD14:AD16))/SUM(Taulukko!AD14:AD16)</f>
        <v>13.939510042068662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9.124162800057608</v>
      </c>
      <c r="Z17" s="75">
        <f>100*(SUM(Taulukko!AH26:AH28)-SUM(Taulukko!AH14:AH16))/SUM(Taulukko!AH14:AH16)</f>
        <v>9.399211371903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6.627737649537837</v>
      </c>
      <c r="AC17" s="75">
        <f>100*(SUM(Taulukko!AL26:AL28)-SUM(Taulukko!AL14:AL16))/SUM(Taulukko!AL14:AL16)</f>
        <v>6.4772879113362976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4.722636652958755</v>
      </c>
      <c r="E18" s="75">
        <f>100*(SUM(Taulukko!F27:F29)-SUM(Taulukko!F15:F17))/SUM(Taulukko!F15:F17)</f>
        <v>4.624034872029813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5.183312262958285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11.176786673831248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5.919919459071665</v>
      </c>
      <c r="N18" s="75">
        <f>100*(SUM(Taulukko!R27:R29)-SUM(Taulukko!R15:R17))/SUM(Taulukko!R15:R17)</f>
        <v>7.123998367793509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-6.749636597125992</v>
      </c>
      <c r="Q18" s="75">
        <f>100*(SUM(Taulukko!V27:V29)-SUM(Taulukko!V15:V17))/SUM(Taulukko!V15:V17)</f>
        <v>-4.015750894778944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3.19116620797082</v>
      </c>
      <c r="T18" s="75">
        <f>100*(SUM(Taulukko!Z27:Z29)-SUM(Taulukko!Z15:Z17))/SUM(Taulukko!Z15:Z17)</f>
        <v>3.2386348461435666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14.758939286196117</v>
      </c>
      <c r="W18" s="75">
        <f>100*(SUM(Taulukko!AD27:AD29)-SUM(Taulukko!AD15:AD17))/SUM(Taulukko!AD15:AD17)</f>
        <v>14.137820311534552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9.197218854255722</v>
      </c>
      <c r="Z18" s="75">
        <f>100*(SUM(Taulukko!AH27:AH29)-SUM(Taulukko!AH15:AH17))/SUM(Taulukko!AH15:AH17)</f>
        <v>9.37036750436603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5.965473065852291</v>
      </c>
      <c r="AC18" s="75">
        <f>100*(SUM(Taulukko!AL27:AL29)-SUM(Taulukko!AL15:AL17))/SUM(Taulukko!AL15:AL17)</f>
        <v>6.529475288769912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4.3584639715855715</v>
      </c>
      <c r="E19" s="75">
        <f>100*(SUM(Taulukko!F28:F30)-SUM(Taulukko!F16:F18))/SUM(Taulukko!F16:F18)</f>
        <v>4.518972182447809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4.307820995399395</v>
      </c>
      <c r="H19" s="75">
        <f>100*(SUM(Taulukko!J28:J30)-SUM(Taulukko!J16:J18))/SUM(Taulukko!J16:J18)</f>
        <v>5.117449664429539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9.76127320954906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5.364097887867246</v>
      </c>
      <c r="N19" s="75">
        <f>100*(SUM(Taulukko!R28:R30)-SUM(Taulukko!R16:R18))/SUM(Taulukko!R16:R18)</f>
        <v>7.065441491464912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-4.405178325070917</v>
      </c>
      <c r="Q19" s="75">
        <f>100*(SUM(Taulukko!V28:V30)-SUM(Taulukko!V16:V18))/SUM(Taulukko!V16:V18)</f>
        <v>-3.8834574316009376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2.8131111371120205</v>
      </c>
      <c r="T19" s="75">
        <f>100*(SUM(Taulukko!Z28:Z30)-SUM(Taulukko!Z16:Z18))/SUM(Taulukko!Z16:Z18)</f>
        <v>3.0220112371597407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14.570351820665785</v>
      </c>
      <c r="W19" s="75">
        <f>100*(SUM(Taulukko!AD28:AD30)-SUM(Taulukko!AD16:AD18))/SUM(Taulukko!AD16:AD18)</f>
        <v>14.250912847532124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9.31288076872303</v>
      </c>
      <c r="Z19" s="75">
        <f>100*(SUM(Taulukko!AH28:AH30)-SUM(Taulukko!AH16:AH18))/SUM(Taulukko!AH16:AH18)</f>
        <v>9.407094742147668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6.579010691227862</v>
      </c>
      <c r="AC19" s="75">
        <f>100*(SUM(Taulukko!AL28:AL30)-SUM(Taulukko!AL16:AL18))/SUM(Taulukko!AL16:AL18)</f>
        <v>6.701305819525843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4.324300491917909</v>
      </c>
      <c r="E20" s="75">
        <f>100*(SUM(Taulukko!F29:F31)-SUM(Taulukko!F17:F19))/SUM(Taulukko!F17:F19)</f>
        <v>4.490454592600066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4.326123128119802</v>
      </c>
      <c r="H20" s="75">
        <f>100*(SUM(Taulukko!J29:J31)-SUM(Taulukko!J17:J19))/SUM(Taulukko!J17:J19)</f>
        <v>5.1356993736952035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4.774790135539998</v>
      </c>
      <c r="N20" s="75">
        <f>100*(SUM(Taulukko!R29:R31)-SUM(Taulukko!R17:R19))/SUM(Taulukko!R17:R19)</f>
        <v>7.010595376111917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-5.092299884386403</v>
      </c>
      <c r="Q20" s="75">
        <f>100*(SUM(Taulukko!V29:V31)-SUM(Taulukko!V17:V19))/SUM(Taulukko!V17:V19)</f>
        <v>-3.597082988379503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2.699622536888442</v>
      </c>
      <c r="T20" s="75">
        <f>100*(SUM(Taulukko!Z29:Z31)-SUM(Taulukko!Z17:Z19))/SUM(Taulukko!Z17:Z19)</f>
        <v>2.8408246853844212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14.441587693888664</v>
      </c>
      <c r="W20" s="75">
        <f>100*(SUM(Taulukko!AD29:AD31)-SUM(Taulukko!AD17:AD19))/SUM(Taulukko!AD17:AD19)</f>
        <v>14.313433199584772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9.493081996836683</v>
      </c>
      <c r="Z20" s="75">
        <f>100*(SUM(Taulukko!AH29:AH31)-SUM(Taulukko!AH17:AH19))/SUM(Taulukko!AH17:AH19)</f>
        <v>9.48751340012589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6.675705508810348</v>
      </c>
      <c r="AC20" s="75">
        <f>100*(SUM(Taulukko!AL29:AL31)-SUM(Taulukko!AL17:AL19))/SUM(Taulukko!AL17:AL19)</f>
        <v>6.995233311284978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4.311383000505628</v>
      </c>
      <c r="E21" s="75">
        <f>100*(SUM(Taulukko!F30:F32)-SUM(Taulukko!F18:F20))/SUM(Taulukko!F18:F20)</f>
        <v>4.620075007656414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4.639602319801179</v>
      </c>
      <c r="H21" s="75">
        <f>100*(SUM(Taulukko!J30:J32)-SUM(Taulukko!J18:J20))/SUM(Taulukko!J18:J20)</f>
        <v>5.366056572379369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7.392197125256676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5.403689574548617</v>
      </c>
      <c r="N21" s="75">
        <f>100*(SUM(Taulukko!R30:R32)-SUM(Taulukko!R18:R20))/SUM(Taulukko!R18:R20)</f>
        <v>6.956351251922057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-3.0902485113114984</v>
      </c>
      <c r="Q21" s="75">
        <f>100*(SUM(Taulukko!V30:V32)-SUM(Taulukko!V18:V20))/SUM(Taulukko!V18:V20)</f>
        <v>-3.112059899226152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2.5849726089739864</v>
      </c>
      <c r="T21" s="75">
        <f>100*(SUM(Taulukko!Z30:Z32)-SUM(Taulukko!Z18:Z20))/SUM(Taulukko!Z18:Z20)</f>
        <v>2.694416328806744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14.598251175574505</v>
      </c>
      <c r="W21" s="75">
        <f>100*(SUM(Taulukko!AD30:AD32)-SUM(Taulukko!AD18:AD20))/SUM(Taulukko!AD18:AD20)</f>
        <v>14.334747583032174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9.551392654670932</v>
      </c>
      <c r="Z21" s="75">
        <f>100*(SUM(Taulukko!AH30:AH32)-SUM(Taulukko!AH18:AH20))/SUM(Taulukko!AH18:AH20)</f>
        <v>9.595127478192893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7.569442139540727</v>
      </c>
      <c r="AC21" s="75">
        <f>100*(SUM(Taulukko!AL30:AL32)-SUM(Taulukko!AL18:AL20))/SUM(Taulukko!AL18:AL20)</f>
        <v>7.348195385680189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4.885439239873319</v>
      </c>
      <c r="E22" s="75">
        <f>100*(SUM(Taulukko!F31:F33)-SUM(Taulukko!F19:F21))/SUM(Taulukko!F19:F21)</f>
        <v>4.909500602106208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</v>
      </c>
      <c r="H22" s="75">
        <f>100*(SUM(Taulukko!J31:J33)-SUM(Taulukko!J19:J21))/SUM(Taulukko!J19:J21)</f>
        <v>5.677579776212179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7.578840284842307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5.686619248264708</v>
      </c>
      <c r="N22" s="75">
        <f>100*(SUM(Taulukko!R31:R33)-SUM(Taulukko!R19:R21))/SUM(Taulukko!R19:R21)</f>
        <v>6.908341827136394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-2.4698634614103407</v>
      </c>
      <c r="Q22" s="75">
        <f>100*(SUM(Taulukko!V31:V33)-SUM(Taulukko!V19:V21))/SUM(Taulukko!V19:V21)</f>
        <v>-2.5275138841659293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2.8726220019661604</v>
      </c>
      <c r="T22" s="75">
        <f>100*(SUM(Taulukko!Z31:Z33)-SUM(Taulukko!Z19:Z21))/SUM(Taulukko!Z19:Z21)</f>
        <v>2.5640011406945984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14.613403485412592</v>
      </c>
      <c r="W22" s="75">
        <f>100*(SUM(Taulukko!AD31:AD33)-SUM(Taulukko!AD19:AD21))/SUM(Taulukko!AD19:AD21)</f>
        <v>14.247171835381327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9.739276240199619</v>
      </c>
      <c r="Z22" s="75">
        <f>100*(SUM(Taulukko!AH31:AH33)-SUM(Taulukko!AH19:AH21))/SUM(Taulukko!AH19:AH21)</f>
        <v>9.721509337951685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7.595980639114271</v>
      </c>
      <c r="AC22" s="75">
        <f>100*(SUM(Taulukko!AL31:AL33)-SUM(Taulukko!AL19:AL21))/SUM(Taulukko!AL19:AL21)</f>
        <v>7.700393700967565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5.396279465730211</v>
      </c>
      <c r="E23" s="75">
        <f>100*(SUM(Taulukko!F32:F34)-SUM(Taulukko!F20:F22))/SUM(Taulukko!F20:F22)</f>
        <v>5.2392690408831895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6.115702479338835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8.48056537102474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6.081890741250975</v>
      </c>
      <c r="N23" s="75">
        <f>100*(SUM(Taulukko!R32:R34)-SUM(Taulukko!R20:R22))/SUM(Taulukko!R20:R22)</f>
        <v>6.872701841662007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-1.0323065774384519</v>
      </c>
      <c r="Q23" s="75">
        <f>100*(SUM(Taulukko!V32:V34)-SUM(Taulukko!V20:V22))/SUM(Taulukko!V20:V22)</f>
        <v>-1.9612132857099798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2.720390957270819</v>
      </c>
      <c r="T23" s="75">
        <f>100*(SUM(Taulukko!Z32:Z34)-SUM(Taulukko!Z20:Z22))/SUM(Taulukko!Z20:Z22)</f>
        <v>2.421219647421024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12.964753403757078</v>
      </c>
      <c r="W23" s="75">
        <f>100*(SUM(Taulukko!AD32:AD34)-SUM(Taulukko!AD20:AD22))/SUM(Taulukko!AD20:AD22)</f>
        <v>13.976427208749904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9.974808011686333</v>
      </c>
      <c r="Z23" s="75">
        <f>100*(SUM(Taulukko!AH32:AH34)-SUM(Taulukko!AH20:AH22))/SUM(Taulukko!AH20:AH22)</f>
        <v>9.851853115911451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8.239460680225694</v>
      </c>
      <c r="AC23" s="75">
        <f>100*(SUM(Taulukko!AL32:AL34)-SUM(Taulukko!AL20:AL22))/SUM(Taulukko!AL20:AL22)</f>
        <v>8.029387237565958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5.872533935019403</v>
      </c>
      <c r="E24" s="75">
        <f>100*(SUM(Taulukko!F33:F35)-SUM(Taulukko!F21:F23))/SUM(Taulukko!F21:F23)</f>
        <v>5.424184097334902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7.298969072164967</v>
      </c>
      <c r="H24" s="75">
        <f>100*(SUM(Taulukko!J33:J35)-SUM(Taulukko!J21:J23))/SUM(Taulukko!J21:J23)</f>
        <v>6.422396047756263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11.511156186612586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6.433731306813914</v>
      </c>
      <c r="N24" s="75">
        <f>100*(SUM(Taulukko!R33:R35)-SUM(Taulukko!R21:R23))/SUM(Taulukko!R21:R23)</f>
        <v>6.845045727582654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-1.3366092144780322</v>
      </c>
      <c r="Q24" s="75">
        <f>100*(SUM(Taulukko!V33:V35)-SUM(Taulukko!V21:V23))/SUM(Taulukko!V21:V23)</f>
        <v>-1.4626939059989967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2.7258608766715384</v>
      </c>
      <c r="T24" s="75">
        <f>100*(SUM(Taulukko!Z33:Z35)-SUM(Taulukko!Z21:Z23))/SUM(Taulukko!Z21:Z23)</f>
        <v>2.2483204635662846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11.328042857156209</v>
      </c>
      <c r="W24" s="75">
        <f>100*(SUM(Taulukko!AD33:AD35)-SUM(Taulukko!AD21:AD23))/SUM(Taulukko!AD21:AD23)</f>
        <v>13.53008123886896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10.352464967232953</v>
      </c>
      <c r="Z24" s="75">
        <f>100*(SUM(Taulukko!AH33:AH35)-SUM(Taulukko!AH21:AH23))/SUM(Taulukko!AH21:AH23)</f>
        <v>9.95269745485691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8.703549727012193</v>
      </c>
      <c r="AC24" s="75">
        <f>100*(SUM(Taulukko!AL33:AL35)-SUM(Taulukko!AL21:AL23))/SUM(Taulukko!AL21:AL23)</f>
        <v>8.279138493427977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5.614330179539508</v>
      </c>
      <c r="E25" s="75">
        <f>100*(SUM(Taulukko!F34:F36)-SUM(Taulukko!F22:F24))/SUM(Taulukko!F22:F24)</f>
        <v>5.349430888815448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7.392197125256674</v>
      </c>
      <c r="H25" s="75">
        <f>100*(SUM(Taulukko!J34:J36)-SUM(Taulukko!J22:J24))/SUM(Taulukko!J22:J24)</f>
        <v>6.560065600656007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13.602015113350141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6.437093798193445</v>
      </c>
      <c r="N25" s="75">
        <f>100*(SUM(Taulukko!R34:R36)-SUM(Taulukko!R22:R24))/SUM(Taulukko!R22:R24)</f>
        <v>6.819556085012905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-0.8577255278311016</v>
      </c>
      <c r="Q25" s="75">
        <f>100*(SUM(Taulukko!V34:V36)-SUM(Taulukko!V22:V24))/SUM(Taulukko!V22:V24)</f>
        <v>-1.0028804187378833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1.961827149903504</v>
      </c>
      <c r="T25" s="75">
        <f>100*(SUM(Taulukko!Z34:Z36)-SUM(Taulukko!Z22:Z24))/SUM(Taulukko!Z22:Z24)</f>
        <v>2.0553617971486187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10.034916092294356</v>
      </c>
      <c r="W25" s="75">
        <f>100*(SUM(Taulukko!AD34:AD36)-SUM(Taulukko!AD22:AD24))/SUM(Taulukko!AD22:AD24)</f>
        <v>13.004098744051573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10.113457542619223</v>
      </c>
      <c r="Z25" s="75">
        <f>100*(SUM(Taulukko!AH34:AH36)-SUM(Taulukko!AH22:AH24))/SUM(Taulukko!AH22:AH24)</f>
        <v>10.002540239262697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8.589479473297473</v>
      </c>
      <c r="AC25" s="75">
        <f>100*(SUM(Taulukko!AL34:AL36)-SUM(Taulukko!AL22:AL24))/SUM(Taulukko!AL22:AL24)</f>
        <v>8.393381762171765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4.956774882638994</v>
      </c>
      <c r="E26" s="75">
        <f>100*(SUM(Taulukko!F35:F37)-SUM(Taulukko!F23:F25))/SUM(Taulukko!F23:F25)</f>
        <v>5.113229889248999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6.525285481239805</v>
      </c>
      <c r="H26" s="75">
        <f>100*(SUM(Taulukko!J35:J37)-SUM(Taulukko!J23:J25))/SUM(Taulukko!J23:J25)</f>
        <v>6.5279477764177996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11.71215880893303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6.267421786989959</v>
      </c>
      <c r="N26" s="75">
        <f>100*(SUM(Taulukko!R35:R37)-SUM(Taulukko!R23:R25))/SUM(Taulukko!R23:R25)</f>
        <v>6.808277235889921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-0.6783552368372855</v>
      </c>
      <c r="Q26" s="75">
        <f>100*(SUM(Taulukko!V35:V37)-SUM(Taulukko!V23:V25))/SUM(Taulukko!V23:V25)</f>
        <v>-0.5355568571868432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1.5999738391494256</v>
      </c>
      <c r="T26" s="75">
        <f>100*(SUM(Taulukko!Z35:Z37)-SUM(Taulukko!Z23:Z25))/SUM(Taulukko!Z23:Z25)</f>
        <v>1.8835345448100025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10.297053878227473</v>
      </c>
      <c r="W26" s="75">
        <f>100*(SUM(Taulukko!AD35:AD37)-SUM(Taulukko!AD23:AD25))/SUM(Taulukko!AD23:AD25)</f>
        <v>12.503730617613924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9.88979484344068</v>
      </c>
      <c r="Z26" s="75">
        <f>100*(SUM(Taulukko!AH35:AH37)-SUM(Taulukko!AH23:AH25))/SUM(Taulukko!AH23:AH25)</f>
        <v>10.031828620982118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8.105212938178756</v>
      </c>
      <c r="AC26" s="75">
        <f>100*(SUM(Taulukko!AL35:AL37)-SUM(Taulukko!AL23:AL25))/SUM(Taulukko!AL23:AL25)</f>
        <v>8.455385220565068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4.524285386451985</v>
      </c>
      <c r="E27" s="75">
        <f>100*(SUM(Taulukko!F36:F38)-SUM(Taulukko!F24:F26))/SUM(Taulukko!F24:F26)</f>
        <v>4.976848691393751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5.751316322397751</v>
      </c>
      <c r="H27" s="75">
        <f>100*(SUM(Taulukko!J36:J38)-SUM(Taulukko!J24:J26))/SUM(Taulukko!J24:J26)</f>
        <v>6.4529220779220795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9.36585365853658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6.104503978838322</v>
      </c>
      <c r="N27" s="75">
        <f>100*(SUM(Taulukko!R36:R38)-SUM(Taulukko!R24:R26))/SUM(Taulukko!R24:R26)</f>
        <v>6.838173299517529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-0.3043451123777476</v>
      </c>
      <c r="Q27" s="75">
        <f>100*(SUM(Taulukko!V36:V38)-SUM(Taulukko!V24:V26))/SUM(Taulukko!V24:V26)</f>
        <v>-0.030479538056765926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1.175481792330074</v>
      </c>
      <c r="T27" s="75">
        <f>100*(SUM(Taulukko!Z36:Z38)-SUM(Taulukko!Z24:Z26))/SUM(Taulukko!Z24:Z26)</f>
        <v>1.7775869216676121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10.639381368940507</v>
      </c>
      <c r="W27" s="75">
        <f>100*(SUM(Taulukko!AD36:AD38)-SUM(Taulukko!AD24:AD26))/SUM(Taulukko!AD24:AD26)</f>
        <v>12.072496425528557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9.61036496777586</v>
      </c>
      <c r="Z27" s="75">
        <f>100*(SUM(Taulukko!AH36:AH38)-SUM(Taulukko!AH24:AH26))/SUM(Taulukko!AH24:AH26)</f>
        <v>10.103473695608704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8.258460354807738</v>
      </c>
      <c r="AC27" s="75">
        <f>100*(SUM(Taulukko!AL36:AL38)-SUM(Taulukko!AL24:AL26))/SUM(Taulukko!AL24:AL26)</f>
        <v>8.60568760611207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4.636258945530085</v>
      </c>
      <c r="E28" s="77">
        <f>100*(SUM(Taulukko!F37:F39)-SUM(Taulukko!F25:F27))/SUM(Taulukko!F25:F27)</f>
        <v>5.1531012069775075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5.582329317269068</v>
      </c>
      <c r="H28" s="77">
        <f>100*(SUM(Taulukko!J37:J39)-SUM(Taulukko!J25:J27))/SUM(Taulukko!J25:J27)</f>
        <v>6.583198707592884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8.955223880597027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6.506619105044295</v>
      </c>
      <c r="N28" s="77">
        <f>100*(SUM(Taulukko!R37:R39)-SUM(Taulukko!R25:R27))/SUM(Taulukko!R25:R27)</f>
        <v>6.924108859642411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0.25440771006526763</v>
      </c>
      <c r="Q28" s="77">
        <f>100*(SUM(Taulukko!V37:V39)-SUM(Taulukko!V25:V27))/SUM(Taulukko!V25:V27)</f>
        <v>0.5365380657590113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1.23823394677035</v>
      </c>
      <c r="T28" s="77">
        <f>100*(SUM(Taulukko!Z37:Z39)-SUM(Taulukko!Z25:Z27))/SUM(Taulukko!Z25:Z27)</f>
        <v>1.7635210509944612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10.580659487065624</v>
      </c>
      <c r="W28" s="77">
        <f>100*(SUM(Taulukko!AD37:AD39)-SUM(Taulukko!AD25:AD27))/SUM(Taulukko!AD25:AD27)</f>
        <v>11.709923006661276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10.026177028015985</v>
      </c>
      <c r="Z28" s="77">
        <f>100*(SUM(Taulukko!AH37:AH39)-SUM(Taulukko!AH25:AH27))/SUM(Taulukko!AH25:AH27)</f>
        <v>10.254395636115806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8.45378796754442</v>
      </c>
      <c r="AC28" s="77">
        <f>100*(SUM(Taulukko!AL37:AL39)-SUM(Taulukko!AL25:AL27))/SUM(Taulukko!AL25:AL27)</f>
        <v>8.914338915817083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5.5606004211822935</v>
      </c>
      <c r="E29" s="75">
        <f>100*(SUM(Taulukko!F38:F40)-SUM(Taulukko!F26:F28))/SUM(Taulukko!F26:F28)</f>
        <v>5.640895725095573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6.835544833132288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10.955598455598466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6.9971152074585605</v>
      </c>
      <c r="N29" s="75">
        <f>100*(SUM(Taulukko!R38:R40)-SUM(Taulukko!R26:R28))/SUM(Taulukko!R26:R28)</f>
        <v>7.048466121098599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0.5533930761218722</v>
      </c>
      <c r="Q29" s="75">
        <f>100*(SUM(Taulukko!V38:V40)-SUM(Taulukko!V26:V28))/SUM(Taulukko!V26:V28)</f>
        <v>1.186238189875276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1.701667709817615</v>
      </c>
      <c r="T29" s="75">
        <f>100*(SUM(Taulukko!Z38:Z40)-SUM(Taulukko!Z26:Z28))/SUM(Taulukko!Z26:Z28)</f>
        <v>1.8325734160081946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10.572395795720317</v>
      </c>
      <c r="W29" s="75">
        <f>100*(SUM(Taulukko!AD38:AD40)-SUM(Taulukko!AD26:AD28))/SUM(Taulukko!AD26:AD28)</f>
        <v>11.436286951613237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10.555004054272697</v>
      </c>
      <c r="Z29" s="75">
        <f>100*(SUM(Taulukko!AH38:AH40)-SUM(Taulukko!AH26:AH28))/SUM(Taulukko!AH26:AH28)</f>
        <v>10.45408588774117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9.31802323618041</v>
      </c>
      <c r="AC29" s="75">
        <f>100*(SUM(Taulukko!AL38:AL40)-SUM(Taulukko!AL26:AL28))/SUM(Taulukko!AL26:AL28)</f>
        <v>9.360687516947904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6.389376895102017</v>
      </c>
      <c r="E30" s="75">
        <f>100*(SUM(Taulukko!F39:F41)-SUM(Taulukko!F27:F29))/SUM(Taulukko!F27:F29)</f>
        <v>6.235912210144983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7.803121248499401</v>
      </c>
      <c r="H30" s="75">
        <f>100*(SUM(Taulukko!J39:J41)-SUM(Taulukko!J27:J29))/SUM(Taulukko!J27:J29)</f>
        <v>7.211538461538461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13.049782503624941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8.387256626391904</v>
      </c>
      <c r="N30" s="75">
        <f>100*(SUM(Taulukko!R39:R41)-SUM(Taulukko!R27:R29))/SUM(Taulukko!R27:R29)</f>
        <v>7.178117215568303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1.2539248234561284</v>
      </c>
      <c r="Q30" s="75">
        <f>100*(SUM(Taulukko!V39:V41)-SUM(Taulukko!V27:V29))/SUM(Taulukko!V27:V29)</f>
        <v>1.9511210149650073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2.027500940914968</v>
      </c>
      <c r="T30" s="75">
        <f>100*(SUM(Taulukko!Z39:Z41)-SUM(Taulukko!Z27:Z29))/SUM(Taulukko!Z27:Z29)</f>
        <v>1.9457963591988072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10.651509218310942</v>
      </c>
      <c r="W30" s="75">
        <f>100*(SUM(Taulukko!AD39:AD41)-SUM(Taulukko!AD27:AD29))/SUM(Taulukko!AD27:AD29)</f>
        <v>11.268205604018055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10.845391018918017</v>
      </c>
      <c r="Z30" s="75">
        <f>100*(SUM(Taulukko!AH39:AH41)-SUM(Taulukko!AH27:AH29))/SUM(Taulukko!AH27:AH29)</f>
        <v>10.641617556204197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9.75612633403913</v>
      </c>
      <c r="AC30" s="75">
        <f>100*(SUM(Taulukko!AL39:AL41)-SUM(Taulukko!AL27:AL29))/SUM(Taulukko!AL27:AL29)</f>
        <v>9.875050347732095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7.187798596030498</v>
      </c>
      <c r="E31" s="75">
        <f>100*(SUM(Taulukko!F40:F42)-SUM(Taulukko!F28:F30))/SUM(Taulukko!F28:F30)</f>
        <v>6.692453391583275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8.78107457898959</v>
      </c>
      <c r="H31" s="75">
        <f>100*(SUM(Taulukko!J40:J42)-SUM(Taulukko!J28:J30))/SUM(Taulukko!J28:J30)</f>
        <v>7.422186751795689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14.789753504108278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9.057665724239328</v>
      </c>
      <c r="N31" s="75">
        <f>100*(SUM(Taulukko!R40:R42)-SUM(Taulukko!R28:R30))/SUM(Taulukko!R28:R30)</f>
        <v>7.296041915788707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2.9500927319971955</v>
      </c>
      <c r="Q31" s="75">
        <f>100*(SUM(Taulukko!V40:V42)-SUM(Taulukko!V28:V30))/SUM(Taulukko!V28:V30)</f>
        <v>2.8109404881802407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2.524460176467971</v>
      </c>
      <c r="T31" s="75">
        <f>100*(SUM(Taulukko!Z40:Z42)-SUM(Taulukko!Z28:Z30))/SUM(Taulukko!Z28:Z30)</f>
        <v>2.058798673057061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10.929884808908954</v>
      </c>
      <c r="W31" s="75">
        <f>100*(SUM(Taulukko!AD40:AD42)-SUM(Taulukko!AD28:AD30))/SUM(Taulukko!AD28:AD30)</f>
        <v>11.161403735391675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10.914228065446522</v>
      </c>
      <c r="Z31" s="75">
        <f>100*(SUM(Taulukko!AH40:AH42)-SUM(Taulukko!AH28:AH30))/SUM(Taulukko!AH28:AH30)</f>
        <v>10.78579330705318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10.722265302418654</v>
      </c>
      <c r="AC31" s="75">
        <f>100*(SUM(Taulukko!AL40:AL42)-SUM(Taulukko!AL28:AL30))/SUM(Taulukko!AL28:AL30)</f>
        <v>10.378379269532854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7.185614040454357</v>
      </c>
      <c r="E32" s="75">
        <f>100*(SUM(Taulukko!F41:F43)-SUM(Taulukko!F29:F31))/SUM(Taulukko!F29:F31)</f>
        <v>6.861473679472658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8.532695374800628</v>
      </c>
      <c r="H32" s="75">
        <f>100*(SUM(Taulukko!J41:J43)-SUM(Taulukko!J29:J31))/SUM(Taulukko!J29:J31)</f>
        <v>7.386814932486086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14.49831973115698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9.658004412846296</v>
      </c>
      <c r="N32" s="75">
        <f>100*(SUM(Taulukko!R41:R43)-SUM(Taulukko!R29:R31))/SUM(Taulukko!R29:R31)</f>
        <v>7.406631279851684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4.639227337582291</v>
      </c>
      <c r="Q32" s="75">
        <f>100*(SUM(Taulukko!V41:V43)-SUM(Taulukko!V29:V31))/SUM(Taulukko!V29:V31)</f>
        <v>3.646961553691765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2.469339322560833</v>
      </c>
      <c r="T32" s="75">
        <f>100*(SUM(Taulukko!Z41:Z43)-SUM(Taulukko!Z29:Z31))/SUM(Taulukko!Z29:Z31)</f>
        <v>2.1393730200288243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10.945475791986008</v>
      </c>
      <c r="W32" s="75">
        <f>100*(SUM(Taulukko!AD41:AD43)-SUM(Taulukko!AD29:AD31))/SUM(Taulukko!AD29:AD31)</f>
        <v>11.035483816227853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10.99101724824958</v>
      </c>
      <c r="Z32" s="75">
        <f>100*(SUM(Taulukko!AH41:AH43)-SUM(Taulukko!AH29:AH31))/SUM(Taulukko!AH29:AH31)</f>
        <v>10.885305927181259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11.361943255495374</v>
      </c>
      <c r="AC32" s="75">
        <f>100*(SUM(Taulukko!AL41:AL43)-SUM(Taulukko!AL29:AL31))/SUM(Taulukko!AL29:AL31)</f>
        <v>10.750098292131105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6.950547348543263</v>
      </c>
      <c r="E33" s="75">
        <f>100*(SUM(Taulukko!F42:F44)-SUM(Taulukko!F30:F32))/SUM(Taulukko!F30:F32)</f>
        <v>6.770261175093942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7.798891528107675</v>
      </c>
      <c r="H33" s="75">
        <f>100*(SUM(Taulukko!J42:J44)-SUM(Taulukko!J30:J32))/SUM(Taulukko!J30:J32)</f>
        <v>7.106198183971575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14.292543021032493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9.149308617845941</v>
      </c>
      <c r="N33" s="75">
        <f>100*(SUM(Taulukko!R42:R44)-SUM(Taulukko!R30:R32))/SUM(Taulukko!R30:R32)</f>
        <v>7.513184838187845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4.578799546536211</v>
      </c>
      <c r="Q33" s="75">
        <f>100*(SUM(Taulukko!V42:V44)-SUM(Taulukko!V30:V32))/SUM(Taulukko!V30:V32)</f>
        <v>4.370273344090828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2.4497746675605487</v>
      </c>
      <c r="T33" s="75">
        <f>100*(SUM(Taulukko!Z42:Z44)-SUM(Taulukko!Z30:Z32))/SUM(Taulukko!Z30:Z32)</f>
        <v>2.1827930524115238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10.705553870858804</v>
      </c>
      <c r="W33" s="75">
        <f>100*(SUM(Taulukko!AD42:AD44)-SUM(Taulukko!AD30:AD32))/SUM(Taulukko!AD30:AD32)</f>
        <v>10.85947211827032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11.101442557269259</v>
      </c>
      <c r="Z33" s="75">
        <f>100*(SUM(Taulukko!AH42:AH44)-SUM(Taulukko!AH30:AH32))/SUM(Taulukko!AH30:AH32)</f>
        <v>10.941148321038707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11.346861847763716</v>
      </c>
      <c r="AC33" s="75">
        <f>100*(SUM(Taulukko!AL42:AL44)-SUM(Taulukko!AL30:AL32))/SUM(Taulukko!AL30:AL32)</f>
        <v>10.899759526982695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6.519269668881217</v>
      </c>
      <c r="E34" s="75">
        <f>100*(SUM(Taulukko!F43:F45)-SUM(Taulukko!F31:F33))/SUM(Taulukko!F31:F33)</f>
        <v>6.551536373356025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6.89655172413794</v>
      </c>
      <c r="H34" s="75">
        <f>100*(SUM(Taulukko!J43:J45)-SUM(Taulukko!J31:J33))/SUM(Taulukko!J31:J33)</f>
        <v>6.666666666666667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13.758865248226948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8.875248323492889</v>
      </c>
      <c r="N34" s="75">
        <f>100*(SUM(Taulukko!R43:R45)-SUM(Taulukko!R31:R33))/SUM(Taulukko!R31:R33)</f>
        <v>7.607639760943018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4.9879174695252795</v>
      </c>
      <c r="Q34" s="75">
        <f>100*(SUM(Taulukko!V43:V45)-SUM(Taulukko!V31:V33))/SUM(Taulukko!V31:V33)</f>
        <v>5.017459705880436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1.9328888385475027</v>
      </c>
      <c r="T34" s="75">
        <f>100*(SUM(Taulukko!Z43:Z45)-SUM(Taulukko!Z31:Z33))/SUM(Taulukko!Z31:Z33)</f>
        <v>2.2139988283193937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10.433093029365299</v>
      </c>
      <c r="W34" s="75">
        <f>100*(SUM(Taulukko!AD43:AD45)-SUM(Taulukko!AD31:AD33))/SUM(Taulukko!AD31:AD33)</f>
        <v>10.678020863165349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11.030220469168738</v>
      </c>
      <c r="Z34" s="75">
        <f>100*(SUM(Taulukko!AH43:AH45)-SUM(Taulukko!AH31:AH33))/SUM(Taulukko!AH31:AH33)</f>
        <v>10.952730762808645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11.065938805562583</v>
      </c>
      <c r="AC34" s="75">
        <f>100*(SUM(Taulukko!AL43:AL45)-SUM(Taulukko!AL31:AL33))/SUM(Taulukko!AL31:AL33)</f>
        <v>10.858123069039332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6.206327526836014</v>
      </c>
      <c r="E35" s="75">
        <f>100*(SUM(Taulukko!F44:F46)-SUM(Taulukko!F32:F34))/SUM(Taulukko!F32:F34)</f>
        <v>6.337393238423648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5.857253685027139</v>
      </c>
      <c r="H35" s="75">
        <f>100*(SUM(Taulukko!J44:J46)-SUM(Taulukko!J32:J34))/SUM(Taulukko!J32:J34)</f>
        <v>6.191588785046742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13.308515588645879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8.52153782649762</v>
      </c>
      <c r="N35" s="75">
        <f>100*(SUM(Taulukko!R44:R46)-SUM(Taulukko!R32:R34))/SUM(Taulukko!R32:R34)</f>
        <v>7.682208954421116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5.050195442129787</v>
      </c>
      <c r="Q35" s="75">
        <f>100*(SUM(Taulukko!V44:V46)-SUM(Taulukko!V32:V34))/SUM(Taulukko!V32:V34)</f>
        <v>5.668106375684812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1.9400947921421126</v>
      </c>
      <c r="T35" s="75">
        <f>100*(SUM(Taulukko!Z44:Z46)-SUM(Taulukko!Z32:Z34))/SUM(Taulukko!Z32:Z34)</f>
        <v>2.2717820638360977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10.43432738688507</v>
      </c>
      <c r="W35" s="75">
        <f>100*(SUM(Taulukko!AD44:AD46)-SUM(Taulukko!AD32:AD34))/SUM(Taulukko!AD32:AD34)</f>
        <v>10.52694806320976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10.799666838746782</v>
      </c>
      <c r="Z35" s="75">
        <f>100*(SUM(Taulukko!AH44:AH46)-SUM(Taulukko!AH32:AH34))/SUM(Taulukko!AH32:AH34)</f>
        <v>10.938733734948842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10.543215141819699</v>
      </c>
      <c r="AC35" s="75">
        <f>100*(SUM(Taulukko!AL44:AL46)-SUM(Taulukko!AL32:AL34))/SUM(Taulukko!AL32:AL34)</f>
        <v>10.735835247375148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6.027151454771585</v>
      </c>
      <c r="E36" s="75">
        <f>100*(SUM(Taulukko!F45:F47)-SUM(Taulukko!F33:F35))/SUM(Taulukko!F33:F35)</f>
        <v>6.220646629303279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5.034588777863147</v>
      </c>
      <c r="H36" s="75">
        <f>100*(SUM(Taulukko!J45:J47)-SUM(Taulukko!J33:J35))/SUM(Taulukko!J33:J35)</f>
        <v>5.725338491295942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12.687585266030016</v>
      </c>
      <c r="K36" s="75">
        <f>100*(SUM(Taulukko!N45:N47)-SUM(Taulukko!N33:N35))/SUM(Taulukko!N33:N35)</f>
        <v>12.386156648451738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8.327604096068832</v>
      </c>
      <c r="N36" s="75">
        <f>100*(SUM(Taulukko!R45:R47)-SUM(Taulukko!R33:R35))/SUM(Taulukko!R33:R35)</f>
        <v>7.737398940918245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6.957188066403578</v>
      </c>
      <c r="Q36" s="75">
        <f>100*(SUM(Taulukko!V45:V47)-SUM(Taulukko!V33:V35))/SUM(Taulukko!V33:V35)</f>
        <v>6.32503683966169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2.058770888503347</v>
      </c>
      <c r="T36" s="75">
        <f>100*(SUM(Taulukko!Z45:Z47)-SUM(Taulukko!Z33:Z35))/SUM(Taulukko!Z33:Z35)</f>
        <v>2.3756883412194565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10.401702513474055</v>
      </c>
      <c r="W36" s="75">
        <f>100*(SUM(Taulukko!AD45:AD47)-SUM(Taulukko!AD33:AD35))/SUM(Taulukko!AD33:AD35)</f>
        <v>10.378929822420014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10.6411086351024</v>
      </c>
      <c r="Z36" s="75">
        <f>100*(SUM(Taulukko!AH45:AH47)-SUM(Taulukko!AH33:AH35))/SUM(Taulukko!AH33:AH35)</f>
        <v>10.936308950617821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10.550740984428364</v>
      </c>
      <c r="AC36" s="75">
        <f>100*(SUM(Taulukko!AL45:AL47)-SUM(Taulukko!AL33:AL35))/SUM(Taulukko!AL33:AL35)</f>
        <v>10.631933744785915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6.0873967634124595</v>
      </c>
      <c r="E37" s="75">
        <f>100*(SUM(Taulukko!F46:F48)-SUM(Taulukko!F34:F36))/SUM(Taulukko!F34:F36)</f>
        <v>6.236089411037741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4.665391969407262</v>
      </c>
      <c r="H37" s="75">
        <f>100*(SUM(Taulukko!J46:J48)-SUM(Taulukko!J34:J36))/SUM(Taulukko!J34:J36)</f>
        <v>5.425163524432484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10.509977827050994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8.215877980112902</v>
      </c>
      <c r="N37" s="75">
        <f>100*(SUM(Taulukko!R46:R48)-SUM(Taulukko!R34:R36))/SUM(Taulukko!R34:R36)</f>
        <v>7.774589052658557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7.359365540573198</v>
      </c>
      <c r="Q37" s="75">
        <f>100*(SUM(Taulukko!V46:V48)-SUM(Taulukko!V34:V36))/SUM(Taulukko!V34:V36)</f>
        <v>6.902196384199196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2.56600090861671</v>
      </c>
      <c r="T37" s="75">
        <f>100*(SUM(Taulukko!Z46:Z48)-SUM(Taulukko!Z34:Z36))/SUM(Taulukko!Z34:Z36)</f>
        <v>2.512053326249717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10.26923320437332</v>
      </c>
      <c r="W37" s="75">
        <f>100*(SUM(Taulukko!AD46:AD48)-SUM(Taulukko!AD34:AD36))/SUM(Taulukko!AD34:AD36)</f>
        <v>10.185680144267675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10.830762897280097</v>
      </c>
      <c r="Z37" s="75">
        <f>100*(SUM(Taulukko!AH46:AH48)-SUM(Taulukko!AH34:AH36))/SUM(Taulukko!AH34:AH36)</f>
        <v>10.964858288566962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10.498602458494082</v>
      </c>
      <c r="AC37" s="75">
        <f>100*(SUM(Taulukko!AL46:AL48)-SUM(Taulukko!AL34:AL36))/SUM(Taulukko!AL34:AL36)</f>
        <v>10.563656046771111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6.4673106439577905</v>
      </c>
      <c r="E38" s="75">
        <f>100*(SUM(Taulukko!F47:F49)-SUM(Taulukko!F35:F37))/SUM(Taulukko!F35:F37)</f>
        <v>6.319823310480552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11.816970235450894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8.22141499512769</v>
      </c>
      <c r="N38" s="75">
        <f>100*(SUM(Taulukko!R47:R49)-SUM(Taulukko!R35:R37))/SUM(Taulukko!R35:R37)</f>
        <v>7.789356970267972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7.740547831853138</v>
      </c>
      <c r="Q38" s="75">
        <f>100*(SUM(Taulukko!V47:V49)-SUM(Taulukko!V35:V37))/SUM(Taulukko!V35:V37)</f>
        <v>7.354988865395904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2.8193555466149673</v>
      </c>
      <c r="T38" s="75">
        <f>100*(SUM(Taulukko!Z47:Z49)-SUM(Taulukko!Z35:Z37))/SUM(Taulukko!Z35:Z37)</f>
        <v>2.6488771282845995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9.837433933399986</v>
      </c>
      <c r="W38" s="75">
        <f>100*(SUM(Taulukko!AD47:AD49)-SUM(Taulukko!AD35:AD37))/SUM(Taulukko!AD35:AD37)</f>
        <v>9.94893265199529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11.106584764838479</v>
      </c>
      <c r="Z38" s="75">
        <f>100*(SUM(Taulukko!AH47:AH49)-SUM(Taulukko!AH35:AH37))/SUM(Taulukko!AH35:AH37)</f>
        <v>11.000085740935937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10.84306532243871</v>
      </c>
      <c r="AC38" s="75">
        <f>100*(SUM(Taulukko!AL47:AL49)-SUM(Taulukko!AL35:AL37))/SUM(Taulukko!AL35:AL37)</f>
        <v>10.468995363214834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6.732298253911728</v>
      </c>
      <c r="E39" s="75">
        <f>100*(SUM(Taulukko!F48:F50)-SUM(Taulukko!F36:F38))/SUM(Taulukko!F36:F38)</f>
        <v>6.2872827578709725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6.1662198391420775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13.782337198929545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8.284602571193796</v>
      </c>
      <c r="N39" s="75">
        <f>100*(SUM(Taulukko!R48:R50)-SUM(Taulukko!R36:R38))/SUM(Taulukko!R36:R38)</f>
        <v>7.770580731062104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8.426787710027467</v>
      </c>
      <c r="Q39" s="75">
        <f>100*(SUM(Taulukko!V48:V50)-SUM(Taulukko!V36:V38))/SUM(Taulukko!V36:V38)</f>
        <v>7.677336021371828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3.1668090238204565</v>
      </c>
      <c r="T39" s="75">
        <f>100*(SUM(Taulukko!Z48:Z50)-SUM(Taulukko!Z36:Z38))/SUM(Taulukko!Z36:Z38)</f>
        <v>2.7548930293129064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9.604230582122705</v>
      </c>
      <c r="W39" s="75">
        <f>100*(SUM(Taulukko!AD48:AD50)-SUM(Taulukko!AD36:AD38))/SUM(Taulukko!AD36:AD38)</f>
        <v>9.717055399073331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11.329199040738466</v>
      </c>
      <c r="Z39" s="75">
        <f>100*(SUM(Taulukko!AH48:AH50)-SUM(Taulukko!AH36:AH38))/SUM(Taulukko!AH36:AH38)</f>
        <v>10.991969539306051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10.950297598700454</v>
      </c>
      <c r="AC39" s="75">
        <f>100*(SUM(Taulukko!AL48:AL50)-SUM(Taulukko!AL36:AL38))/SUM(Taulukko!AL36:AL38)</f>
        <v>10.214846504630707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6.2835953415491135</v>
      </c>
      <c r="E40" s="77">
        <f>100*(SUM(Taulukko!F49:F51)-SUM(Taulukko!F37:F39))/SUM(Taulukko!F37:F39)</f>
        <v>5.993131784369847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5.477367820464068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13.03579319487406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8.072932359442955</v>
      </c>
      <c r="N40" s="77">
        <f>100*(SUM(Taulukko!R49:R51)-SUM(Taulukko!R37:R39))/SUM(Taulukko!R37:R39)</f>
        <v>7.709436818496722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8.041107217703685</v>
      </c>
      <c r="Q40" s="77">
        <f>100*(SUM(Taulukko!V49:V51)-SUM(Taulukko!V37:V39))/SUM(Taulukko!V37:V39)</f>
        <v>7.8633818311977475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3.385343470491496</v>
      </c>
      <c r="T40" s="77">
        <f>100*(SUM(Taulukko!Z49:Z51)-SUM(Taulukko!Z37:Z39))/SUM(Taulukko!Z37:Z39)</f>
        <v>2.802908230867524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9.554086792514198</v>
      </c>
      <c r="W40" s="77">
        <f>100*(SUM(Taulukko!AD49:AD51)-SUM(Taulukko!AD37:AD39))/SUM(Taulukko!AD37:AD39)</f>
        <v>9.493986268240032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11.166677041753028</v>
      </c>
      <c r="Z40" s="77">
        <f>100*(SUM(Taulukko!AH49:AH51)-SUM(Taulukko!AH37:AH39))/SUM(Taulukko!AH37:AH39)</f>
        <v>10.90488651403519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10.219167523228688</v>
      </c>
      <c r="AC40" s="77">
        <f>100*(SUM(Taulukko!AL49:AL51)-SUM(Taulukko!AL37:AL39))/SUM(Taulukko!AL37:AL39)</f>
        <v>9.703760662015233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5.481692979252364</v>
      </c>
      <c r="E41" s="75">
        <f>100*(SUM(Taulukko!F50:F52)-SUM(Taulukko!F38:F40))/SUM(Taulukko!F38:F40)</f>
        <v>5.502613761648516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4.021044720030059</v>
      </c>
      <c r="H41" s="75">
        <f>100*(SUM(Taulukko!J50:J52)-SUM(Taulukko!J38:J40))/SUM(Taulukko!J38:J40)</f>
        <v>4.102371095220186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7.761841710056</v>
      </c>
      <c r="N41" s="75">
        <f>100*(SUM(Taulukko!R50:R52)-SUM(Taulukko!R38:R40))/SUM(Taulukko!R38:R40)</f>
        <v>7.612885624905159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7.926129965386654</v>
      </c>
      <c r="Q41" s="75">
        <f>100*(SUM(Taulukko!V50:V52)-SUM(Taulukko!V38:V40))/SUM(Taulukko!V38:V40)</f>
        <v>7.958307742791006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3.086402240529592</v>
      </c>
      <c r="T41" s="75">
        <f>100*(SUM(Taulukko!Z50:Z52)-SUM(Taulukko!Z38:Z40))/SUM(Taulukko!Z38:Z40)</f>
        <v>2.783659755857339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9.48176948736535</v>
      </c>
      <c r="W41" s="75">
        <f>100*(SUM(Taulukko!AD50:AD52)-SUM(Taulukko!AD38:AD40))/SUM(Taulukko!AD38:AD40)</f>
        <v>9.209456936674801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10.839052744832484</v>
      </c>
      <c r="Z41" s="75">
        <f>100*(SUM(Taulukko!AH50:AH52)-SUM(Taulukko!AH38:AH40))/SUM(Taulukko!AH38:AH40)</f>
        <v>10.74449574275571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9.046640156365845</v>
      </c>
      <c r="AC41" s="75">
        <f>100*(SUM(Taulukko!AL50:AL52)-SUM(Taulukko!AL38:AL40))/SUM(Taulukko!AL38:AL40)</f>
        <v>8.998722504148654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4.750343596920116</v>
      </c>
      <c r="E42" s="75">
        <f>100*(SUM(Taulukko!F51:F53)-SUM(Taulukko!F39:F41))/SUM(Taulukko!F39:F41)</f>
        <v>5.018819956949272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2.5612472160356474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9.833262077811032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7.387103493957771</v>
      </c>
      <c r="N42" s="75">
        <f>100*(SUM(Taulukko!R51:R53)-SUM(Taulukko!R39:R41))/SUM(Taulukko!R39:R41)</f>
        <v>7.501756515510658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8.167043539250242</v>
      </c>
      <c r="Q42" s="75">
        <f>100*(SUM(Taulukko!V51:V53)-SUM(Taulukko!V39:V41))/SUM(Taulukko!V39:V41)</f>
        <v>7.999446552814674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2.6817600136115307</v>
      </c>
      <c r="T42" s="75">
        <f>100*(SUM(Taulukko!Z51:Z53)-SUM(Taulukko!Z39:Z41))/SUM(Taulukko!Z39:Z41)</f>
        <v>2.7241422187484927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8.953014488574066</v>
      </c>
      <c r="W42" s="75">
        <f>100*(SUM(Taulukko!AD51:AD53)-SUM(Taulukko!AD39:AD41))/SUM(Taulukko!AD39:AD41)</f>
        <v>8.808263913730267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10.575178190412148</v>
      </c>
      <c r="Z42" s="75">
        <f>100*(SUM(Taulukko!AH51:AH53)-SUM(Taulukko!AH39:AH41))/SUM(Taulukko!AH39:AH41)</f>
        <v>10.539941168455638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8.144650294962172</v>
      </c>
      <c r="AC42" s="75">
        <f>100*(SUM(Taulukko!AL51:AL53)-SUM(Taulukko!AL39:AL41))/SUM(Taulukko!AL39:AL41)</f>
        <v>8.241416506742244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4.463760708502563</v>
      </c>
      <c r="E43" s="75">
        <f>100*(SUM(Taulukko!F52:F54)-SUM(Taulukko!F40:F42))/SUM(Taulukko!F40:F42)</f>
        <v>4.691419325242163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2.248433468485059</v>
      </c>
      <c r="H43" s="75">
        <f>100*(SUM(Taulukko!J52:J54)-SUM(Taulukko!J40:J42))/SUM(Taulukko!J40:J42)</f>
        <v>3.1203566121842625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9.473684210526315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7.3595137149707925</v>
      </c>
      <c r="N43" s="75">
        <f>100*(SUM(Taulukko!R52:R54)-SUM(Taulukko!R40:R42))/SUM(Taulukko!R40:R42)</f>
        <v>7.393669077478398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8.652678019354566</v>
      </c>
      <c r="Q43" s="75">
        <f>100*(SUM(Taulukko!V52:V54)-SUM(Taulukko!V40:V42))/SUM(Taulukko!V40:V42)</f>
        <v>7.95559074234516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2.290069458184356</v>
      </c>
      <c r="T43" s="75">
        <f>100*(SUM(Taulukko!Z52:Z54)-SUM(Taulukko!Z40:Z42))/SUM(Taulukko!Z40:Z42)</f>
        <v>2.671730054233037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8.215056501620836</v>
      </c>
      <c r="W43" s="75">
        <f>100*(SUM(Taulukko!AD52:AD54)-SUM(Taulukko!AD40:AD42))/SUM(Taulukko!AD40:AD42)</f>
        <v>8.341857545785691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10.36620051850668</v>
      </c>
      <c r="Z43" s="75">
        <f>100*(SUM(Taulukko!AH52:AH54)-SUM(Taulukko!AH40:AH42))/SUM(Taulukko!AH40:AH42)</f>
        <v>10.312052942389784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7.206391145942994</v>
      </c>
      <c r="AC43" s="75">
        <f>100*(SUM(Taulukko!AL52:AL54)-SUM(Taulukko!AL40:AL42))/SUM(Taulukko!AL40:AL42)</f>
        <v>7.538900010258818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4.3667243333935435</v>
      </c>
      <c r="E44" s="75">
        <f>100*(SUM(Taulukko!F53:F55)-SUM(Taulukko!F41:F43))/SUM(Taulukko!F41:F43)</f>
        <v>4.541194698918402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2.277736958119026</v>
      </c>
      <c r="H44" s="75">
        <f>100*(SUM(Taulukko!J53:J55)-SUM(Taulukko!J41:J43))/SUM(Taulukko!J41:J43)</f>
        <v>2.958579881656805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9.915966386554631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7.252407286558935</v>
      </c>
      <c r="N44" s="75">
        <f>100*(SUM(Taulukko!R53:R55)-SUM(Taulukko!R41:R43))/SUM(Taulukko!R41:R43)</f>
        <v>7.291638953055936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8.102182389379193</v>
      </c>
      <c r="Q44" s="75">
        <f>100*(SUM(Taulukko!V53:V55)-SUM(Taulukko!V41:V43))/SUM(Taulukko!V41:V43)</f>
        <v>7.789936457313584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2.283792791197533</v>
      </c>
      <c r="T44" s="75">
        <f>100*(SUM(Taulukko!Z53:Z55)-SUM(Taulukko!Z41:Z43))/SUM(Taulukko!Z41:Z43)</f>
        <v>2.664590034764458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7.818771089487054</v>
      </c>
      <c r="W44" s="75">
        <f>100*(SUM(Taulukko!AD53:AD55)-SUM(Taulukko!AD41:AD43))/SUM(Taulukko!AD41:AD43)</f>
        <v>7.9055348540665875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9.951567849323654</v>
      </c>
      <c r="Z44" s="75">
        <f>100*(SUM(Taulukko!AH53:AH55)-SUM(Taulukko!AH41:AH43))/SUM(Taulukko!AH41:AH43)</f>
        <v>10.079244142895615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6.557326825477263</v>
      </c>
      <c r="AC44" s="75">
        <f>100*(SUM(Taulukko!AL53:AL55)-SUM(Taulukko!AL41:AL43))/SUM(Taulukko!AL41:AL43)</f>
        <v>6.96483464040357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4.379368750032767</v>
      </c>
      <c r="E45" s="75">
        <f>100*(SUM(Taulukko!F54:F56)-SUM(Taulukko!F42:F44))/SUM(Taulukko!F42:F44)</f>
        <v>4.534774796910276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2.3503488799118535</v>
      </c>
      <c r="H45" s="75">
        <f>100*(SUM(Taulukko!J54:J56)-SUM(Taulukko!J42:J44))/SUM(Taulukko!J42:J44)</f>
        <v>2.9856247696277056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9.995817649519031</v>
      </c>
      <c r="K45" s="75">
        <f>100*(SUM(Taulukko!N54:N56)-SUM(Taulukko!N42:N44))/SUM(Taulukko!N42:N44)</f>
        <v>10.183639398998332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7.155196149726566</v>
      </c>
      <c r="N45" s="75">
        <f>100*(SUM(Taulukko!R54:R56)-SUM(Taulukko!R42:R44))/SUM(Taulukko!R42:R44)</f>
        <v>7.19416825128382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8.39741771768181</v>
      </c>
      <c r="Q45" s="75">
        <f>100*(SUM(Taulukko!V54:V56)-SUM(Taulukko!V42:V44))/SUM(Taulukko!V42:V44)</f>
        <v>7.491432458747531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2.306495373281833</v>
      </c>
      <c r="T45" s="75">
        <f>100*(SUM(Taulukko!Z54:Z56)-SUM(Taulukko!Z42:Z44))/SUM(Taulukko!Z42:Z44)</f>
        <v>2.7179928092418697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7.505465768279433</v>
      </c>
      <c r="W45" s="75">
        <f>100*(SUM(Taulukko!AD54:AD56)-SUM(Taulukko!AD42:AD44))/SUM(Taulukko!AD42:AD44)</f>
        <v>7.531065255498842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9.586771616655989</v>
      </c>
      <c r="Z45" s="75">
        <f>100*(SUM(Taulukko!AH54:AH56)-SUM(Taulukko!AH42:AH44))/SUM(Taulukko!AH42:AH44)</f>
        <v>9.875303825608484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6.065807658868251</v>
      </c>
      <c r="AC45" s="75">
        <f>100*(SUM(Taulukko!AL54:AL56)-SUM(Taulukko!AL42:AL44))/SUM(Taulukko!AL42:AL44)</f>
        <v>6.570154311420086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4.624362623139151</v>
      </c>
      <c r="E46" s="75">
        <f>100*(SUM(Taulukko!F55:F57)-SUM(Taulukko!F43:F45))/SUM(Taulukko!F43:F45)</f>
        <v>4.623537670852174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2.712609970674499</v>
      </c>
      <c r="H46" s="75">
        <f>100*(SUM(Taulukko!J55:J57)-SUM(Taulukko!J43:J45))/SUM(Taulukko!J43:J45)</f>
        <v>3.125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11.097256857855346</v>
      </c>
      <c r="K46" s="75">
        <f>100*(SUM(Taulukko!N55:N57)-SUM(Taulukko!N43:N45))/SUM(Taulukko!N43:N45)</f>
        <v>10.434782608695649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7.019086703210297</v>
      </c>
      <c r="N46" s="75">
        <f>100*(SUM(Taulukko!R55:R57)-SUM(Taulukko!R43:R45))/SUM(Taulukko!R43:R45)</f>
        <v>7.102881808500557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6.7996580376832645</v>
      </c>
      <c r="Q46" s="75">
        <f>100*(SUM(Taulukko!V55:V57)-SUM(Taulukko!V43:V45))/SUM(Taulukko!V43:V45)</f>
        <v>7.084732764119065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2.8612927853462358</v>
      </c>
      <c r="T46" s="75">
        <f>100*(SUM(Taulukko!Z55:Z57)-SUM(Taulukko!Z43:Z45))/SUM(Taulukko!Z43:Z45)</f>
        <v>2.820332873016039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8.26478579957706</v>
      </c>
      <c r="W46" s="75">
        <f>100*(SUM(Taulukko!AD55:AD57)-SUM(Taulukko!AD43:AD45))/SUM(Taulukko!AD43:AD45)</f>
        <v>7.200043190464147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9.568168004172035</v>
      </c>
      <c r="Z46" s="75">
        <f>100*(SUM(Taulukko!AH55:AH57)-SUM(Taulukko!AH43:AH45))/SUM(Taulukko!AH43:AH45)</f>
        <v>9.725030784351373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6.1850336134389226</v>
      </c>
      <c r="AC46" s="75">
        <f>100*(SUM(Taulukko!AL55:AL57)-SUM(Taulukko!AL43:AL45))/SUM(Taulukko!AL43:AL45)</f>
        <v>6.346961342908021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4.807501632097394</v>
      </c>
      <c r="E47" s="75">
        <f>100*(SUM(Taulukko!F56:F58)-SUM(Taulukko!F44:F46))/SUM(Taulukko!F44:F46)</f>
        <v>4.726190042909622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3.2246244045437935</v>
      </c>
      <c r="H47" s="75">
        <f>100*(SUM(Taulukko!J56:J58)-SUM(Taulukko!J44:J46))/SUM(Taulukko!J44:J46)</f>
        <v>3.337000366703324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10.841889117043111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6.989882552308516</v>
      </c>
      <c r="N47" s="75">
        <f>100*(SUM(Taulukko!R56:R58)-SUM(Taulukko!R44:R46))/SUM(Taulukko!R44:R46)</f>
        <v>7.019079994914425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7.140469776381528</v>
      </c>
      <c r="Q47" s="75">
        <f>100*(SUM(Taulukko!V56:V58)-SUM(Taulukko!V44:V46))/SUM(Taulukko!V44:V46)</f>
        <v>6.622971340819342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3.1916765287129114</v>
      </c>
      <c r="T47" s="75">
        <f>100*(SUM(Taulukko!Z56:Z58)-SUM(Taulukko!Z44:Z46))/SUM(Taulukko!Z44:Z46)</f>
        <v>2.9357236247110565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7.728071441727107</v>
      </c>
      <c r="W47" s="75">
        <f>100*(SUM(Taulukko!AD56:AD58)-SUM(Taulukko!AD44:AD46))/SUM(Taulukko!AD44:AD46)</f>
        <v>6.925635206454039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9.681335611709047</v>
      </c>
      <c r="Z47" s="75">
        <f>100*(SUM(Taulukko!AH56:AH58)-SUM(Taulukko!AH44:AH46))/SUM(Taulukko!AH44:AH46)</f>
        <v>9.61347040476508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6.352035360376416</v>
      </c>
      <c r="AC47" s="75">
        <f>100*(SUM(Taulukko!AL56:AL58)-SUM(Taulukko!AL44:AL46))/SUM(Taulukko!AL44:AL46)</f>
        <v>6.1995163314287245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4.86833838547436</v>
      </c>
      <c r="E48" s="75">
        <f>100*(SUM(Taulukko!F57:F59)-SUM(Taulukko!F45:F47))/SUM(Taulukko!F45:F47)</f>
        <v>4.7784594611981355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3.84193194291989</v>
      </c>
      <c r="H48" s="75">
        <f>100*(SUM(Taulukko!J57:J59)-SUM(Taulukko!J45:J47))/SUM(Taulukko!J45:J47)</f>
        <v>3.5858031467252145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9.887005649717514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6.992046311531927</v>
      </c>
      <c r="N48" s="75">
        <f>100*(SUM(Taulukko!R57:R59)-SUM(Taulukko!R45:R47))/SUM(Taulukko!R45:R47)</f>
        <v>6.938955111895872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5.196644845729548</v>
      </c>
      <c r="Q48" s="75">
        <f>100*(SUM(Taulukko!V57:V59)-SUM(Taulukko!V45:V47))/SUM(Taulukko!V45:V47)</f>
        <v>6.164181745416364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3.2190526227634177</v>
      </c>
      <c r="T48" s="75">
        <f>100*(SUM(Taulukko!Z57:Z59)-SUM(Taulukko!Z45:Z47))/SUM(Taulukko!Z45:Z47)</f>
        <v>3.0367019645628104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7.605375478201754</v>
      </c>
      <c r="W48" s="75">
        <f>100*(SUM(Taulukko!AD57:AD59)-SUM(Taulukko!AD45:AD47))/SUM(Taulukko!AD45:AD47)</f>
        <v>6.762240106036214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9.688217473730356</v>
      </c>
      <c r="Z48" s="75">
        <f>100*(SUM(Taulukko!AH57:AH59)-SUM(Taulukko!AH45:AH47))/SUM(Taulukko!AH45:AH47)</f>
        <v>9.504746005587458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6.029430881037021</v>
      </c>
      <c r="AC48" s="75">
        <f>100*(SUM(Taulukko!AL57:AL59)-SUM(Taulukko!AL45:AL47))/SUM(Taulukko!AL45:AL47)</f>
        <v>6.042454296364821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4.7749581184369605</v>
      </c>
      <c r="E49" s="75">
        <f>100*(SUM(Taulukko!F58:F60)-SUM(Taulukko!F46:F48))/SUM(Taulukko!F46:F48)</f>
        <v>4.779471721673726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4.01899890390939</v>
      </c>
      <c r="H49" s="75">
        <f>100*(SUM(Taulukko!J58:J60)-SUM(Taulukko!J46:J48))/SUM(Taulukko!J46:J48)</f>
        <v>3.795620437956196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9.349919743178175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6.929683288447471</v>
      </c>
      <c r="N49" s="75">
        <f>100*(SUM(Taulukko!R58:R60)-SUM(Taulukko!R46:R48))/SUM(Taulukko!R46:R48)</f>
        <v>6.856213609472979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5.49100647524705</v>
      </c>
      <c r="Q49" s="75">
        <f>100*(SUM(Taulukko!V58:V60)-SUM(Taulukko!V46:V48))/SUM(Taulukko!V46:V48)</f>
        <v>5.785089696748521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3.1471382066037656</v>
      </c>
      <c r="T49" s="75">
        <f>100*(SUM(Taulukko!Z58:Z60)-SUM(Taulukko!Z46:Z48))/SUM(Taulukko!Z46:Z48)</f>
        <v>3.1254026545845663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6.606134140601561</v>
      </c>
      <c r="W49" s="75">
        <f>100*(SUM(Taulukko!AD58:AD60)-SUM(Taulukko!AD46:AD48))/SUM(Taulukko!AD46:AD48)</f>
        <v>6.725336625495771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9.525197950592123</v>
      </c>
      <c r="Z49" s="75">
        <f>100*(SUM(Taulukko!AH58:AH60)-SUM(Taulukko!AH46:AH48))/SUM(Taulukko!AH46:AH48)</f>
        <v>9.377634528905432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6.017271959158034</v>
      </c>
      <c r="AC49" s="75">
        <f>100*(SUM(Taulukko!AL58:AL60)-SUM(Taulukko!AL46:AL48))/SUM(Taulukko!AL46:AL48)</f>
        <v>5.8600390153470086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4.720319494600058</v>
      </c>
      <c r="E50" s="75">
        <f>100*(SUM(Taulukko!F59:F61)-SUM(Taulukko!F47:F49))/SUM(Taulukko!F47:F49)</f>
        <v>4.774534350271834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3.9665211062591106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9.336511720301969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6.887421351407374</v>
      </c>
      <c r="N50" s="75">
        <f>100*(SUM(Taulukko!R59:R61)-SUM(Taulukko!R47:R49))/SUM(Taulukko!R47:R49)</f>
        <v>6.766725333793142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5.036223702073249</v>
      </c>
      <c r="Q50" s="75">
        <f>100*(SUM(Taulukko!V59:V61)-SUM(Taulukko!V47:V49))/SUM(Taulukko!V47:V49)</f>
        <v>5.506020302443574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3.1725066733447522</v>
      </c>
      <c r="T50" s="75">
        <f>100*(SUM(Taulukko!Z59:Z61)-SUM(Taulukko!Z47:Z49))/SUM(Taulukko!Z47:Z49)</f>
        <v>3.2168315210038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6.960921524935155</v>
      </c>
      <c r="W50" s="75">
        <f>100*(SUM(Taulukko!AD59:AD61)-SUM(Taulukko!AD47:AD49))/SUM(Taulukko!AD47:AD49)</f>
        <v>6.7509791722795365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9.310621899085724</v>
      </c>
      <c r="Z50" s="75">
        <f>100*(SUM(Taulukko!AH59:AH61)-SUM(Taulukko!AH47:AH49))/SUM(Taulukko!AH47:AH49)</f>
        <v>9.236903138721283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5.588661926439111</v>
      </c>
      <c r="AC50" s="75">
        <f>100*(SUM(Taulukko!AL59:AL61)-SUM(Taulukko!AL47:AL49))/SUM(Taulukko!AL47:AL49)</f>
        <v>5.658568180478421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4.683733127145003</v>
      </c>
      <c r="E51" s="75">
        <f>100*(SUM(Taulukko!F60:F62)-SUM(Taulukko!F48:F50))/SUM(Taulukko!F48:F50)</f>
        <v>4.817620630456233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3.6075036075036078</v>
      </c>
      <c r="H51" s="75">
        <f>100*(SUM(Taulukko!J60:J62)-SUM(Taulukko!J48:J50))/SUM(Taulukko!J48:J50)</f>
        <v>4.136429608127712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6.635184611069295</v>
      </c>
      <c r="N51" s="75">
        <f>100*(SUM(Taulukko!R60:R62)-SUM(Taulukko!R48:R50))/SUM(Taulukko!R48:R50)</f>
        <v>6.672518845938409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4.2767238431284245</v>
      </c>
      <c r="Q51" s="75">
        <f>100*(SUM(Taulukko!V60:V62)-SUM(Taulukko!V48:V50))/SUM(Taulukko!V48:V50)</f>
        <v>5.344203909627175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3.374474030400744</v>
      </c>
      <c r="T51" s="75">
        <f>100*(SUM(Taulukko!Z60:Z62)-SUM(Taulukko!Z48:Z50))/SUM(Taulukko!Z48:Z50)</f>
        <v>3.3180537030755177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6.857144565088262</v>
      </c>
      <c r="W51" s="75">
        <f>100*(SUM(Taulukko!AD60:AD62)-SUM(Taulukko!AD48:AD50))/SUM(Taulukko!AD48:AD50)</f>
        <v>6.756372743891669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9.127834788360294</v>
      </c>
      <c r="Z51" s="75">
        <f>100*(SUM(Taulukko!AH60:AH62)-SUM(Taulukko!AH48:AH50))/SUM(Taulukko!AH48:AH50)</f>
        <v>9.099548145104315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4.8320347840974325</v>
      </c>
      <c r="AC51" s="75">
        <f>100*(SUM(Taulukko!AL60:AL62)-SUM(Taulukko!AL48:AL50))/SUM(Taulukko!AL48:AL50)</f>
        <v>5.536867632009495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4.80633732994276</v>
      </c>
      <c r="E52" s="77">
        <f>100*(SUM(Taulukko!F61:F63)-SUM(Taulukko!F49:F51))/SUM(Taulukko!F49:F51)</f>
        <v>4.95249698509151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4.038946988820768</v>
      </c>
      <c r="H52" s="77">
        <f>100*(SUM(Taulukko!J61:J63)-SUM(Taulukko!J49:J51))/SUM(Taulukko!J49:J51)</f>
        <v>4.417089065894276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9.538702111024229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6.342756462436307</v>
      </c>
      <c r="N52" s="77">
        <f>100*(SUM(Taulukko!R61:R63)-SUM(Taulukko!R49:R51))/SUM(Taulukko!R49:R51)</f>
        <v>6.587729744939672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4.555724107367215</v>
      </c>
      <c r="Q52" s="77">
        <f>100*(SUM(Taulukko!V61:V63)-SUM(Taulukko!V49:V51))/SUM(Taulukko!V49:V51)</f>
        <v>5.35282172663101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3.155773145506454</v>
      </c>
      <c r="T52" s="77">
        <f>100*(SUM(Taulukko!Z61:Z63)-SUM(Taulukko!Z49:Z51))/SUM(Taulukko!Z49:Z51)</f>
        <v>3.4364151566568726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6.696332168530115</v>
      </c>
      <c r="W52" s="77">
        <f>100*(SUM(Taulukko!AD61:AD63)-SUM(Taulukko!AD49:AD51))/SUM(Taulukko!AD49:AD51)</f>
        <v>6.744774352691252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8.764945281657656</v>
      </c>
      <c r="Z52" s="77">
        <f>100*(SUM(Taulukko!AH61:AH63)-SUM(Taulukko!AH49:AH51))/SUM(Taulukko!AH49:AH51)</f>
        <v>8.994099920198673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5.096286066744408</v>
      </c>
      <c r="AC52" s="77">
        <f>100*(SUM(Taulukko!AL61:AL63)-SUM(Taulukko!AL49:AL51))/SUM(Taulukko!AL49:AL51)</f>
        <v>5.636582930309628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5.096319997909447</v>
      </c>
      <c r="E53" s="75">
        <f>100*(SUM(Taulukko!F62:F64)-SUM(Taulukko!F50:F52))/SUM(Taulukko!F50:F52)</f>
        <v>5.189729326393285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4.841040462427758</v>
      </c>
      <c r="H53" s="75">
        <f>100*(SUM(Taulukko!J62:J64)-SUM(Taulukko!J50:J52))/SUM(Taulukko!J50:J52)</f>
        <v>4.772234273318847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6.221842646062526</v>
      </c>
      <c r="N53" s="75">
        <f>100*(SUM(Taulukko!R62:R64)-SUM(Taulukko!R50:R52))/SUM(Taulukko!R50:R52)</f>
        <v>6.530365633991951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5.315524146925766</v>
      </c>
      <c r="Q53" s="75">
        <f>100*(SUM(Taulukko!V62:V64)-SUM(Taulukko!V50:V52))/SUM(Taulukko!V50:V52)</f>
        <v>5.506685659382985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3.172916859254393</v>
      </c>
      <c r="T53" s="75">
        <f>100*(SUM(Taulukko!Z62:Z64)-SUM(Taulukko!Z50:Z52))/SUM(Taulukko!Z50:Z52)</f>
        <v>3.594820239539156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6.457606971307874</v>
      </c>
      <c r="W53" s="75">
        <f>100*(SUM(Taulukko!AD62:AD64)-SUM(Taulukko!AD50:AD52))/SUM(Taulukko!AD50:AD52)</f>
        <v>6.8056733962016045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8.626777244422133</v>
      </c>
      <c r="Z53" s="75">
        <f>100*(SUM(Taulukko!AH62:AH64)-SUM(Taulukko!AH50:AH52))/SUM(Taulukko!AH50:AH52)</f>
        <v>8.96087082217782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5.6463783343892215</v>
      </c>
      <c r="AC53" s="75">
        <f>100*(SUM(Taulukko!AL62:AL64)-SUM(Taulukko!AL50:AL52))/SUM(Taulukko!AL50:AL52)</f>
        <v>5.966117192521104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5.456584674063645</v>
      </c>
      <c r="E54" s="75">
        <f>100*(SUM(Taulukko!F63:F65)-SUM(Taulukko!F51:F53))/SUM(Taulukko!F51:F53)</f>
        <v>5.502057994606626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5.356496561708292</v>
      </c>
      <c r="H54" s="75">
        <f>100*(SUM(Taulukko!J63:J65)-SUM(Taulukko!J51:J53))/SUM(Taulukko!J51:J53)</f>
        <v>5.162454873646193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11.87232386142468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6.491418433249706</v>
      </c>
      <c r="N54" s="75">
        <f>100*(SUM(Taulukko!R63:R65)-SUM(Taulukko!R51:R53))/SUM(Taulukko!R51:R53)</f>
        <v>6.501324046419548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10.593406528592462</v>
      </c>
      <c r="Q54" s="75">
        <f>100*(SUM(Taulukko!V63:V65)-SUM(Taulukko!V51:V53))/SUM(Taulukko!V51:V53)</f>
        <v>5.710747691945028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3.6031370253962276</v>
      </c>
      <c r="T54" s="75">
        <f>100*(SUM(Taulukko!Z63:Z65)-SUM(Taulukko!Z51:Z53))/SUM(Taulukko!Z51:Z53)</f>
        <v>3.804451395878353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6.923737664987717</v>
      </c>
      <c r="W54" s="75">
        <f>100*(SUM(Taulukko!AD63:AD65)-SUM(Taulukko!AD51:AD53))/SUM(Taulukko!AD51:AD53)</f>
        <v>6.995544358319057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8.717094332098801</v>
      </c>
      <c r="Z54" s="75">
        <f>100*(SUM(Taulukko!AH63:AH65)-SUM(Taulukko!AH51:AH53))/SUM(Taulukko!AH51:AH53)</f>
        <v>9.025882004195466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6.811167733927395</v>
      </c>
      <c r="AC54" s="75">
        <f>100*(SUM(Taulukko!AL63:AL65)-SUM(Taulukko!AL51:AL53))/SUM(Taulukko!AL51:AL53)</f>
        <v>6.380727998435452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5.839383400139354</v>
      </c>
      <c r="E55" s="75">
        <f>100*(SUM(Taulukko!F64:F66)-SUM(Taulukko!F52:F54))/SUM(Taulukko!F52:F54)</f>
        <v>5.854842441399417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5.443403028118249</v>
      </c>
      <c r="H55" s="75">
        <f>100*(SUM(Taulukko!J64:J66)-SUM(Taulukko!J52:J54))/SUM(Taulukko!J52:J54)</f>
        <v>5.511527377521597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11.907514450867044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6.522104330692315</v>
      </c>
      <c r="N55" s="75">
        <f>100*(SUM(Taulukko!R64:R66)-SUM(Taulukko!R52:R54))/SUM(Taulukko!R52:R54)</f>
        <v>6.483743487440283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10.022114360335012</v>
      </c>
      <c r="Q55" s="75">
        <f>100*(SUM(Taulukko!V64:V66)-SUM(Taulukko!V52:V54))/SUM(Taulukko!V52:V54)</f>
        <v>5.917091030909263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4.0941659940239</v>
      </c>
      <c r="T55" s="75">
        <f>100*(SUM(Taulukko!Z64:Z66)-SUM(Taulukko!Z52:Z54))/SUM(Taulukko!Z52:Z54)</f>
        <v>4.04408035613657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7.37637797807513</v>
      </c>
      <c r="W55" s="75">
        <f>100*(SUM(Taulukko!AD64:AD66)-SUM(Taulukko!AD52:AD54))/SUM(Taulukko!AD52:AD54)</f>
        <v>7.245008483817276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9.001632916107573</v>
      </c>
      <c r="Z55" s="75">
        <f>100*(SUM(Taulukko!AH64:AH66)-SUM(Taulukko!AH52:AH54))/SUM(Taulukko!AH52:AH54)</f>
        <v>9.183508725029768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6.796304363649799</v>
      </c>
      <c r="AC55" s="75">
        <f>100*(SUM(Taulukko!AL64:AL66)-SUM(Taulukko!AL52:AL54))/SUM(Taulukko!AL52:AL54)</f>
        <v>6.735425182897964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6.251598880145246</v>
      </c>
      <c r="E56" s="75">
        <f>100*(SUM(Taulukko!F65:F67)-SUM(Taulukko!F53:F55))/SUM(Taulukko!F53:F55)</f>
        <v>6.217277722338823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5.567528735632185</v>
      </c>
      <c r="H56" s="75">
        <f>100*(SUM(Taulukko!J65:J67)-SUM(Taulukko!J53:J55))/SUM(Taulukko!J53:J55)</f>
        <v>5.854885057471289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12.347094801223223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6.630892580345239</v>
      </c>
      <c r="N56" s="75">
        <f>100*(SUM(Taulukko!R65:R67)-SUM(Taulukko!R53:R55))/SUM(Taulukko!R53:R55)</f>
        <v>6.462052203713139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10.412129626872897</v>
      </c>
      <c r="Q56" s="75">
        <f>100*(SUM(Taulukko!V65:V67)-SUM(Taulukko!V53:V55))/SUM(Taulukko!V53:V55)</f>
        <v>6.155914709170754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4.597306001836058</v>
      </c>
      <c r="T56" s="75">
        <f>100*(SUM(Taulukko!Z65:Z67)-SUM(Taulukko!Z53:Z55))/SUM(Taulukko!Z53:Z55)</f>
        <v>4.276803953257828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7.574444406054125</v>
      </c>
      <c r="W56" s="75">
        <f>100*(SUM(Taulukko!AD65:AD67)-SUM(Taulukko!AD53:AD55))/SUM(Taulukko!AD53:AD55)</f>
        <v>7.451746299330004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9.542661560748206</v>
      </c>
      <c r="Z56" s="75">
        <f>100*(SUM(Taulukko!AH65:AH67)-SUM(Taulukko!AH53:AH55))/SUM(Taulukko!AH53:AH55)</f>
        <v>9.396139841613865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7.0120420014295615</v>
      </c>
      <c r="AC56" s="75">
        <f>100*(SUM(Taulukko!AL65:AL67)-SUM(Taulukko!AL53:AL55))/SUM(Taulukko!AL53:AL55)</f>
        <v>7.036641044695172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6.816973985685754</v>
      </c>
      <c r="E57" s="75">
        <f>100*(SUM(Taulukko!F66:F68)-SUM(Taulukko!F54:F56))/SUM(Taulukko!F54:F56)</f>
        <v>6.510395019333913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6.673842841765348</v>
      </c>
      <c r="H57" s="75">
        <f>100*(SUM(Taulukko!J66:J68)-SUM(Taulukko!J54:J56))/SUM(Taulukko!J54:J56)</f>
        <v>6.191839656406611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13.764258555133097</v>
      </c>
      <c r="K57" s="75">
        <f>100*(SUM(Taulukko!N66:N68)-SUM(Taulukko!N54:N56))/SUM(Taulukko!N54:N56)</f>
        <v>12.462121212121204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6.552261923226191</v>
      </c>
      <c r="N57" s="75">
        <f>100*(SUM(Taulukko!R66:R68)-SUM(Taulukko!R54:R56))/SUM(Taulukko!R54:R56)</f>
        <v>6.4279015039195695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5.957391908527676</v>
      </c>
      <c r="Q57" s="75">
        <f>100*(SUM(Taulukko!V66:V68)-SUM(Taulukko!V54:V56))/SUM(Taulukko!V54:V56)</f>
        <v>6.454730494216081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4.8777386479630325</v>
      </c>
      <c r="T57" s="75">
        <f>100*(SUM(Taulukko!Z66:Z68)-SUM(Taulukko!Z54:Z56))/SUM(Taulukko!Z54:Z56)</f>
        <v>4.469697102467782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7.616909833716022</v>
      </c>
      <c r="W57" s="75">
        <f>100*(SUM(Taulukko!AD66:AD68)-SUM(Taulukko!AD54:AD56))/SUM(Taulukko!AD54:AD56)</f>
        <v>7.58693978464308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9.863063311788316</v>
      </c>
      <c r="Z57" s="75">
        <f>100*(SUM(Taulukko!AH66:AH68)-SUM(Taulukko!AH54:AH56))/SUM(Taulukko!AH54:AH56)</f>
        <v>9.60919821191145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7.406177711253237</v>
      </c>
      <c r="AC57" s="75">
        <f>100*(SUM(Taulukko!AL66:AL68)-SUM(Taulukko!AL54:AL56))/SUM(Taulukko!AL54:AL56)</f>
        <v>7.330059896290817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6.767478880595828</v>
      </c>
      <c r="E58" s="75">
        <f>100*(SUM(Taulukko!F67:F69)-SUM(Taulukko!F55:F57))/SUM(Taulukko!F55:F57)</f>
        <v>6.654294907791192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6.852248394004257</v>
      </c>
      <c r="H58" s="75">
        <f>100*(SUM(Taulukko!J67:J69)-SUM(Taulukko!J55:J57))/SUM(Taulukko!J55:J57)</f>
        <v>6.488413547237073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12.196034418256652</v>
      </c>
      <c r="K58" s="75">
        <f>100*(SUM(Taulukko!N67:N69)-SUM(Taulukko!N55:N57))/SUM(Taulukko!N55:N57)</f>
        <v>12.148481439820014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6.5432631902570915</v>
      </c>
      <c r="N58" s="75">
        <f>100*(SUM(Taulukko!R67:R69)-SUM(Taulukko!R55:R57))/SUM(Taulukko!R55:R57)</f>
        <v>6.378719613337257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7.253975087673355</v>
      </c>
      <c r="Q58" s="75">
        <f>100*(SUM(Taulukko!V67:V69)-SUM(Taulukko!V55:V57))/SUM(Taulukko!V55:V57)</f>
        <v>6.784398122822681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4.867188726363349</v>
      </c>
      <c r="T58" s="75">
        <f>100*(SUM(Taulukko!Z67:Z69)-SUM(Taulukko!Z55:Z57))/SUM(Taulukko!Z55:Z57)</f>
        <v>4.610028346769283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6.674832777828512</v>
      </c>
      <c r="W58" s="75">
        <f>100*(SUM(Taulukko!AD67:AD69)-SUM(Taulukko!AD55:AD57))/SUM(Taulukko!AD55:AD57)</f>
        <v>7.664412128031708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10.0158764807588</v>
      </c>
      <c r="Z58" s="75">
        <f>100*(SUM(Taulukko!AH67:AH69)-SUM(Taulukko!AH55:AH57))/SUM(Taulukko!AH55:AH57)</f>
        <v>9.788716598579928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7.666828124194159</v>
      </c>
      <c r="AC58" s="75">
        <f>100*(SUM(Taulukko!AL67:AL69)-SUM(Taulukko!AL55:AL57))/SUM(Taulukko!AL55:AL57)</f>
        <v>7.603453526781754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6.681647287171914</v>
      </c>
      <c r="E59" s="75">
        <f>100*(SUM(Taulukko!F68:F70)-SUM(Taulukko!F56:F58))/SUM(Taulukko!F56:F58)</f>
        <v>6.696814382673405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6.706884315117116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11.078177102630619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6.3349999363891945</v>
      </c>
      <c r="N59" s="75">
        <f>100*(SUM(Taulukko!R68:R70)-SUM(Taulukko!R56:R58))/SUM(Taulukko!R56:R58)</f>
        <v>6.317369016917088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6.8738065244948485</v>
      </c>
      <c r="Q59" s="75">
        <f>100*(SUM(Taulukko!V68:V70)-SUM(Taulukko!V56:V58))/SUM(Taulukko!V56:V58)</f>
        <v>7.096375564591248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4.68587279169403</v>
      </c>
      <c r="T59" s="75">
        <f>100*(SUM(Taulukko!Z68:Z70)-SUM(Taulukko!Z56:Z58))/SUM(Taulukko!Z56:Z58)</f>
        <v>4.713323207268465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6.893347854274957</v>
      </c>
      <c r="W59" s="75">
        <f>100*(SUM(Taulukko!AD68:AD70)-SUM(Taulukko!AD56:AD58))/SUM(Taulukko!AD56:AD58)</f>
        <v>7.666330695674732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9.958480178180872</v>
      </c>
      <c r="Z59" s="75">
        <f>100*(SUM(Taulukko!AH68:AH70)-SUM(Taulukko!AH56:AH58))/SUM(Taulukko!AH56:AH58)</f>
        <v>9.938773238339097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7.731176420403024</v>
      </c>
      <c r="AC59" s="75">
        <f>100*(SUM(Taulukko!AL68:AL70)-SUM(Taulukko!AL56:AL58))/SUM(Taulukko!AL56:AL58)</f>
        <v>7.868996797909797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6.5496400445189575</v>
      </c>
      <c r="E60" s="75">
        <f>100*(SUM(Taulukko!F69:F71)-SUM(Taulukko!F57:F59))/SUM(Taulukko!F57:F59)</f>
        <v>6.766544800664254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6.88802543270929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11.090708777084094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6.0919961269372696</v>
      </c>
      <c r="N60" s="75">
        <f>100*(SUM(Taulukko!R69:R71)-SUM(Taulukko!R57:R59))/SUM(Taulukko!R57:R59)</f>
        <v>6.256558938303084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7.832013138395139</v>
      </c>
      <c r="Q60" s="75">
        <f>100*(SUM(Taulukko!V69:V71)-SUM(Taulukko!V57:V59))/SUM(Taulukko!V57:V59)</f>
        <v>7.373391383779236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4.695189902560907</v>
      </c>
      <c r="T60" s="75">
        <f>100*(SUM(Taulukko!Z69:Z71)-SUM(Taulukko!Z57:Z59))/SUM(Taulukko!Z57:Z59)</f>
        <v>4.805878643595072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6.674439968906765</v>
      </c>
      <c r="W60" s="75">
        <f>100*(SUM(Taulukko!AD69:AD71)-SUM(Taulukko!AD57:AD59))/SUM(Taulukko!AD57:AD59)</f>
        <v>7.553071607606455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10.000734621707807</v>
      </c>
      <c r="Z60" s="75">
        <f>100*(SUM(Taulukko!AH69:AH71)-SUM(Taulukko!AH57:AH59))/SUM(Taulukko!AH57:AH59)</f>
        <v>10.087322528183371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8.114523173532872</v>
      </c>
      <c r="AC60" s="75">
        <f>100*(SUM(Taulukko!AL69:AL71)-SUM(Taulukko!AL57:AL59))/SUM(Taulukko!AL57:AL59)</f>
        <v>8.1608353929437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6.882884831764525</v>
      </c>
      <c r="E61" s="75">
        <f>100*(SUM(Taulukko!F70:F72)-SUM(Taulukko!F58:F60))/SUM(Taulukko!F58:F60)</f>
        <v>6.936557330568505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7.130312609764669</v>
      </c>
      <c r="H61" s="75">
        <f>100*(SUM(Taulukko!J70:J72)-SUM(Taulukko!J58:J60))/SUM(Taulukko!J58:J60)</f>
        <v>7.067510548523216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12.183486238532128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5.991303442497976</v>
      </c>
      <c r="N61" s="75">
        <f>100*(SUM(Taulukko!R70:R72)-SUM(Taulukko!R58:R60))/SUM(Taulukko!R58:R60)</f>
        <v>6.212021717219251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7.606403860529072</v>
      </c>
      <c r="Q61" s="75">
        <f>100*(SUM(Taulukko!V70:V72)-SUM(Taulukko!V58:V60))/SUM(Taulukko!V58:V60)</f>
        <v>7.601513517674206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4.684600519808135</v>
      </c>
      <c r="T61" s="75">
        <f>100*(SUM(Taulukko!Z70:Z72)-SUM(Taulukko!Z58:Z60))/SUM(Taulukko!Z58:Z60)</f>
        <v>4.907651861153141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7.321152377695842</v>
      </c>
      <c r="W61" s="75">
        <f>100*(SUM(Taulukko!AD70:AD72)-SUM(Taulukko!AD58:AD60))/SUM(Taulukko!AD58:AD60)</f>
        <v>7.350584572934516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10.03372741865255</v>
      </c>
      <c r="Z61" s="75">
        <f>100*(SUM(Taulukko!AH70:AH72)-SUM(Taulukko!AH58:AH60))/SUM(Taulukko!AH58:AH60)</f>
        <v>10.263532612390064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8.274564598713559</v>
      </c>
      <c r="AC61" s="75">
        <f>100*(SUM(Taulukko!AL70:AL72)-SUM(Taulukko!AL58:AL60))/SUM(Taulukko!AL58:AL60)</f>
        <v>8.499067611638246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7.1149819567206105</v>
      </c>
      <c r="E62" s="75">
        <f>100*(SUM(Taulukko!F71:F73)-SUM(Taulukko!F59:F61))/SUM(Taulukko!F59:F61)</f>
        <v>7.186047813672248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7.21036051802591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12.245639534883693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5.961528436636604</v>
      </c>
      <c r="N62" s="75">
        <f>100*(SUM(Taulukko!R71:R73)-SUM(Taulukko!R59:R61))/SUM(Taulukko!R59:R61)</f>
        <v>6.192435501482269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7.990557384743291</v>
      </c>
      <c r="Q62" s="75">
        <f>100*(SUM(Taulukko!V71:V73)-SUM(Taulukko!V59:V61))/SUM(Taulukko!V59:V61)</f>
        <v>7.777694575448686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4.910788937545522</v>
      </c>
      <c r="T62" s="75">
        <f>100*(SUM(Taulukko!Z71:Z73)-SUM(Taulukko!Z59:Z61))/SUM(Taulukko!Z59:Z61)</f>
        <v>5.025171738385028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6.920350510346498</v>
      </c>
      <c r="W62" s="75">
        <f>100*(SUM(Taulukko!AD71:AD73)-SUM(Taulukko!AD59:AD61))/SUM(Taulukko!AD59:AD61)</f>
        <v>7.144664876340974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10.285527511166983</v>
      </c>
      <c r="Z62" s="75">
        <f>100*(SUM(Taulukko!AH71:AH73)-SUM(Taulukko!AH59:AH61))/SUM(Taulukko!AH59:AH61)</f>
        <v>10.484897725953767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8.9811509411113</v>
      </c>
      <c r="AC62" s="75">
        <f>100*(SUM(Taulukko!AL71:AL73)-SUM(Taulukko!AL59:AL61))/SUM(Taulukko!AL59:AL61)</f>
        <v>8.875680722393797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7.404581482449279</v>
      </c>
      <c r="E63" s="75">
        <f>100*(SUM(Taulukko!F72:F74)-SUM(Taulukko!F60:F62))/SUM(Taulukko!F60:F62)</f>
        <v>7.494027025444727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7.277158774373272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11.457214464733262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6.160091566730423</v>
      </c>
      <c r="N63" s="75">
        <f>100*(SUM(Taulukko!R72:R74)-SUM(Taulukko!R60:R62))/SUM(Taulukko!R60:R62)</f>
        <v>6.1930780718792295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9.159508781656763</v>
      </c>
      <c r="Q63" s="75">
        <f>100*(SUM(Taulukko!V72:V74)-SUM(Taulukko!V60:V62))/SUM(Taulukko!V60:V62)</f>
        <v>7.8507968553863385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4.921420675734132</v>
      </c>
      <c r="T63" s="75">
        <f>100*(SUM(Taulukko!Z72:Z74)-SUM(Taulukko!Z60:Z62))/SUM(Taulukko!Z60:Z62)</f>
        <v>5.1587165160614274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6.991988397616583</v>
      </c>
      <c r="W63" s="75">
        <f>100*(SUM(Taulukko!AD72:AD74)-SUM(Taulukko!AD60:AD62))/SUM(Taulukko!AD60:AD62)</f>
        <v>6.980196809272451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10.620709602161588</v>
      </c>
      <c r="Z63" s="75">
        <f>100*(SUM(Taulukko!AH72:AH74)-SUM(Taulukko!AH60:AH62))/SUM(Taulukko!AH60:AH62)</f>
        <v>10.747076214200977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9.271136246366803</v>
      </c>
      <c r="AC63" s="75">
        <f>100*(SUM(Taulukko!AL72:AL74)-SUM(Taulukko!AL60:AL62))/SUM(Taulukko!AL60:AL62)</f>
        <v>9.24632896275385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7.891620618702722</v>
      </c>
      <c r="E64" s="77">
        <f>100*(SUM(Taulukko!F73:F75)-SUM(Taulukko!F61:F63))/SUM(Taulukko!F61:F63)</f>
        <v>7.8451202398030615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7.489597780859925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13.062098501070672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6.372769520319234</v>
      </c>
      <c r="N64" s="77">
        <f>100*(SUM(Taulukko!R73:R75)-SUM(Taulukko!R61:R63))/SUM(Taulukko!R61:R63)</f>
        <v>6.196492754152646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8.754095322820948</v>
      </c>
      <c r="Q64" s="77">
        <f>100*(SUM(Taulukko!V73:V75)-SUM(Taulukko!V61:V63))/SUM(Taulukko!V61:V63)</f>
        <v>7.7232360759471135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5.363070095019411</v>
      </c>
      <c r="T64" s="77">
        <f>100*(SUM(Taulukko!Z73:Z75)-SUM(Taulukko!Z61:Z63))/SUM(Taulukko!Z61:Z63)</f>
        <v>5.3012773031164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6.932754772069794</v>
      </c>
      <c r="W64" s="77">
        <f>100*(SUM(Taulukko!AD73:AD75)-SUM(Taulukko!AD61:AD63))/SUM(Taulukko!AD61:AD63)</f>
        <v>6.8088915058802515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11.212552710253878</v>
      </c>
      <c r="Z64" s="77">
        <f>100*(SUM(Taulukko!AH73:AH75)-SUM(Taulukko!AH61:AH63))/SUM(Taulukko!AH61:AH63)</f>
        <v>11.017120760969647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9.806125493416037</v>
      </c>
      <c r="AC64" s="77">
        <f>100*(SUM(Taulukko!AL73:AL75)-SUM(Taulukko!AL61:AL63))/SUM(Taulukko!AL61:AL63)</f>
        <v>9.568448817424974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8.428858508546764</v>
      </c>
      <c r="E65" s="75">
        <f>100*(SUM(Taulukko!F74:F76)-SUM(Taulukko!F62:F64))/SUM(Taulukko!F62:F64)</f>
        <v>8.142160309535813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8.097863542384543</v>
      </c>
      <c r="H65" s="75">
        <f>100*(SUM(Taulukko!J74:J76)-SUM(Taulukko!J62:J64))/SUM(Taulukko!J62:J64)</f>
        <v>7.625948930296765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13.91734369480748</v>
      </c>
      <c r="K65" s="75">
        <f>100*(SUM(Taulukko!N74:N76)-SUM(Taulukko!N62:N64))/SUM(Taulukko!N62:N64)</f>
        <v>13.041945717307033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6.580405232286997</v>
      </c>
      <c r="N65" s="75">
        <f>100*(SUM(Taulukko!R74:R76)-SUM(Taulukko!R62:R64))/SUM(Taulukko!R62:R64)</f>
        <v>6.178091403149698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14.217346961360516</v>
      </c>
      <c r="Q65" s="75">
        <f>100*(SUM(Taulukko!V74:V76)-SUM(Taulukko!V62:V64))/SUM(Taulukko!V62:V64)</f>
        <v>7.377669828078399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5.860095966907109</v>
      </c>
      <c r="T65" s="75">
        <f>100*(SUM(Taulukko!Z74:Z76)-SUM(Taulukko!Z62:Z64))/SUM(Taulukko!Z62:Z64)</f>
        <v>5.42332047259872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6.803991767412081</v>
      </c>
      <c r="W65" s="75">
        <f>100*(SUM(Taulukko!AD74:AD76)-SUM(Taulukko!AD62:AD64))/SUM(Taulukko!AD62:AD64)</f>
        <v>6.558867062446989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11.58085814130103</v>
      </c>
      <c r="Z65" s="75">
        <f>100*(SUM(Taulukko!AH74:AH76)-SUM(Taulukko!AH62:AH64))/SUM(Taulukko!AH62:AH64)</f>
        <v>11.241967700911454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10.283888119086672</v>
      </c>
      <c r="AC65" s="75">
        <f>100*(SUM(Taulukko!AL74:AL76)-SUM(Taulukko!AL62:AL64))/SUM(Taulukko!AL62:AL64)</f>
        <v>9.77557171773594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8.619945404826057</v>
      </c>
      <c r="E66" s="75">
        <f>100*(SUM(Taulukko!F75:F77)-SUM(Taulukko!F63:F65))/SUM(Taulukko!F63:F65)</f>
        <v>8.245586459812618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8.55376159395396</v>
      </c>
      <c r="H66" s="75">
        <f>100*(SUM(Taulukko!J75:J77)-SUM(Taulukko!J63:J65))/SUM(Taulukko!J63:J65)</f>
        <v>7.689667009955386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6.212280608395118</v>
      </c>
      <c r="N66" s="75">
        <f>100*(SUM(Taulukko!R75:R77)-SUM(Taulukko!R63:R65))/SUM(Taulukko!R63:R65)</f>
        <v>6.127615939831464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11.833009123647201</v>
      </c>
      <c r="Q66" s="75">
        <f>100*(SUM(Taulukko!V75:V77)-SUM(Taulukko!V63:V65))/SUM(Taulukko!V63:V65)</f>
        <v>6.891382836865637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5.7480213676638945</v>
      </c>
      <c r="T66" s="75">
        <f>100*(SUM(Taulukko!Z75:Z77)-SUM(Taulukko!Z63:Z65))/SUM(Taulukko!Z63:Z65)</f>
        <v>5.4958945166843876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6.116722360093825</v>
      </c>
      <c r="W66" s="75">
        <f>100*(SUM(Taulukko!AD75:AD77)-SUM(Taulukko!AD63:AD65))/SUM(Taulukko!AD63:AD65)</f>
        <v>6.238060151658547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11.547679418691054</v>
      </c>
      <c r="Z66" s="75">
        <f>100*(SUM(Taulukko!AH75:AH77)-SUM(Taulukko!AH63:AH65))/SUM(Taulukko!AH63:AH65)</f>
        <v>11.392945899511894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10.049988885614901</v>
      </c>
      <c r="AC66" s="75">
        <f>100*(SUM(Taulukko!AL75:AL77)-SUM(Taulukko!AL63:AL65))/SUM(Taulukko!AL63:AL65)</f>
        <v>9.815570243589658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8.39319495188514</v>
      </c>
      <c r="E67" s="75">
        <f>100*(SUM(Taulukko!F76:F78)-SUM(Taulukko!F64:F66))/SUM(Taulukko!F64:F66)</f>
        <v>8.087391111470275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8.512820512820506</v>
      </c>
      <c r="H67" s="75">
        <f>100*(SUM(Taulukko!J76:J78)-SUM(Taulukko!J64:J66))/SUM(Taulukko!J64:J66)</f>
        <v>7.545237282348933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11.969644705070731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6.143153950560908</v>
      </c>
      <c r="N67" s="75">
        <f>100*(SUM(Taulukko!R76:R78)-SUM(Taulukko!R64:R66))/SUM(Taulukko!R64:R66)</f>
        <v>6.056138205354171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13.797838380183457</v>
      </c>
      <c r="Q67" s="75">
        <f>100*(SUM(Taulukko!V76:V78)-SUM(Taulukko!V64:V66))/SUM(Taulukko!V64:V66)</f>
        <v>6.377829208557315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5.622519048831082</v>
      </c>
      <c r="T67" s="75">
        <f>100*(SUM(Taulukko!Z76:Z78)-SUM(Taulukko!Z64:Z66))/SUM(Taulukko!Z64:Z66)</f>
        <v>5.5231458005691065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5.837209072820549</v>
      </c>
      <c r="W67" s="75">
        <f>100*(SUM(Taulukko!AD76:AD78)-SUM(Taulukko!AD64:AD66))/SUM(Taulukko!AD64:AD66)</f>
        <v>5.9324541942120455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11.598153590109513</v>
      </c>
      <c r="Z67" s="75">
        <f>100*(SUM(Taulukko!AH76:AH78)-SUM(Taulukko!AH64:AH66))/SUM(Taulukko!AH64:AH66)</f>
        <v>11.481473457537113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10.152537920419432</v>
      </c>
      <c r="AC67" s="75">
        <f>100*(SUM(Taulukko!AL76:AL78)-SUM(Taulukko!AL64:AL66))/SUM(Taulukko!AL64:AL66)</f>
        <v>9.694099437373072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7.737486704374721</v>
      </c>
      <c r="E68" s="75">
        <f>100*(SUM(Taulukko!F77:F79)-SUM(Taulukko!F65:F67))/SUM(Taulukko!F65:F67)</f>
        <v>7.738300057168725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7.89384144266759</v>
      </c>
      <c r="H68" s="75">
        <f>100*(SUM(Taulukko!J77:J79)-SUM(Taulukko!J65:J67))/SUM(Taulukko!J65:J67)</f>
        <v>7.193756362402419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5.754942006354648</v>
      </c>
      <c r="N68" s="75">
        <f>100*(SUM(Taulukko!R77:R79)-SUM(Taulukko!R65:R67))/SUM(Taulukko!R65:R67)</f>
        <v>5.981882331019452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8.813986151042888</v>
      </c>
      <c r="Q68" s="75">
        <f>100*(SUM(Taulukko!V77:V79)-SUM(Taulukko!V65:V67))/SUM(Taulukko!V65:V67)</f>
        <v>5.936828190553966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5.243221422323896</v>
      </c>
      <c r="T68" s="75">
        <f>100*(SUM(Taulukko!Z77:Z79)-SUM(Taulukko!Z65:Z67))/SUM(Taulukko!Z65:Z67)</f>
        <v>5.535028490009285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5.55660175461671</v>
      </c>
      <c r="W68" s="75">
        <f>100*(SUM(Taulukko!AD77:AD79)-SUM(Taulukko!AD65:AD67))/SUM(Taulukko!AD65:AD67)</f>
        <v>5.701064209467574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11.438408686531393</v>
      </c>
      <c r="Z68" s="75">
        <f>100*(SUM(Taulukko!AH77:AH79)-SUM(Taulukko!AH65:AH67))/SUM(Taulukko!AH65:AH67)</f>
        <v>11.532600877447159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9.35057188050417</v>
      </c>
      <c r="AC68" s="75">
        <f>100*(SUM(Taulukko!AL77:AL79)-SUM(Taulukko!AL65:AL67))/SUM(Taulukko!AL65:AL67)</f>
        <v>9.45233712603638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7.265211949047051</v>
      </c>
      <c r="E69" s="75">
        <f>100*(SUM(Taulukko!F78:F80)-SUM(Taulukko!F66:F68))/SUM(Taulukko!F66:F68)</f>
        <v>7.350199518679271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6.794483686511937</v>
      </c>
      <c r="H69" s="75">
        <f>100*(SUM(Taulukko!J78:J80)-SUM(Taulukko!J66:J68))/SUM(Taulukko!J66:J68)</f>
        <v>6.673407482305342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8.28877005347592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5.694743553580872</v>
      </c>
      <c r="N69" s="75">
        <f>100*(SUM(Taulukko!R78:R80)-SUM(Taulukko!R66:R68))/SUM(Taulukko!R66:R68)</f>
        <v>5.922468248682748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10.052370907651309</v>
      </c>
      <c r="Q69" s="75">
        <f>100*(SUM(Taulukko!V78:V80)-SUM(Taulukko!V66:V68))/SUM(Taulukko!V66:V68)</f>
        <v>5.667116467421561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5.361042266729187</v>
      </c>
      <c r="T69" s="75">
        <f>100*(SUM(Taulukko!Z78:Z80)-SUM(Taulukko!Z66:Z68))/SUM(Taulukko!Z66:Z68)</f>
        <v>5.56010928503391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5.522294394569526</v>
      </c>
      <c r="W69" s="75">
        <f>100*(SUM(Taulukko!AD78:AD80)-SUM(Taulukko!AD66:AD68))/SUM(Taulukko!AD66:AD68)</f>
        <v>5.545230118381922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11.700816114495163</v>
      </c>
      <c r="Z69" s="75">
        <f>100*(SUM(Taulukko!AH78:AH80)-SUM(Taulukko!AH66:AH68))/SUM(Taulukko!AH66:AH68)</f>
        <v>11.560316494382418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9.247021939337442</v>
      </c>
      <c r="AC69" s="75">
        <f>100*(SUM(Taulukko!AL78:AL80)-SUM(Taulukko!AL66:AL68))/SUM(Taulukko!AL66:AL68)</f>
        <v>9.166883510706707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6.889994173048753</v>
      </c>
      <c r="E70" s="75">
        <f>100*(SUM(Taulukko!F79:F81)-SUM(Taulukko!F67:F69))/SUM(Taulukko!F67:F69)</f>
        <v>7.026679365236429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6.112224448897819</v>
      </c>
      <c r="H70" s="75">
        <f>100*(SUM(Taulukko!J79:J81)-SUM(Taulukko!J67:J69))/SUM(Taulukko!J67:J69)</f>
        <v>6.1265483762972925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8.736245415138395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5.5806716768436</v>
      </c>
      <c r="N70" s="75">
        <f>100*(SUM(Taulukko!R79:R81)-SUM(Taulukko!R67:R69))/SUM(Taulukko!R67:R69)</f>
        <v>5.888965712446785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9.120428093790233</v>
      </c>
      <c r="Q70" s="75">
        <f>100*(SUM(Taulukko!V79:V81)-SUM(Taulukko!V67:V69))/SUM(Taulukko!V67:V69)</f>
        <v>5.601192253587124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5.343625971185748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5.35942502161787</v>
      </c>
      <c r="W70" s="75">
        <f>100*(SUM(Taulukko!AD79:AD81)-SUM(Taulukko!AD67:AD69))/SUM(Taulukko!AD67:AD69)</f>
        <v>5.449667299824417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11.426150872891405</v>
      </c>
      <c r="Z70" s="75">
        <f>100*(SUM(Taulukko!AH79:AH81)-SUM(Taulukko!AH67:AH69))/SUM(Taulukko!AH67:AH69)</f>
        <v>11.568463996522189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8.739549395457763</v>
      </c>
      <c r="AC70" s="75">
        <f>100*(SUM(Taulukko!AL79:AL81)-SUM(Taulukko!AL67:AL69))/SUM(Taulukko!AL67:AL69)</f>
        <v>8.88331903653538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6.851462524369877</v>
      </c>
      <c r="E71" s="75">
        <f>100*(SUM(Taulukko!F80:F82)-SUM(Taulukko!F68:F70))/SUM(Taulukko!F68:F70)</f>
        <v>6.758452719015547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5.553708014632501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10.00667111407605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5.859147814700729</v>
      </c>
      <c r="N71" s="75">
        <f>100*(SUM(Taulukko!R80:R82)-SUM(Taulukko!R68:R70))/SUM(Taulukko!R68:R70)</f>
        <v>5.877141464173845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8.87877715422082</v>
      </c>
      <c r="Q71" s="75">
        <f>100*(SUM(Taulukko!V80:V82)-SUM(Taulukko!V68:V70))/SUM(Taulukko!V68:V70)</f>
        <v>5.63277411210201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5.660678377345323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5.362668612125117</v>
      </c>
      <c r="W71" s="75">
        <f>100*(SUM(Taulukko!AD80:AD82)-SUM(Taulukko!AD68:AD70))/SUM(Taulukko!AD68:AD70)</f>
        <v>5.406403617455761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11.467159285406339</v>
      </c>
      <c r="Z71" s="75">
        <f>100*(SUM(Taulukko!AH80:AH82)-SUM(Taulukko!AH68:AH70))/SUM(Taulukko!AH68:AH70)</f>
        <v>11.574941096284702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9.030259471474112</v>
      </c>
      <c r="AC71" s="75">
        <f>100*(SUM(Taulukko!AL80:AL82)-SUM(Taulukko!AL68:AL70))/SUM(Taulukko!AL68:AL70)</f>
        <v>8.565575513937201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6.507007801137116</v>
      </c>
      <c r="E72" s="75">
        <f>100*(SUM(Taulukko!F81:F83)-SUM(Taulukko!F69:F71))/SUM(Taulukko!F69:F71)</f>
        <v>6.476410807237857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5.084186200066021</v>
      </c>
      <c r="H72" s="75">
        <f>100*(SUM(Taulukko!J81:J83)-SUM(Taulukko!J69:J71))/SUM(Taulukko!J69:J71)</f>
        <v>4.990085922009241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8.099173553719009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6.0126058487430605</v>
      </c>
      <c r="N72" s="75">
        <f>100*(SUM(Taulukko!R81:R83)-SUM(Taulukko!R69:R71))/SUM(Taulukko!R69:R71)</f>
        <v>5.867575752560945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8.055143378879835</v>
      </c>
      <c r="Q72" s="75">
        <f>100*(SUM(Taulukko!V81:V83)-SUM(Taulukko!V69:V71))/SUM(Taulukko!V69:V71)</f>
        <v>5.632493880982635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5.737099557207053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5.402603424861726</v>
      </c>
      <c r="W72" s="75">
        <f>100*(SUM(Taulukko!AD81:AD83)-SUM(Taulukko!AD69:AD71))/SUM(Taulukko!AD69:AD71)</f>
        <v>5.3999225604045415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11.601824488425827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8.28921604177243</v>
      </c>
      <c r="AC72" s="75">
        <f>100*(SUM(Taulukko!AL81:AL83)-SUM(Taulukko!AL69:AL71))/SUM(Taulukko!AL69:AL71)</f>
        <v>8.143241933410037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6.2436956843159885</v>
      </c>
      <c r="E73" s="75">
        <f>100*(SUM(Taulukko!F82:F84)-SUM(Taulukko!F70:F72))/SUM(Taulukko!F70:F72)</f>
        <v>6.146527054509861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4.491803278688521</v>
      </c>
      <c r="H73" s="75">
        <f>100*(SUM(Taulukko!J82:J84)-SUM(Taulukko!J70:J72))/SUM(Taulukko!J70:J72)</f>
        <v>4.400656814449911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6.607785410533179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6.08945305675776</v>
      </c>
      <c r="N73" s="75">
        <f>100*(SUM(Taulukko!R82:R84)-SUM(Taulukko!R70:R72))/SUM(Taulukko!R70:R72)</f>
        <v>5.838389427986068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7.280327925110034</v>
      </c>
      <c r="Q73" s="75">
        <f>100*(SUM(Taulukko!V82:V84)-SUM(Taulukko!V70:V72))/SUM(Taulukko!V70:V72)</f>
        <v>5.5572298633213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6.126742653688765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5.534901841665625</v>
      </c>
      <c r="W73" s="75">
        <f>100*(SUM(Taulukko!AD82:AD84)-SUM(Taulukko!AD70:AD72))/SUM(Taulukko!AD70:AD72)</f>
        <v>5.385152769356492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11.645627426036468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7.87186133584689</v>
      </c>
      <c r="AC73" s="75">
        <f>100*(SUM(Taulukko!AL82:AL84)-SUM(Taulukko!AL70:AL72))/SUM(Taulukko!AL70:AL72)</f>
        <v>7.608596130956265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5.921718738772862</v>
      </c>
      <c r="E74" s="75">
        <f>100*(SUM(Taulukko!F83:F85)-SUM(Taulukko!F71:F73))/SUM(Taulukko!F71:F73)</f>
        <v>5.737940400637266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4.144908616188005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6.026913830481561</v>
      </c>
      <c r="N74" s="75">
        <f>100*(SUM(Taulukko!R83:R85)-SUM(Taulukko!R71:R73))/SUM(Taulukko!R71:R73)</f>
        <v>5.777677260331468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6.681140500089277</v>
      </c>
      <c r="Q74" s="75">
        <f>100*(SUM(Taulukko!V83:V85)-SUM(Taulukko!V71:V73))/SUM(Taulukko!V71:V73)</f>
        <v>5.414696468790735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5.767992747720517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5.450139574339353</v>
      </c>
      <c r="W74" s="75">
        <f>100*(SUM(Taulukko!AD83:AD85)-SUM(Taulukko!AD71:AD73))/SUM(Taulukko!AD71:AD73)</f>
        <v>5.31530290205959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6.921586668048917</v>
      </c>
      <c r="AC74" s="75">
        <f>100*(SUM(Taulukko!AL83:AL85)-SUM(Taulukko!AL71:AL73))/SUM(Taulukko!AL71:AL73)</f>
        <v>7.01138726092752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5.401618020098719</v>
      </c>
      <c r="E75" s="75">
        <f>100*(SUM(Taulukko!F84:F86)-SUM(Taulukko!F72:F74))/SUM(Taulukko!F72:F74)</f>
        <v>5.200606877950111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3.602726387536503</v>
      </c>
      <c r="H75" s="75">
        <f>100*(SUM(Taulukko!J84:J86)-SUM(Taulukko!J72:J74))/SUM(Taulukko!J72:J74)</f>
        <v>3.180785459266457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5.236106649534215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5.687029124946986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5.2178577260875825</v>
      </c>
      <c r="Q75" s="75">
        <f>100*(SUM(Taulukko!V84:V86)-SUM(Taulukko!V72:V74))/SUM(Taulukko!V72:V74)</f>
        <v>5.259486561455104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5.8969224628150085</v>
      </c>
      <c r="T75" s="75">
        <f>100*(SUM(Taulukko!Z84:Z86)-SUM(Taulukko!Z72:Z74))/SUM(Taulukko!Z72:Z74)</f>
        <v>5.714734075246184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5.137774175838553</v>
      </c>
      <c r="W75" s="75">
        <f>100*(SUM(Taulukko!AD84:AD86)-SUM(Taulukko!AD72:AD74))/SUM(Taulukko!AD72:AD74)</f>
        <v>5.200996574682692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6.388646414801407</v>
      </c>
      <c r="AC75" s="75">
        <f>100*(SUM(Taulukko!AL84:AL86)-SUM(Taulukko!AL72:AL74))/SUM(Taulukko!AL72:AL74)</f>
        <v>6.408441642002303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4.60803840621912</v>
      </c>
      <c r="E76" s="77">
        <f>100*(SUM(Taulukko!F85:F87)-SUM(Taulukko!F73:F75))/SUM(Taulukko!F73:F75)</f>
        <v>4.537894604775951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2.4806701030927982</v>
      </c>
      <c r="H76" s="77">
        <f>100*(SUM(Taulukko!J85:J87)-SUM(Taulukko!J73:J75))/SUM(Taulukko!J73:J75)</f>
        <v>2.483870967741932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5.575405904478157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5.114035116352695</v>
      </c>
      <c r="Q76" s="77">
        <f>100*(SUM(Taulukko!V85:V87)-SUM(Taulukko!V73:V75))/SUM(Taulukko!V73:V75)</f>
        <v>5.177151686437135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5.619147060641241</v>
      </c>
      <c r="T76" s="77">
        <f>100*(SUM(Taulukko!Z85:Z87)-SUM(Taulukko!Z73:Z75))/SUM(Taulukko!Z73:Z75)</f>
        <v>5.629339458734886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5.0263414634146395</v>
      </c>
      <c r="W76" s="77">
        <f>100*(SUM(Taulukko!AD85:AD87)-SUM(Taulukko!AD73:AD75))/SUM(Taulukko!AD73:AD75)</f>
        <v>5.099075554862117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5.831718289532915</v>
      </c>
      <c r="AC76" s="77">
        <f>100*(SUM(Taulukko!AL85:AL87)-SUM(Taulukko!AL73:AL75))/SUM(Taulukko!AL73:AL75)</f>
        <v>5.82158126475655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3.4611256381918247</v>
      </c>
      <c r="E77" s="75">
        <f>100*(SUM(Taulukko!F86:F88)-SUM(Taulukko!F74:F76))/SUM(Taulukko!F74:F76)</f>
        <v>3.8996316464827796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0.8606949314631778</v>
      </c>
      <c r="H77" s="75">
        <f>100*(SUM(Taulukko!J86:J88)-SUM(Taulukko!J74:J76))/SUM(Taulukko!J74:J76)</f>
        <v>1.795447258736782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0.4341085271317759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5.246825061790849</v>
      </c>
      <c r="N77" s="75">
        <f>100*(SUM(Taulukko!R86:R88)-SUM(Taulukko!R74:R76))/SUM(Taulukko!R74:R76)</f>
        <v>5.4571995117004475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5.233685537124334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5.201761272044179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4.972390005343891</v>
      </c>
      <c r="W77" s="75">
        <f>100*(SUM(Taulukko!AD86:AD88)-SUM(Taulukko!AD74:AD76))/SUM(Taulukko!AD74:AD76)</f>
        <v>5.0394434859171975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4.765859357731541</v>
      </c>
      <c r="AC77" s="75">
        <f>100*(SUM(Taulukko!AL86:AL88)-SUM(Taulukko!AL74:AL76))/SUM(Taulukko!AL74:AL76)</f>
        <v>5.295001819533884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3.121729755705843</v>
      </c>
      <c r="E78" s="75">
        <f>100*(SUM(Taulukko!F87:F89)-SUM(Taulukko!F75:F77))/SUM(Taulukko!F75:F77)</f>
        <v>3.49889351772591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0.12658227848100545</v>
      </c>
      <c r="H78" s="75">
        <f>100*(SUM(Taulukko!J87:J89)-SUM(Taulukko!J75:J77))/SUM(Taulukko!J75:J77)</f>
        <v>1.243226012113495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0.9553158705701149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5.289645847451356</v>
      </c>
      <c r="N78" s="75">
        <f>100*(SUM(Taulukko!R87:R89)-SUM(Taulukko!R75:R77))/SUM(Taulukko!R75:R77)</f>
        <v>5.3453246891001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5.434095996423693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5.384288638031114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5.115413446377334</v>
      </c>
      <c r="W78" s="75">
        <f>100*(SUM(Taulukko!AD87:AD89)-SUM(Taulukko!AD75:AD77))/SUM(Taulukko!AD75:AD77)</f>
        <v>4.999951635213436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4.832991989377624</v>
      </c>
      <c r="AC78" s="75">
        <f>100*(SUM(Taulukko!AL87:AL89)-SUM(Taulukko!AL75:AL77))/SUM(Taulukko!AL75:AL77)</f>
        <v>4.890949293934369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3.051432776954794</v>
      </c>
      <c r="E79" s="75">
        <f>100*(SUM(Taulukko!F88:F90)-SUM(Taulukko!F76:F78))/SUM(Taulukko!F76:F78)</f>
        <v>3.4032834050500367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</v>
      </c>
      <c r="H79" s="75">
        <f>100*(SUM(Taulukko!J88:J90)-SUM(Taulukko!J76:J78))/SUM(Taulukko!J76:J78)</f>
        <v>0.9841269841269914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1.8484288354898335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5.065422651095173</v>
      </c>
      <c r="N79" s="75">
        <f>100*(SUM(Taulukko!R88:R90)-SUM(Taulukko!R76:R78))/SUM(Taulukko!R76:R78)</f>
        <v>5.243724903613864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-4.783465770616102</v>
      </c>
      <c r="Q79" s="75">
        <f>100*(SUM(Taulukko!V88:V90)-SUM(Taulukko!V76:V78))/SUM(Taulukko!V76:V78)</f>
        <v>5.664968910376564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5.375196675030363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4.952971815201224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4.140030346748935</v>
      </c>
      <c r="AC79" s="75">
        <f>100*(SUM(Taulukko!AL88:AL90)-SUM(Taulukko!AL76:AL78))/SUM(Taulukko!AL76:AL78)</f>
        <v>4.610216899966294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3.7085930354263446</v>
      </c>
      <c r="E80" s="75">
        <f>100*(SUM(Taulukko!F89:F91)-SUM(Taulukko!F77:F79))/SUM(Taulukko!F77:F79)</f>
        <v>3.4739009477704563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0.7883948281299274</v>
      </c>
      <c r="H80" s="75">
        <f>100*(SUM(Taulukko!J89:J91)-SUM(Taulukko!J77:J79))/SUM(Taulukko!J77:J79)</f>
        <v>0.918012029123151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2.4961479198767402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5.343387374868921</v>
      </c>
      <c r="N80" s="75">
        <f>100*(SUM(Taulukko!R89:R91)-SUM(Taulukko!R77:R79))/SUM(Taulukko!R77:R79)</f>
        <v>5.144571636057881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-0.4650980060320836</v>
      </c>
      <c r="Q80" s="75">
        <f>100*(SUM(Taulukko!V89:V91)-SUM(Taulukko!V77:V79))/SUM(Taulukko!V77:V79)</f>
        <v>5.750204639351328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5.622255039220574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4.974136412408107</v>
      </c>
      <c r="W80" s="75">
        <f>100*(SUM(Taulukko!AD89:AD91)-SUM(Taulukko!AD77:AD79))/SUM(Taulukko!AD77:AD79)</f>
        <v>4.898800959232623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11.169090809046066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4.680701514308004</v>
      </c>
      <c r="AC80" s="75">
        <f>100*(SUM(Taulukko!AL89:AL91)-SUM(Taulukko!AL77:AL79))/SUM(Taulukko!AL77:AL79)</f>
        <v>4.412477324122177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3.622332812397227</v>
      </c>
      <c r="E81" s="75">
        <f>100*(SUM(Taulukko!F90:F92)-SUM(Taulukko!F78:F80))/SUM(Taulukko!F78:F80)</f>
        <v>3.4946649327045067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0.8818897637795311</v>
      </c>
      <c r="H81" s="75">
        <f>100*(SUM(Taulukko!J90:J92)-SUM(Taulukko!J78:J80))/SUM(Taulukko!J78:J80)</f>
        <v>0.9162717219589186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2.5617283950617318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5.2974458403277405</v>
      </c>
      <c r="N81" s="75">
        <f>100*(SUM(Taulukko!R90:R92)-SUM(Taulukko!R78:R80))/SUM(Taulukko!R78:R80)</f>
        <v>5.029582046583004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1.7399420225358018</v>
      </c>
      <c r="Q81" s="75">
        <f>100*(SUM(Taulukko!V90:V92)-SUM(Taulukko!V78:V80))/SUM(Taulukko!V78:V80)</f>
        <v>5.551347638823817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5.286296000788334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4.855560229981756</v>
      </c>
      <c r="W81" s="75">
        <f>100*(SUM(Taulukko!AD90:AD92)-SUM(Taulukko!AD78:AD80))/SUM(Taulukko!AD78:AD80)</f>
        <v>4.833647406351067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10.657599114613417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4.215617452507817</v>
      </c>
      <c r="AC81" s="75">
        <f>100*(SUM(Taulukko!AL90:AL92)-SUM(Taulukko!AL78:AL80))/SUM(Taulukko!AL78:AL80)</f>
        <v>4.212615587234153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3.5835228550721028</v>
      </c>
      <c r="E82" s="75">
        <f>100*(SUM(Taulukko!F91:F93)-SUM(Taulukko!F79:F81))/SUM(Taulukko!F79:F81)</f>
        <v>3.3758015498452316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1.0072395341516938</v>
      </c>
      <c r="H82" s="75">
        <f>100*(SUM(Taulukko!J91:J93)-SUM(Taulukko!J79:J81))/SUM(Taulukko!J79:J81)</f>
        <v>0.8832807570977954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1.655933762649487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5.196655839642059</v>
      </c>
      <c r="N82" s="75">
        <f>100*(SUM(Taulukko!R91:R93)-SUM(Taulukko!R79:R81))/SUM(Taulukko!R79:R81)</f>
        <v>4.884730090101465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1.7924823587382117</v>
      </c>
      <c r="Q82" s="75">
        <f>100*(SUM(Taulukko!V91:V93)-SUM(Taulukko!V79:V81))/SUM(Taulukko!V79:V81)</f>
        <v>5.068058148626867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5.2217833814370165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4.824714522384364</v>
      </c>
      <c r="W82" s="75">
        <f>100*(SUM(Taulukko!AD91:AD93)-SUM(Taulukko!AD79:AD81))/SUM(Taulukko!AD79:AD81)</f>
        <v>4.75342517838811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10.694917391852671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4.170504570057272</v>
      </c>
      <c r="AC82" s="75">
        <f>100*(SUM(Taulukko!AL91:AL93)-SUM(Taulukko!AL79:AL81))/SUM(Taulukko!AL79:AL81)</f>
        <v>3.9671089263027124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3.0222119993286083</v>
      </c>
      <c r="E83" s="75">
        <f>100*(SUM(Taulukko!F92:F94)-SUM(Taulukko!F80:F82))/SUM(Taulukko!F80:F82)</f>
        <v>3.1792483375258547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0.5021971123665931</v>
      </c>
      <c r="H83" s="75">
        <f>100*(SUM(Taulukko!J92:J94)-SUM(Taulukko!J80:J82))/SUM(Taulukko!J80:J82)</f>
        <v>0.850661625708899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4.776047242462951</v>
      </c>
      <c r="N83" s="75">
        <f>100*(SUM(Taulukko!R92:R94)-SUM(Taulukko!R80:R82))/SUM(Taulukko!R80:R82)</f>
        <v>4.71407122619879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1.4596303095406806</v>
      </c>
      <c r="Q83" s="75">
        <f>100*(SUM(Taulukko!V92:V94)-SUM(Taulukko!V80:V82))/SUM(Taulukko!V80:V82)</f>
        <v>4.451499744677061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4.928970480911991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4.524682669427065</v>
      </c>
      <c r="W83" s="75">
        <f>100*(SUM(Taulukko!AD92:AD94)-SUM(Taulukko!AD80:AD82))/SUM(Taulukko!AD80:AD82)</f>
        <v>4.686332083350411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10.630301984366678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3.386302807982349</v>
      </c>
      <c r="AC83" s="75">
        <f>100*(SUM(Taulukko!AL92:AL94)-SUM(Taulukko!AL80:AL82))/SUM(Taulukko!AL80:AL82)</f>
        <v>3.7200075918522244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2.9558821247342535</v>
      </c>
      <c r="E84" s="75">
        <f>100*(SUM(Taulukko!F93:F95)-SUM(Taulukko!F81:F83))/SUM(Taulukko!F81:F83)</f>
        <v>3.0145481747270826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0.6911718504555595</v>
      </c>
      <c r="H84" s="75">
        <f>100*(SUM(Taulukko!J93:J95)-SUM(Taulukko!J81:J83))/SUM(Taulukko!J81:J83)</f>
        <v>0.8813345923827546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0.5504587155963163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4.442848444159942</v>
      </c>
      <c r="N84" s="75">
        <f>100*(SUM(Taulukko!R93:R95)-SUM(Taulukko!R81:R83))/SUM(Taulukko!R81:R83)</f>
        <v>4.536942378455777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1.3351018991421606</v>
      </c>
      <c r="Q84" s="75">
        <f>100*(SUM(Taulukko!V93:V95)-SUM(Taulukko!V81:V83))/SUM(Taulukko!V81:V83)</f>
        <v>3.8600408046140067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4.898361888057134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4.617859914964755</v>
      </c>
      <c r="W84" s="75">
        <f>100*(SUM(Taulukko!AD93:AD95)-SUM(Taulukko!AD81:AD83))/SUM(Taulukko!AD81:AD83)</f>
        <v>4.675215392730648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10.47416843595187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3.2870223802449896</v>
      </c>
      <c r="AC84" s="75">
        <f>100*(SUM(Taulukko!AL93:AL95)-SUM(Taulukko!AL81:AL83))/SUM(Taulukko!AL81:AL83)</f>
        <v>3.5577207417863037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2.7090716790677978</v>
      </c>
      <c r="E85" s="75">
        <f>100*(SUM(Taulukko!F94:F96)-SUM(Taulukko!F82:F84))/SUM(Taulukko!F82:F84)</f>
        <v>2.951017565580745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0.5020395356134367</v>
      </c>
      <c r="H85" s="75">
        <f>100*(SUM(Taulukko!J94:J96)-SUM(Taulukko!J82:J84))/SUM(Taulukko!J82:J84)</f>
        <v>1.0066058508965228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1.1966861000306948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4.182370102935835</v>
      </c>
      <c r="N85" s="75">
        <f>100*(SUM(Taulukko!R94:R96)-SUM(Taulukko!R82:R84))/SUM(Taulukko!R82:R84)</f>
        <v>4.374780202851377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1.6826452748972824</v>
      </c>
      <c r="Q85" s="75">
        <f>100*(SUM(Taulukko!V94:V96)-SUM(Taulukko!V82:V84))/SUM(Taulukko!V82:V84)</f>
        <v>3.358966394648751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4.689934364069798</v>
      </c>
      <c r="W85" s="75">
        <f>100*(SUM(Taulukko!AD94:AD96)-SUM(Taulukko!AD82:AD84))/SUM(Taulukko!AD82:AD84)</f>
        <v>4.720674408860384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10.270486630516071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3.229711525625323</v>
      </c>
      <c r="AC85" s="75">
        <f>100*(SUM(Taulukko!AL94:AL96)-SUM(Taulukko!AL82:AL84))/SUM(Taulukko!AL82:AL84)</f>
        <v>3.5268019934362624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2.863626973041154</v>
      </c>
      <c r="E86" s="75">
        <f>100*(SUM(Taulukko!F95:F97)-SUM(Taulukko!F83:F85))/SUM(Taulukko!F83:F85)</f>
        <v>3.0257372919033596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0.9714822939517463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0.426829268292676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4.008352022272068</v>
      </c>
      <c r="N86" s="75">
        <f>100*(SUM(Taulukko!R95:R97)-SUM(Taulukko!R83:R85))/SUM(Taulukko!R83:R85)</f>
        <v>4.24151340966487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1.8127788801013407</v>
      </c>
      <c r="Q86" s="75">
        <f>100*(SUM(Taulukko!V95:V97)-SUM(Taulukko!V83:V85))/SUM(Taulukko!V83:V85)</f>
        <v>2.9356273583726997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4.710310325231279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4.86101367257535</v>
      </c>
      <c r="W86" s="75">
        <f>100*(SUM(Taulukko!AD95:AD97)-SUM(Taulukko!AD83:AD85))/SUM(Taulukko!AD83:AD85)</f>
        <v>4.788175191576843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3.286298202928764</v>
      </c>
      <c r="AC86" s="75">
        <f>100*(SUM(Taulukko!AL95:AL97)-SUM(Taulukko!AL83:AL85))/SUM(Taulukko!AL83:AL85)</f>
        <v>3.630302020033645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3.1877635182962676</v>
      </c>
      <c r="E87" s="75">
        <f>100*(SUM(Taulukko!F96:F98)-SUM(Taulukko!F84:F86))/SUM(Taulukko!F84:F86)</f>
        <v>3.2168896723018876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1.284461152882195</v>
      </c>
      <c r="H87" s="75">
        <f>100*(SUM(Taulukko!J96:J98)-SUM(Taulukko!J84:J86))/SUM(Taulukko!J84:J86)</f>
        <v>1.5413652091852714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3.997620720687403</v>
      </c>
      <c r="N87" s="75">
        <f>100*(SUM(Taulukko!R96:R98)-SUM(Taulukko!R84:R86))/SUM(Taulukko!R84:R86)</f>
        <v>4.141683150900965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2.5515458304424414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4.686133777424858</v>
      </c>
      <c r="T87" s="75">
        <f>100*(SUM(Taulukko!Z96:Z98)-SUM(Taulukko!Z84:Z86))/SUM(Taulukko!Z84:Z86)</f>
        <v>4.666064647014443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4.866813787958835</v>
      </c>
      <c r="W87" s="75">
        <f>100*(SUM(Taulukko!AD96:AD98)-SUM(Taulukko!AD84:AD86))/SUM(Taulukko!AD84:AD86)</f>
        <v>4.850128966375618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4.110920370218998</v>
      </c>
      <c r="AC87" s="75">
        <f>100*(SUM(Taulukko!AL96:AL98)-SUM(Taulukko!AL84:AL86))/SUM(Taulukko!AL84:AL86)</f>
        <v>3.8136413109202976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3.6739012746690345</v>
      </c>
      <c r="E88" s="77">
        <f>100*(SUM(Taulukko!F97:F99)-SUM(Taulukko!F85:F87))/SUM(Taulukko!F85:F87)</f>
        <v>3.3961625455832354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2.326312480352083</v>
      </c>
      <c r="H88" s="77">
        <f>100*(SUM(Taulukko!J97:J99)-SUM(Taulukko!J85:J87))/SUM(Taulukko!J85:J87)</f>
        <v>1.8570978910922362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2.9221777914487848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4.071081000494908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1.4461834668654243</v>
      </c>
      <c r="Q88" s="77">
        <f>100*(SUM(Taulukko!V97:V99)-SUM(Taulukko!V85:V87))/SUM(Taulukko!V85:V87)</f>
        <v>2.1933780253089226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4.705179454645131</v>
      </c>
      <c r="T88" s="77">
        <f>100*(SUM(Taulukko!Z97:Z99)-SUM(Taulukko!Z85:Z87))/SUM(Taulukko!Z85:Z87)</f>
        <v>4.63351978709773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4.890449472993219</v>
      </c>
      <c r="W88" s="77">
        <f>100*(SUM(Taulukko!AD97:AD99)-SUM(Taulukko!AD85:AD87))/SUM(Taulukko!AD85:AD87)</f>
        <v>4.910138526772866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4.313262898758855</v>
      </c>
      <c r="AC88" s="77">
        <f>100*(SUM(Taulukko!AL97:AL99)-SUM(Taulukko!AL85:AL87))/SUM(Taulukko!AL85:AL87)</f>
        <v>3.935887308316207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3.747383327176439</v>
      </c>
      <c r="E89" s="113">
        <f>100*(SUM(Taulukko!F98:F100)-SUM(Taulukko!F86:F88))/SUM(Taulukko!F86:F88)</f>
        <v>3.4027336153583727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2.7180783817952032</v>
      </c>
      <c r="H89" s="113">
        <f>100*(SUM(Taulukko!J98:J100)-SUM(Taulukko!J86:J88))/SUM(Taulukko!J86:J88)</f>
        <v>2.078740157480322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3.457857363383775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4.129478296280183</v>
      </c>
      <c r="N89" s="113">
        <f>100*(SUM(Taulukko!R98:R100)-SUM(Taulukko!R86:R88))/SUM(Taulukko!R86:R88)</f>
        <v>4.019060218531048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1.7555655162109625</v>
      </c>
      <c r="Q89" s="113">
        <f>100*(SUM(Taulukko!V98:V100)-SUM(Taulukko!V86:V88))/SUM(Taulukko!V86:V88)</f>
        <v>1.8621289940243833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4.740043789209914</v>
      </c>
      <c r="T89" s="113">
        <f>100*(SUM(Taulukko!Z98:Z100)-SUM(Taulukko!Z86:Z88))/SUM(Taulukko!Z86:Z88)</f>
        <v>4.59937967277893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4.9293775723656115</v>
      </c>
      <c r="W89" s="113">
        <f>100*(SUM(Taulukko!AD98:AD100)-SUM(Taulukko!AD86:AD88))/SUM(Taulukko!AD86:AD88)</f>
        <v>4.9884280303614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4.5885413056124</v>
      </c>
      <c r="AC89" s="113">
        <f>100*(SUM(Taulukko!AL98:AL100)-SUM(Taulukko!AL86:AL88))/SUM(Taulukko!AL86:AL88)</f>
        <v>3.876206618822643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3.1814405238937646</v>
      </c>
      <c r="E90" s="113">
        <f>100*(SUM(Taulukko!F99:F101)-SUM(Taulukko!F87:F89))/SUM(Taulukko!F87:F89)</f>
        <v>3.2268341246745265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0.9165613147914141</v>
      </c>
      <c r="H90" s="113">
        <f>100*(SUM(Taulukko!J99:J101)-SUM(Taulukko!J87:J89))/SUM(Taulukko!J87:J89)</f>
        <v>2.1410579345088014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2.167277167277157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4.009968490054375</v>
      </c>
      <c r="N90" s="113">
        <f>100*(SUM(Taulukko!R99:R101)-SUM(Taulukko!R87:R89))/SUM(Taulukko!R87:R89)</f>
        <v>3.9762862974952884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-0.8794488951383546</v>
      </c>
      <c r="Q90" s="113">
        <f>100*(SUM(Taulukko!V99:V101)-SUM(Taulukko!V87:V89))/SUM(Taulukko!V87:V89)</f>
        <v>1.5497397641593613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4.345808090678123</v>
      </c>
      <c r="T90" s="113">
        <f>100*(SUM(Taulukko!Z99:Z101)-SUM(Taulukko!Z87:Z89))/SUM(Taulukko!Z87:Z89)</f>
        <v>4.5701906359522635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5.044447449958215</v>
      </c>
      <c r="W90" s="113">
        <f>100*(SUM(Taulukko!AD99:AD101)-SUM(Taulukko!AD87:AD89))/SUM(Taulukko!AD87:AD89)</f>
        <v>5.0968831567634005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3.146143942358527</v>
      </c>
      <c r="AC90" s="113">
        <f>100*(SUM(Taulukko!AL99:AL101)-SUM(Taulukko!AL87:AL89))/SUM(Taulukko!AL87:AL89)</f>
        <v>3.6876115416402153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2.7910795327955604</v>
      </c>
      <c r="E91" s="113">
        <f>100*(SUM(Taulukko!F100:F102)-SUM(Taulukko!F88:F90))/SUM(Taulukko!F88:F90)</f>
        <v>3.0517792638875285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0.3465658475110343</v>
      </c>
      <c r="H91" s="113">
        <f>100*(SUM(Taulukko!J100:J102)-SUM(Taulukko!J88:J90))/SUM(Taulukko!J88:J90)</f>
        <v>2.0748192392329528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1.0889292196007327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3.9815338576355264</v>
      </c>
      <c r="N91" s="113">
        <f>100*(SUM(Taulukko!R100:R102)-SUM(Taulukko!R88:R90))/SUM(Taulukko!R88:R90)</f>
        <v>3.9418241957353177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-1.3097659057201008</v>
      </c>
      <c r="Q91" s="113">
        <f>100*(SUM(Taulukko!V100:V102)-SUM(Taulukko!V88:V90))/SUM(Taulukko!V88:V90)</f>
        <v>1.2796789791929906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4.368729796221224</v>
      </c>
      <c r="T91" s="113">
        <f>100*(SUM(Taulukko!Z100:Z102)-SUM(Taulukko!Z88:Z90))/SUM(Taulukko!Z88:Z90)</f>
        <v>4.565665296135227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5.292808670545044</v>
      </c>
      <c r="W91" s="113">
        <f>100*(SUM(Taulukko!AD100:AD102)-SUM(Taulukko!AD88:AD90))/SUM(Taulukko!AD88:AD90)</f>
        <v>5.217955347226252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3.4583242518608217</v>
      </c>
      <c r="AC91" s="113">
        <f>100*(SUM(Taulukko!AL100:AL102)-SUM(Taulukko!AL88:AL90))/SUM(Taulukko!AL88:AL90)</f>
        <v>3.5538645180543096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2.7531277276694803</v>
      </c>
      <c r="E92" s="113">
        <f>100*(SUM(Taulukko!F101:F103)-SUM(Taulukko!F89:F91))/SUM(Taulukko!F89:F91)</f>
        <v>3.04648718275884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0.06257822277846953</v>
      </c>
      <c r="H92" s="113">
        <f>100*(SUM(Taulukko!J101:J103)-SUM(Taulukko!J89:J91))/SUM(Taulukko!J89:J91)</f>
        <v>2.0075282308657574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1.292844257366209</v>
      </c>
      <c r="K92" s="113">
        <f>100*(SUM(Taulukko!N101:N103)-SUM(Taulukko!N89:N91))/SUM(Taulukko!N89:N91)</f>
        <v>1.6601267733172351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3.7254528237383475</v>
      </c>
      <c r="N92" s="113">
        <f>100*(SUM(Taulukko!R101:R103)-SUM(Taulukko!R89:R91))/SUM(Taulukko!R89:R91)</f>
        <v>3.9247047989482295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-1.6113116690298306</v>
      </c>
      <c r="Q92" s="113">
        <f>100*(SUM(Taulukko!V101:V103)-SUM(Taulukko!V89:V91))/SUM(Taulukko!V89:V91)</f>
        <v>1.1016471376982764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4.451404966180944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5.348670460266357</v>
      </c>
      <c r="W92" s="113">
        <f>100*(SUM(Taulukko!AD101:AD103)-SUM(Taulukko!AD89:AD91))/SUM(Taulukko!AD89:AD91)</f>
        <v>5.319885024887897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9.05178695660543</v>
      </c>
      <c r="Z92" s="113">
        <f>100*(SUM(Taulukko!AH101:AH103)-SUM(Taulukko!AH89:AH91))/SUM(Taulukko!AH89:AH91)</f>
        <v>9.193583452815712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3.274972295095125</v>
      </c>
      <c r="AC92" s="113">
        <f>100*(SUM(Taulukko!AL101:AL103)-SUM(Taulukko!AL89:AL91))/SUM(Taulukko!AL89:AL91)</f>
        <v>3.529555265326498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3.2481722042053702</v>
      </c>
      <c r="E93" s="113">
        <f>100*(SUM(Taulukko!F102:F104)-SUM(Taulukko!F90:F92))/SUM(Taulukko!F90:F92)</f>
        <v>3.1983213581738377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1.8732438339057134</v>
      </c>
      <c r="H93" s="113">
        <f>100*(SUM(Taulukko!J102:J104)-SUM(Taulukko!J90:J92))/SUM(Taulukko!J90:J92)</f>
        <v>1.9724483406387012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1.9288728149487575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3.7926389353488354</v>
      </c>
      <c r="N93" s="113">
        <f>100*(SUM(Taulukko!R102:R104)-SUM(Taulukko!R90:R92))/SUM(Taulukko!R90:R92)</f>
        <v>3.936218706321691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0.2797657379618693</v>
      </c>
      <c r="Q93" s="113">
        <f>100*(SUM(Taulukko!V102:V104)-SUM(Taulukko!V90:V92))/SUM(Taulukko!V90:V92)</f>
        <v>1.0484099015139243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4.841840847541048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5.432235356338474</v>
      </c>
      <c r="W93" s="113">
        <f>100*(SUM(Taulukko!AD102:AD104)-SUM(Taulukko!AD90:AD92))/SUM(Taulukko!AD90:AD92)</f>
        <v>5.393259791641996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9.297222556210164</v>
      </c>
      <c r="Z93" s="113">
        <f>100*(SUM(Taulukko!AH102:AH104)-SUM(Taulukko!AH90:AH92))/SUM(Taulukko!AH90:AH92)</f>
        <v>9.171225151365375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3.732926608526362</v>
      </c>
      <c r="AC93" s="113">
        <f>100*(SUM(Taulukko!AL102:AL104)-SUM(Taulukko!AL90:AL92))/SUM(Taulukko!AL90:AL92)</f>
        <v>3.555207471156967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3.398627761441606</v>
      </c>
      <c r="E94" s="113">
        <f>100*(SUM(Taulukko!F103:F105)-SUM(Taulukko!F91:F93))/SUM(Taulukko!F91:F93)</f>
        <v>3.386722019282774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1.807416640698058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2.4132730015082955</v>
      </c>
      <c r="K94" s="113">
        <f>100*(SUM(Taulukko!N103:N105)-SUM(Taulukko!N91:N93))/SUM(Taulukko!N91:N93)</f>
        <v>2.535466344702697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3.817215766251494</v>
      </c>
      <c r="N94" s="113">
        <f>100*(SUM(Taulukko!R103:R105)-SUM(Taulukko!R91:R93))/SUM(Taulukko!R91:R93)</f>
        <v>3.979924355259468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0.9526129115735198</v>
      </c>
      <c r="Q94" s="113">
        <f>100*(SUM(Taulukko!V103:V105)-SUM(Taulukko!V91:V93))/SUM(Taulukko!V91:V93)</f>
        <v>1.1096092219370208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4.808351680080853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5.391355423145866</v>
      </c>
      <c r="W94" s="113">
        <f>100*(SUM(Taulukko!AD103:AD105)-SUM(Taulukko!AD91:AD93))/SUM(Taulukko!AD91:AD93)</f>
        <v>5.450596782877498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9.380035482348354</v>
      </c>
      <c r="Z94" s="113">
        <f>100*(SUM(Taulukko!AH103:AH105)-SUM(Taulukko!AH91:AH93))/SUM(Taulukko!AH91:AH93)</f>
        <v>9.137969352189634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3.438404736345583</v>
      </c>
      <c r="AC94" s="113">
        <f>100*(SUM(Taulukko!AL103:AL105)-SUM(Taulukko!AL91:AL93))/SUM(Taulukko!AL91:AL93)</f>
        <v>3.590565998656696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3.6259847152283426</v>
      </c>
      <c r="E95" s="113">
        <f>100*(SUM(Taulukko!F104:F106)-SUM(Taulukko!F92:F94))/SUM(Taulukko!F92:F94)</f>
        <v>3.5444451149598737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2.0924422236102402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3.9476838257326095</v>
      </c>
      <c r="N95" s="113">
        <f>100*(SUM(Taulukko!R104:R106)-SUM(Taulukko!R92:R94))/SUM(Taulukko!R92:R94)</f>
        <v>4.0537054479353545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1.1383954451977278</v>
      </c>
      <c r="Q95" s="113">
        <f>100*(SUM(Taulukko!V104:V106)-SUM(Taulukko!V92:V94))/SUM(Taulukko!V92:V94)</f>
        <v>1.2313176769241068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4.716921739391117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5.599352655050274</v>
      </c>
      <c r="W95" s="113">
        <f>100*(SUM(Taulukko!AD104:AD106)-SUM(Taulukko!AD92:AD94))/SUM(Taulukko!AD92:AD94)</f>
        <v>5.4930256379357285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9.07093272512594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3.750933526975607</v>
      </c>
      <c r="AC95" s="113">
        <f>100*(SUM(Taulukko!AL104:AL106)-SUM(Taulukko!AL92:AL94))/SUM(Taulukko!AL92:AL94)</f>
        <v>3.630267577283383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3.7006110409400477</v>
      </c>
      <c r="E96" s="113">
        <f>100*(SUM(Taulukko!F105:F107)-SUM(Taulukko!F93:F95))/SUM(Taulukko!F93:F95)</f>
        <v>3.6591208347520077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2.152886115444611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4.197080291970824</v>
      </c>
      <c r="K96" s="113">
        <f>100*(SUM(Taulukko!N105:N107)-SUM(Taulukko!N93:N95))/SUM(Taulukko!N93:N95)</f>
        <v>4.035194174757303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4.121408902960767</v>
      </c>
      <c r="N96" s="113">
        <f>100*(SUM(Taulukko!R105:R107)-SUM(Taulukko!R93:R95))/SUM(Taulukko!R93:R95)</f>
        <v>4.151028037383176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1.9976756988194941</v>
      </c>
      <c r="Q96" s="113">
        <f>100*(SUM(Taulukko!V105:V107)-SUM(Taulukko!V93:V95))/SUM(Taulukko!V93:V95)</f>
        <v>1.3450246233627456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5.514003532422602</v>
      </c>
      <c r="W96" s="113">
        <f>100*(SUM(Taulukko!AD105:AD107)-SUM(Taulukko!AD93:AD95))/SUM(Taulukko!AD93:AD95)</f>
        <v>5.503662509223768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8.918532583766257</v>
      </c>
      <c r="Z96" s="113">
        <f>100*(SUM(Taulukko!AH105:AH107)-SUM(Taulukko!AH93:AH95))/SUM(Taulukko!AH93:AH95)</f>
        <v>8.986226777706612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3.7176320799759432</v>
      </c>
      <c r="AC96" s="113">
        <f>100*(SUM(Taulukko!AL105:AL107)-SUM(Taulukko!AL93:AL95))/SUM(Taulukko!AL93:AL95)</f>
        <v>3.657757537041238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3.9455856051162495</v>
      </c>
      <c r="E97" s="113">
        <f>100*(SUM(Taulukko!F106:F108)-SUM(Taulukko!F94:F96))/SUM(Taulukko!F94:F96)</f>
        <v>3.6896175389120534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2.6225413674680094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5.063674954517886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4.33506704203846</v>
      </c>
      <c r="N97" s="113">
        <f>100*(SUM(Taulukko!R106:R108)-SUM(Taulukko!R94:R96))/SUM(Taulukko!R94:R96)</f>
        <v>4.261783788941352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1.5631728927861297</v>
      </c>
      <c r="Q97" s="113">
        <f>100*(SUM(Taulukko!V106:V108)-SUM(Taulukko!V94:V96))/SUM(Taulukko!V94:V96)</f>
        <v>1.4002762305158831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4.691063252097372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5.499457614760057</v>
      </c>
      <c r="W97" s="113">
        <f>100*(SUM(Taulukko!AD106:AD108)-SUM(Taulukko!AD94:AD96))/SUM(Taulukko!AD94:AD96)</f>
        <v>5.488156272114611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8.832658033420742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3.8628501562127933</v>
      </c>
      <c r="AC97" s="113">
        <f>100*(SUM(Taulukko!AL106:AL108)-SUM(Taulukko!AL94:AL96))/SUM(Taulukko!AL94:AL96)</f>
        <v>3.6397151629359517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3.635535198263764</v>
      </c>
      <c r="E98" s="113">
        <f>100*(SUM(Taulukko!F107:F109)-SUM(Taulukko!F95:F97))/SUM(Taulukko!F95:F97)</f>
        <v>3.604265061974056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1.8621973929236497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4.553734061930784</v>
      </c>
      <c r="K98" s="113">
        <f>100*(SUM(Taulukko!N107:N109)-SUM(Taulukko!N95:N97))/SUM(Taulukko!N95:N97)</f>
        <v>4.391278013325257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4.500747993207086</v>
      </c>
      <c r="N98" s="113">
        <f>100*(SUM(Taulukko!R107:R109)-SUM(Taulukko!R95:R97))/SUM(Taulukko!R95:R97)</f>
        <v>4.3745150905312995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1.3285145706573935</v>
      </c>
      <c r="Q98" s="113">
        <f>100*(SUM(Taulukko!V107:V109)-SUM(Taulukko!V95:V97))/SUM(Taulukko!V95:V97)</f>
        <v>1.4174561653729354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4.659791612908953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5.384992789283541</v>
      </c>
      <c r="W98" s="113">
        <f>100*(SUM(Taulukko!AD107:AD109)-SUM(Taulukko!AD95:AD97))/SUM(Taulukko!AD95:AD97)</f>
        <v>5.471906204387169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8.799395975449674</v>
      </c>
      <c r="Z98" s="113">
        <f>100*(SUM(Taulukko!AH107:AH109)-SUM(Taulukko!AH95:AH97))/SUM(Taulukko!AH95:AH97)</f>
        <v>8.856990291006765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3.8593887052155744</v>
      </c>
      <c r="AC98" s="113">
        <f>100*(SUM(Taulukko!AL107:AL109)-SUM(Taulukko!AL95:AL97))/SUM(Taulukko!AL95:AL97)</f>
        <v>3.53793105465265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3.311779723700217</v>
      </c>
      <c r="E99" s="113">
        <f>100*(SUM(Taulukko!F108:F110)-SUM(Taulukko!F96:F98))/SUM(Taulukko!F96:F98)</f>
        <v>3.491020913881379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1.6393442622951033</v>
      </c>
      <c r="H99" s="113">
        <f>100*(SUM(Taulukko!J108:J110)-SUM(Taulukko!J96:J98))/SUM(Taulukko!J96:J98)</f>
        <v>1.796778190830257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3.9648910411622347</v>
      </c>
      <c r="K99" s="113">
        <f>100*(SUM(Taulukko!N108:N110)-SUM(Taulukko!N96:N98))/SUM(Taulukko!N96:N98)</f>
        <v>4.161640530759938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4.508370401761493</v>
      </c>
      <c r="N99" s="113">
        <f>100*(SUM(Taulukko!R108:R110)-SUM(Taulukko!R96:R98))/SUM(Taulukko!R96:R98)</f>
        <v>4.48427702774781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1.0141882682262748</v>
      </c>
      <c r="Q99" s="113">
        <f>100*(SUM(Taulukko!V108:V110)-SUM(Taulukko!V96:V98))/SUM(Taulukko!V96:V98)</f>
        <v>1.4577657502411934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4.456591032512445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5.504048750992937</v>
      </c>
      <c r="W99" s="113">
        <f>100*(SUM(Taulukko!AD108:AD110)-SUM(Taulukko!AD96:AD98))/SUM(Taulukko!AD96:AD98)</f>
        <v>5.467979858082967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8.628528303463485</v>
      </c>
      <c r="Z99" s="113">
        <f>100*(SUM(Taulukko!AH108:AH110)-SUM(Taulukko!AH96:AH98))/SUM(Taulukko!AH96:AH98)</f>
        <v>8.82904482819862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3.1977293678697354</v>
      </c>
      <c r="AC99" s="113">
        <f>100*(SUM(Taulukko!AL108:AL110)-SUM(Taulukko!AL96:AL98))/SUM(Taulukko!AL96:AL98)</f>
        <v>3.365717847012301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3.118843606845316</v>
      </c>
      <c r="E100" s="77">
        <f>100*(SUM(Taulukko!F109:F111)-SUM(Taulukko!F97:F99))/SUM(Taulukko!F97:F99)</f>
        <v>3.521225270915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0.9523809523809593</v>
      </c>
      <c r="H100" s="77">
        <f>100*(SUM(Taulukko!J109:J111)-SUM(Taulukko!J97:J99))/SUM(Taulukko!J97:J99)</f>
        <v>1.699629171817058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3.6162582187686687</v>
      </c>
      <c r="K100" s="77">
        <f>100*(SUM(Taulukko!N109:N111)-SUM(Taulukko!N97:N99))/SUM(Taulukko!N97:N99)</f>
        <v>4.082858000600409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4.533876418588861</v>
      </c>
      <c r="N100" s="77">
        <f>100*(SUM(Taulukko!R109:R111)-SUM(Taulukko!R97:R99))/SUM(Taulukko!R97:R99)</f>
        <v>4.5958950032933314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2.1975835458266033</v>
      </c>
      <c r="Q100" s="77">
        <f>100*(SUM(Taulukko!V109:V111)-SUM(Taulukko!V97:V99))/SUM(Taulukko!V97:V99)</f>
        <v>1.5127528583992789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5.38420664206643</v>
      </c>
      <c r="W100" s="77">
        <f>100*(SUM(Taulukko!AD109:AD111)-SUM(Taulukko!AD97:AD99))/SUM(Taulukko!AD97:AD99)</f>
        <v>5.475417665319401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8.8284110831025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2.8831887738132584</v>
      </c>
      <c r="AC100" s="77">
        <f>100*(SUM(Taulukko!AL109:AL111)-SUM(Taulukko!AL97:AL99))/SUM(Taulukko!AL97:AL99)</f>
        <v>3.236539800417725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3.6589093002347144</v>
      </c>
      <c r="E101" s="113">
        <f>100*(SUM(Taulukko!F110:F112)-SUM(Taulukko!F98:F100))/SUM(Taulukko!F98:F100)</f>
        <v>3.76642630704826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1.5692307692307763</v>
      </c>
      <c r="H101" s="113">
        <f>100*(SUM(Taulukko!J110:J112)-SUM(Taulukko!J98:J100))/SUM(Taulukko!J98:J100)</f>
        <v>1.7587164455414959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4.118173679498644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4.592607839101423</v>
      </c>
      <c r="N101" s="113">
        <f>100*(SUM(Taulukko!R110:R112)-SUM(Taulukko!R98:R100))/SUM(Taulukko!R98:R100)</f>
        <v>4.716958912820751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2.145889924870906</v>
      </c>
      <c r="Q101" s="113">
        <f>100*(SUM(Taulukko!V110:V112)-SUM(Taulukko!V98:V100))/SUM(Taulukko!V98:V100)</f>
        <v>1.4971955990145884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4.991981517911865</v>
      </c>
      <c r="T101" s="113">
        <f>100*(SUM(Taulukko!Z110:Z112)-SUM(Taulukko!Z98:Z100))/SUM(Taulukko!Z98:Z100)</f>
        <v>4.815382945836459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5.509931048677568</v>
      </c>
      <c r="W101" s="113">
        <f>100*(SUM(Taulukko!AD110:AD112)-SUM(Taulukko!AD98:AD100))/SUM(Taulukko!AD98:AD100)</f>
        <v>5.49580542330293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8.832512670484988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2.758157616416951</v>
      </c>
      <c r="AC101" s="113">
        <f>100*(SUM(Taulukko!AL110:AL112)-SUM(Taulukko!AL98:AL100))/SUM(Taulukko!AL98:AL100)</f>
        <v>3.257089623487626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4.336057049472577</v>
      </c>
      <c r="E102" s="113">
        <f>100*(SUM(Taulukko!F111:F113)-SUM(Taulukko!F99:F101))/SUM(Taulukko!F99:F101)</f>
        <v>4.083576668328474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3.6329470717193755</v>
      </c>
      <c r="H102" s="113">
        <f>100*(SUM(Taulukko!J111:J113)-SUM(Taulukko!J99:J101))/SUM(Taulukko!J99:J101)</f>
        <v>1.9112207151664753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4.840155363011649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4.909099973898679</v>
      </c>
      <c r="N102" s="113">
        <f>100*(SUM(Taulukko!R111:R113)-SUM(Taulukko!R99:R101))/SUM(Taulukko!R99:R101)</f>
        <v>4.8465996625339365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4.467680016923734</v>
      </c>
      <c r="Q102" s="113">
        <f>100*(SUM(Taulukko!V111:V113)-SUM(Taulukko!V99:V101))/SUM(Taulukko!V99:V101)</f>
        <v>1.3460688979117492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5.284150766709592</v>
      </c>
      <c r="T102" s="113">
        <f>100*(SUM(Taulukko!Z111:Z113)-SUM(Taulukko!Z99:Z101))/SUM(Taulukko!Z99:Z101)</f>
        <v>4.814306168366302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5.586719689587663</v>
      </c>
      <c r="W102" s="113">
        <f>100*(SUM(Taulukko!AD111:AD113)-SUM(Taulukko!AD99:AD101))/SUM(Taulukko!AD99:AD101)</f>
        <v>5.506241088333614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9.140942380500144</v>
      </c>
      <c r="Z102" s="113">
        <f>100*(SUM(Taulukko!AH111:AH113)-SUM(Taulukko!AH99:AH101))/SUM(Taulukko!AH99:AH101)</f>
        <v>8.80498158756137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3.7860818845553563</v>
      </c>
      <c r="AC102" s="113">
        <f>100*(SUM(Taulukko!AL111:AL113)-SUM(Taulukko!AL99:AL101))/SUM(Taulukko!AL99:AL101)</f>
        <v>3.383477103193727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4.617038207104601</v>
      </c>
      <c r="E103" s="113">
        <f>100*(SUM(Taulukko!F112:F114)-SUM(Taulukko!F100:F102))/SUM(Taulukko!F100:F102)</f>
        <v>4.249820148677099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4.301412872841441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5.326152004787538</v>
      </c>
      <c r="K103" s="113">
        <f>100*(SUM(Taulukko!N112:N114)-SUM(Taulukko!N100:N102))/SUM(Taulukko!N100:N102)</f>
        <v>4.797377830750901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5.078821912199136</v>
      </c>
      <c r="N103" s="113">
        <f>100*(SUM(Taulukko!R112:R114)-SUM(Taulukko!R100:R102))/SUM(Taulukko!R100:R102)</f>
        <v>4.973091547236047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2.9650906972564677</v>
      </c>
      <c r="Q103" s="113">
        <f>100*(SUM(Taulukko!V112:V114)-SUM(Taulukko!V100:V102))/SUM(Taulukko!V100:V102)</f>
        <v>1.0865462144524405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5.019478267963868</v>
      </c>
      <c r="T103" s="113">
        <f>100*(SUM(Taulukko!Z112:Z114)-SUM(Taulukko!Z100:Z102))/SUM(Taulukko!Z100:Z102)</f>
        <v>4.759229884890211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5.600223566467341</v>
      </c>
      <c r="W103" s="113">
        <f>100*(SUM(Taulukko!AD112:AD114)-SUM(Taulukko!AD100:AD102))/SUM(Taulukko!AD100:AD102)</f>
        <v>5.4704016144838485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8.86056639895049</v>
      </c>
      <c r="Z103" s="113">
        <f>100*(SUM(Taulukko!AH112:AH114)-SUM(Taulukko!AH100:AH102))/SUM(Taulukko!AH100:AH102)</f>
        <v>8.725711485582393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3.5135665514236107</v>
      </c>
      <c r="AC103" s="113">
        <f>100*(SUM(Taulukko!AL112:AL114)-SUM(Taulukko!AL100:AL102))/SUM(Taulukko!AL100:AL102)</f>
        <v>3.4780077750144693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4.290399839545061</v>
      </c>
      <c r="E104" s="113">
        <f>100*(SUM(Taulukko!F113:F115)-SUM(Taulukko!F101:F103))/SUM(Taulukko!F101:F103)</f>
        <v>4.203199349045108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4.096310193871159</v>
      </c>
      <c r="H104" s="113">
        <f>100*(SUM(Taulukko!J113:J115)-SUM(Taulukko!J101:J103))/SUM(Taulukko!J101:J103)</f>
        <v>2.214022140221381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4.511724547343421</v>
      </c>
      <c r="K104" s="113">
        <f>100*(SUM(Taulukko!N113:N115)-SUM(Taulukko!N101:N103))/SUM(Taulukko!N101:N103)</f>
        <v>4.869358669833722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5.294136519945969</v>
      </c>
      <c r="N104" s="113">
        <f>100*(SUM(Taulukko!R113:R115)-SUM(Taulukko!R101:R103))/SUM(Taulukko!R101:R103)</f>
        <v>5.084385110910322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2.6184069223457827</v>
      </c>
      <c r="Q104" s="113">
        <f>100*(SUM(Taulukko!V113:V115)-SUM(Taulukko!V101:V103))/SUM(Taulukko!V101:V103)</f>
        <v>0.8183626718109573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4.688188118582384</v>
      </c>
      <c r="T104" s="113">
        <f>100*(SUM(Taulukko!Z113:Z115)-SUM(Taulukko!Z101:Z103))/SUM(Taulukko!Z101:Z103)</f>
        <v>4.662776913066033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5.343566722177988</v>
      </c>
      <c r="W104" s="113">
        <f>100*(SUM(Taulukko!AD113:AD115)-SUM(Taulukko!AD101:AD103))/SUM(Taulukko!AD101:AD103)</f>
        <v>5.391810699112072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8.623711171236138</v>
      </c>
      <c r="Z104" s="113">
        <f>100*(SUM(Taulukko!AH113:AH115)-SUM(Taulukko!AH101:AH103))/SUM(Taulukko!AH101:AH103)</f>
        <v>8.612329250466246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3.5350367945317434</v>
      </c>
      <c r="AC104" s="113">
        <f>100*(SUM(Taulukko!AL113:AL115)-SUM(Taulukko!AL101:AL103))/SUM(Taulukko!AL101:AL103)</f>
        <v>3.5256051057911604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3.9085506864553072</v>
      </c>
      <c r="E105" s="113">
        <f>100*(SUM(Taulukko!F114:F116)-SUM(Taulukko!F102:F104))/SUM(Taulukko!F102:F104)</f>
        <v>4.083560719420241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2.206558381857183</v>
      </c>
      <c r="H105" s="113">
        <f>100*(SUM(Taulukko!J114:J116)-SUM(Taulukko!J102:J104))/SUM(Taulukko!J102:J104)</f>
        <v>2.333435677003367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4.599056603773592</v>
      </c>
      <c r="K105" s="113">
        <f>100*(SUM(Taulukko!N114:N116)-SUM(Taulukko!N102:N104))/SUM(Taulukko!N102:N104)</f>
        <v>4.937906564163214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5.1336771076501355</v>
      </c>
      <c r="N105" s="113">
        <f>100*(SUM(Taulukko!R114:R116)-SUM(Taulukko!R102:R104))/SUM(Taulukko!R102:R104)</f>
        <v>5.179845249436515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0.5361605452480066</v>
      </c>
      <c r="Q105" s="113">
        <f>100*(SUM(Taulukko!V114:V116)-SUM(Taulukko!V102:V104))/SUM(Taulukko!V102:V104)</f>
        <v>0.59760416698011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4.309813565862455</v>
      </c>
      <c r="T105" s="113">
        <f>100*(SUM(Taulukko!Z114:Z116)-SUM(Taulukko!Z102:Z104))/SUM(Taulukko!Z102:Z104)</f>
        <v>4.558981863946398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5.204528484652796</v>
      </c>
      <c r="W105" s="113">
        <f>100*(SUM(Taulukko!AD114:AD116)-SUM(Taulukko!AD102:AD104))/SUM(Taulukko!AD102:AD104)</f>
        <v>5.322688915842461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8.335354313187722</v>
      </c>
      <c r="Z105" s="113">
        <f>100*(SUM(Taulukko!AH114:AH116)-SUM(Taulukko!AH102:AH104))/SUM(Taulukko!AH102:AH104)</f>
        <v>8.501334587453622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3.3308446397258615</v>
      </c>
      <c r="AC105" s="113">
        <f>100*(SUM(Taulukko!AL114:AL116)-SUM(Taulukko!AL102:AL104))/SUM(Taulukko!AL102:AL104)</f>
        <v>3.6001684490370063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3.9560266476881747</v>
      </c>
      <c r="E106" s="113">
        <f>100*(SUM(Taulukko!F115:F117)-SUM(Taulukko!F103:F105))/SUM(Taulukko!F103:F105)</f>
        <v>4.029189486173856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2.387511478420555</v>
      </c>
      <c r="H106" s="113">
        <f>100*(SUM(Taulukko!J115:J117)-SUM(Taulukko!J103:J105))/SUM(Taulukko!J103:J105)</f>
        <v>2.4831391784181376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5.478645066273923</v>
      </c>
      <c r="K106" s="113">
        <f>100*(SUM(Taulukko!N115:N117)-SUM(Taulukko!N103:N105))/SUM(Taulukko!N103:N105)</f>
        <v>4.974977921695624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5.337510993843434</v>
      </c>
      <c r="N106" s="113">
        <f>100*(SUM(Taulukko!R115:R117)-SUM(Taulukko!R103:R105))/SUM(Taulukko!R103:R105)</f>
        <v>5.266371502155862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0.06845720972031323</v>
      </c>
      <c r="Q106" s="113">
        <f>100*(SUM(Taulukko!V115:V117)-SUM(Taulukko!V103:V105))/SUM(Taulukko!V103:V105)</f>
        <v>0.42539384981433986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4.219289410022634</v>
      </c>
      <c r="T106" s="113">
        <f>100*(SUM(Taulukko!Z115:Z117)-SUM(Taulukko!Z103:Z105))/SUM(Taulukko!Z103:Z105)</f>
        <v>4.4762945286219535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5.266952986971932</v>
      </c>
      <c r="W106" s="113">
        <f>100*(SUM(Taulukko!AD115:AD117)-SUM(Taulukko!AD103:AD105))/SUM(Taulukko!AD103:AD105)</f>
        <v>5.296220018013574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8.232641885658177</v>
      </c>
      <c r="Z106" s="113">
        <f>100*(SUM(Taulukko!AH115:AH117)-SUM(Taulukko!AH103:AH105))/SUM(Taulukko!AH103:AH105)</f>
        <v>8.423023626583758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3.8901817724385266</v>
      </c>
      <c r="AC106" s="113">
        <f>100*(SUM(Taulukko!AL115:AL117)-SUM(Taulukko!AL103:AL105))/SUM(Taulukko!AL103:AL105)</f>
        <v>3.717181180449224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4.038910030018143</v>
      </c>
      <c r="E107" s="113">
        <f>100*(SUM(Taulukko!F116:F118)-SUM(Taulukko!F104:F106))/SUM(Taulukko!F104:F106)</f>
        <v>4.03651866292504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2.661364331599892</v>
      </c>
      <c r="H107" s="113">
        <f>100*(SUM(Taulukko!J116:J118)-SUM(Taulukko!J104:J106))/SUM(Taulukko!J104:J106)</f>
        <v>2.694427434170225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5.284791544333529</v>
      </c>
      <c r="K107" s="113">
        <f>100*(SUM(Taulukko!N116:N118)-SUM(Taulukko!N104:N106))/SUM(Taulukko!N104:N106)</f>
        <v>4.863756226193954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5.408529466872282</v>
      </c>
      <c r="N107" s="113">
        <f>100*(SUM(Taulukko!R116:R118)-SUM(Taulukko!R104:R106))/SUM(Taulukko!R104:R106)</f>
        <v>5.344376282834801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0.12851725479904685</v>
      </c>
      <c r="Q107" s="113">
        <f>100*(SUM(Taulukko!V116:V118)-SUM(Taulukko!V104:V106))/SUM(Taulukko!V104:V106)</f>
        <v>0.31465877969986983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4.384495804454064</v>
      </c>
      <c r="T107" s="113">
        <f>100*(SUM(Taulukko!Z116:Z118)-SUM(Taulukko!Z104:Z106))/SUM(Taulukko!Z104:Z106)</f>
        <v>4.419296074792062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5.319891120362337</v>
      </c>
      <c r="W107" s="113">
        <f>100*(SUM(Taulukko!AD116:AD118)-SUM(Taulukko!AD104:AD106))/SUM(Taulukko!AD104:AD106)</f>
        <v>5.294677050402231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8.283475432457736</v>
      </c>
      <c r="Z107" s="113">
        <f>100*(SUM(Taulukko!AH116:AH118)-SUM(Taulukko!AH104:AH106))/SUM(Taulukko!AH104:AH106)</f>
        <v>8.3870697286754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3.8039581649956196</v>
      </c>
      <c r="AC107" s="113">
        <f>100*(SUM(Taulukko!AL116:AL118)-SUM(Taulukko!AL104:AL106))/SUM(Taulukko!AL104:AL106)</f>
        <v>3.8328994810861383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4.0269763520879085</v>
      </c>
      <c r="E108" s="113">
        <f>100*(SUM(Taulukko!F117:F119)-SUM(Taulukko!F105:F107))/SUM(Taulukko!F105:F107)</f>
        <v>4.064215890031895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2.871105681124018</v>
      </c>
      <c r="H108" s="113">
        <f>100*(SUM(Taulukko!J117:J119)-SUM(Taulukko!J105:J107))/SUM(Taulukko!J105:J107)</f>
        <v>2.904310608376643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4.757734967892572</v>
      </c>
      <c r="K108" s="113">
        <f>100*(SUM(Taulukko!N117:N119)-SUM(Taulukko!N105:N107))/SUM(Taulukko!N105:N107)</f>
        <v>4.724409448818894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5.51774833600377</v>
      </c>
      <c r="N108" s="113">
        <f>100*(SUM(Taulukko!R117:R119)-SUM(Taulukko!R105:R107))/SUM(Taulukko!R105:R107)</f>
        <v>5.409541858695496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-0.6527501259324894</v>
      </c>
      <c r="Q108" s="113">
        <f>100*(SUM(Taulukko!V117:V119)-SUM(Taulukko!V105:V107))/SUM(Taulukko!V105:V107)</f>
        <v>0.30018694276673874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4.299240857337664</v>
      </c>
      <c r="T108" s="113">
        <f>100*(SUM(Taulukko!Z117:Z119)-SUM(Taulukko!Z105:Z107))/SUM(Taulukko!Z105:Z107)</f>
        <v>4.375754428118518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5.3277650146751885</v>
      </c>
      <c r="W108" s="113">
        <f>100*(SUM(Taulukko!AD117:AD119)-SUM(Taulukko!AD105:AD107))/SUM(Taulukko!AD105:AD107)</f>
        <v>5.289344546607298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8.340556396205802</v>
      </c>
      <c r="Z108" s="113">
        <f>100*(SUM(Taulukko!AH117:AH119)-SUM(Taulukko!AH105:AH107))/SUM(Taulukko!AH105:AH107)</f>
        <v>8.382438661200164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3.9336091567305886</v>
      </c>
      <c r="AC108" s="113">
        <f>100*(SUM(Taulukko!AL117:AL119)-SUM(Taulukko!AL105:AL107))/SUM(Taulukko!AL105:AL107)</f>
        <v>3.9404851837756927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3.994820724055841</v>
      </c>
      <c r="E109" s="113">
        <f>100*(SUM(Taulukko!F118:F120)-SUM(Taulukko!F106:F108))/SUM(Taulukko!F106:F108)</f>
        <v>4.133599705405642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2.7684818983875767</v>
      </c>
      <c r="H109" s="113">
        <f>100*(SUM(Taulukko!J118:J120)-SUM(Taulukko!J106:J108))/SUM(Taulukko!J106:J108)</f>
        <v>3.11355311355311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3.463203463203463</v>
      </c>
      <c r="K109" s="113">
        <f>100*(SUM(Taulukko!N118:N120)-SUM(Taulukko!N106:N108))/SUM(Taulukko!N106:N108)</f>
        <v>4.824179017727395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5.435217580206257</v>
      </c>
      <c r="N109" s="113">
        <f>100*(SUM(Taulukko!R118:R120)-SUM(Taulukko!R106:R108))/SUM(Taulukko!R106:R108)</f>
        <v>5.463738564184992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0.22404060999191186</v>
      </c>
      <c r="Q109" s="113">
        <f>100*(SUM(Taulukko!V118:V120)-SUM(Taulukko!V106:V108))/SUM(Taulukko!V106:V108)</f>
        <v>0.4107194175687198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4.443610284060058</v>
      </c>
      <c r="T109" s="113">
        <f>100*(SUM(Taulukko!Z118:Z120)-SUM(Taulukko!Z106:Z108))/SUM(Taulukko!Z106:Z108)</f>
        <v>4.336095751183389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5.226945693923558</v>
      </c>
      <c r="W109" s="113">
        <f>100*(SUM(Taulukko!AD118:AD120)-SUM(Taulukko!AD106:AD108))/SUM(Taulukko!AD106:AD108)</f>
        <v>5.279620021342659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8.439689217764121</v>
      </c>
      <c r="Z109" s="113">
        <f>100*(SUM(Taulukko!AH118:AH120)-SUM(Taulukko!AH106:AH108))/SUM(Taulukko!AH106:AH108)</f>
        <v>8.391739385343696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4.026498087066756</v>
      </c>
      <c r="AC109" s="113">
        <f>100*(SUM(Taulukko!AL118:AL120)-SUM(Taulukko!AL106:AL108))/SUM(Taulukko!AL106:AL108)</f>
        <v>4.059067762528107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4.266698291122408</v>
      </c>
      <c r="E110" s="113">
        <f>100*(SUM(Taulukko!F119:F121)-SUM(Taulukko!F107:F109))/SUM(Taulukko!F107:F109)</f>
        <v>4.265073832492083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3.3516148689823275</v>
      </c>
      <c r="H110" s="113">
        <f>100*(SUM(Taulukko!J119:J121)-SUM(Taulukko!J107:J109))/SUM(Taulukko!J107:J109)</f>
        <v>3.352636391344102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5.458768873403024</v>
      </c>
      <c r="K110" s="113">
        <f>100*(SUM(Taulukko!N119:N121)-SUM(Taulukko!N107:N109))/SUM(Taulukko!N107:N109)</f>
        <v>5.337975050768795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5.456134059641528</v>
      </c>
      <c r="N110" s="113">
        <f>100*(SUM(Taulukko!R119:R121)-SUM(Taulukko!R107:R109))/SUM(Taulukko!R107:R109)</f>
        <v>5.514084968344062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0.6386929969510127</v>
      </c>
      <c r="Q110" s="113">
        <f>100*(SUM(Taulukko!V119:V121)-SUM(Taulukko!V107:V109))/SUM(Taulukko!V107:V109)</f>
        <v>0.5993327448721381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4.457707043913946</v>
      </c>
      <c r="T110" s="113">
        <f>100*(SUM(Taulukko!Z119:Z121)-SUM(Taulukko!Z107:Z109))/SUM(Taulukko!Z107:Z109)</f>
        <v>4.28728004961893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5.239902374335163</v>
      </c>
      <c r="W110" s="113">
        <f>100*(SUM(Taulukko!AD119:AD121)-SUM(Taulukko!AD107:AD109))/SUM(Taulukko!AD107:AD109)</f>
        <v>5.286952012130841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8.496850555535387</v>
      </c>
      <c r="Z110" s="113">
        <f>100*(SUM(Taulukko!AH119:AH121)-SUM(Taulukko!AH107:AH109))/SUM(Taulukko!AH107:AH109)</f>
        <v>8.397328397376691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4.122144735466995</v>
      </c>
      <c r="AC110" s="113">
        <f>100*(SUM(Taulukko!AL119:AL121)-SUM(Taulukko!AL107:AL109))/SUM(Taulukko!AL107:AL109)</f>
        <v>4.195525676515453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4.55264555763412</v>
      </c>
      <c r="E111" s="113">
        <f>100*(SUM(Taulukko!F120:F122)-SUM(Taulukko!F108:F110))/SUM(Taulukko!F108:F110)</f>
        <v>4.391901638020064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3.682288496652472</v>
      </c>
      <c r="H111" s="113">
        <f>100*(SUM(Taulukko!J120:J122)-SUM(Taulukko!J108:J110))/SUM(Taulukko!J108:J110)</f>
        <v>3.621424223980516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7.103347889374084</v>
      </c>
      <c r="K111" s="113">
        <f>100*(SUM(Taulukko!N120:N122)-SUM(Taulukko!N108:N110))/SUM(Taulukko!N108:N110)</f>
        <v>5.877243775332951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5.622823633497048</v>
      </c>
      <c r="N111" s="113">
        <f>100*(SUM(Taulukko!R120:R122)-SUM(Taulukko!R108:R110))/SUM(Taulukko!R108:R110)</f>
        <v>5.563228691920893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1.394922012962113</v>
      </c>
      <c r="Q111" s="113">
        <f>100*(SUM(Taulukko!V120:V122)-SUM(Taulukko!V108:V110))/SUM(Taulukko!V108:V110)</f>
        <v>0.7825512306418053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4.591663747019144</v>
      </c>
      <c r="T111" s="113">
        <f>100*(SUM(Taulukko!Z120:Z122)-SUM(Taulukko!Z108:Z110))/SUM(Taulukko!Z108:Z110)</f>
        <v>4.2142113622066635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5.2458436107630515</v>
      </c>
      <c r="W111" s="113">
        <f>100*(SUM(Taulukko!AD120:AD122)-SUM(Taulukko!AD108:AD110))/SUM(Taulukko!AD108:AD110)</f>
        <v>5.322869476863312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8.655203002060182</v>
      </c>
      <c r="Z111" s="113">
        <f>100*(SUM(Taulukko!AH120:AH122)-SUM(Taulukko!AH108:AH110))/SUM(Taulukko!AH108:AH110)</f>
        <v>8.378190928966207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4.263593197413099</v>
      </c>
      <c r="AC111" s="113">
        <f>100*(SUM(Taulukko!AL120:AL122)-SUM(Taulukko!AL108:AL110))/SUM(Taulukko!AL108:AL110)</f>
        <v>4.364792030000203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4.456784440096676</v>
      </c>
      <c r="E112" s="77">
        <f>100*(SUM(Taulukko!F121:F123)-SUM(Taulukko!F109:F111))/SUM(Taulukko!F109:F111)</f>
        <v>4.45400233452742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4.01704199634814</v>
      </c>
      <c r="H112" s="77">
        <f>100*(SUM(Taulukko!J121:J123)-SUM(Taulukko!J109:J111))/SUM(Taulukko!J109:J111)</f>
        <v>3.919781221513211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6.114796654167866</v>
      </c>
      <c r="K112" s="77">
        <f>100*(SUM(Taulukko!N121:N123)-SUM(Taulukko!N109:N111))/SUM(Taulukko!N109:N111)</f>
        <v>6.143640034612059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5.6131870365873615</v>
      </c>
      <c r="N112" s="77">
        <f>100*(SUM(Taulukko!R121:R123)-SUM(Taulukko!R109:R111))/SUM(Taulukko!R109:R111)</f>
        <v>5.607938484650808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0.6125395380044139</v>
      </c>
      <c r="Q112" s="77">
        <f>100*(SUM(Taulukko!V121:V123)-SUM(Taulukko!V109:V111))/SUM(Taulukko!V109:V111)</f>
        <v>0.9378043606857316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4.027122525672954</v>
      </c>
      <c r="T112" s="77">
        <f>100*(SUM(Taulukko!Z121:Z123)-SUM(Taulukko!Z109:Z111))/SUM(Taulukko!Z109:Z111)</f>
        <v>4.1181213634920795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5.551991798066589</v>
      </c>
      <c r="W112" s="77">
        <f>100*(SUM(Taulukko!AD121:AD123)-SUM(Taulukko!AD109:AD111))/SUM(Taulukko!AD109:AD111)</f>
        <v>5.3532897311196885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8.260308111636865</v>
      </c>
      <c r="Z112" s="77">
        <f>100*(SUM(Taulukko!AH121:AH123)-SUM(Taulukko!AH109:AH111))/SUM(Taulukko!AH109:AH111)</f>
        <v>8.331466645060768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4.5033901926169095</v>
      </c>
      <c r="AC112" s="77">
        <f>100*(SUM(Taulukko!AL121:AL123)-SUM(Taulukko!AL109:AL111))/SUM(Taulukko!AL109:AL111)</f>
        <v>4.573209282982597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4.463508747824499</v>
      </c>
      <c r="E113" s="113">
        <f>100*(SUM(Taulukko!F122:F124)-SUM(Taulukko!F110:F112))/SUM(Taulukko!F110:F112)</f>
        <v>4.4883981950202845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4.180551348076326</v>
      </c>
      <c r="H113" s="113">
        <f>100*(SUM(Taulukko!J122:J124)-SUM(Taulukko!J110:J112))/SUM(Taulukko!J110:J112)</f>
        <v>4.18435415403275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5.818286041845805</v>
      </c>
      <c r="K113" s="113">
        <f>100*(SUM(Taulukko!N122:N124)-SUM(Taulukko!N110:N112))/SUM(Taulukko!N110:N112)</f>
        <v>6.169296987087518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5.650124118310195</v>
      </c>
      <c r="N113" s="113">
        <f>100*(SUM(Taulukko!R122:R124)-SUM(Taulukko!R110:R112))/SUM(Taulukko!R110:R112)</f>
        <v>5.648176783153863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1.0244999535815549</v>
      </c>
      <c r="Q113" s="113">
        <f>100*(SUM(Taulukko!V122:V124)-SUM(Taulukko!V110:V112))/SUM(Taulukko!V110:V112)</f>
        <v>1.1120797234280189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3.7610928363593694</v>
      </c>
      <c r="T113" s="113">
        <f>100*(SUM(Taulukko!Z122:Z124)-SUM(Taulukko!Z110:Z112))/SUM(Taulukko!Z110:Z112)</f>
        <v>4.031709698992933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5.4401199440409815</v>
      </c>
      <c r="W113" s="113">
        <f>100*(SUM(Taulukko!AD122:AD124)-SUM(Taulukko!AD110:AD112))/SUM(Taulukko!AD110:AD112)</f>
        <v>5.319962938333522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8.105616272225</v>
      </c>
      <c r="Z113" s="113">
        <f>100*(SUM(Taulukko!AH122:AH124)-SUM(Taulukko!AH110:AH112))/SUM(Taulukko!AH110:AH112)</f>
        <v>8.292218901517035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4.844381874372508</v>
      </c>
      <c r="AC113" s="113">
        <f>100*(SUM(Taulukko!AL122:AL124)-SUM(Taulukko!AL110:AL112))/SUM(Taulukko!AL110:AL112)</f>
        <v>4.805493914329907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4.514969684715356</v>
      </c>
      <c r="E114" s="113">
        <f>100*(SUM(Taulukko!F123:F125)-SUM(Taulukko!F111:F113))/SUM(Taulukko!F111:F113)</f>
        <v>4.5369142824559185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4.533091568449683</v>
      </c>
      <c r="H114" s="113">
        <f>100*(SUM(Taulukko!J123:J125)-SUM(Taulukko!J111:J113))/SUM(Taulukko!J111:J113)</f>
        <v>4.416212946158489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5.899116557423765</v>
      </c>
      <c r="K114" s="113">
        <f>100*(SUM(Taulukko!N123:N125)-SUM(Taulukko!N111:N113))/SUM(Taulukko!N111:N113)</f>
        <v>6.282124500285567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5.552697935245098</v>
      </c>
      <c r="N114" s="113">
        <f>100*(SUM(Taulukko!R123:R125)-SUM(Taulukko!R111:R113))/SUM(Taulukko!R111:R113)</f>
        <v>5.690039771502776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0.17450707706602167</v>
      </c>
      <c r="Q114" s="113">
        <f>100*(SUM(Taulukko!V123:V125)-SUM(Taulukko!V111:V113))/SUM(Taulukko!V111:V113)</f>
        <v>1.3762549743706138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3.5952826334090293</v>
      </c>
      <c r="T114" s="113">
        <f>100*(SUM(Taulukko!Z123:Z125)-SUM(Taulukko!Z111:Z113))/SUM(Taulukko!Z111:Z113)</f>
        <v>3.9873880002007205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5.191904243260706</v>
      </c>
      <c r="W114" s="113">
        <f>100*(SUM(Taulukko!AD123:AD125)-SUM(Taulukko!AD111:AD113))/SUM(Taulukko!AD111:AD113)</f>
        <v>5.230231546997579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7.958804572683062</v>
      </c>
      <c r="Z114" s="113">
        <f>100*(SUM(Taulukko!AH123:AH125)-SUM(Taulukko!AH111:AH113))/SUM(Taulukko!AH111:AH113)</f>
        <v>8.300918276451283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4.943018830016391</v>
      </c>
      <c r="AC114" s="113">
        <f>100*(SUM(Taulukko!AL123:AL125)-SUM(Taulukko!AL111:AL113))/SUM(Taulukko!AL111:AL113)</f>
        <v>5.04962470704245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4.778825359163994</v>
      </c>
      <c r="E115" s="113">
        <f>100*(SUM(Taulukko!F124:F126)-SUM(Taulukko!F112:F114))/SUM(Taulukko!F112:F114)</f>
        <v>4.5559360925102395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4.726068633353416</v>
      </c>
      <c r="H115" s="113">
        <f>100*(SUM(Taulukko!J124:J126)-SUM(Taulukko!J112:J114))/SUM(Taulukko!J112:J114)</f>
        <v>4.615384615384602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6.704545454545461</v>
      </c>
      <c r="K115" s="113">
        <f>100*(SUM(Taulukko!N124:N126)-SUM(Taulukko!N112:N114))/SUM(Taulukko!N112:N114)</f>
        <v>6.5112311629229565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5.690348618746074</v>
      </c>
      <c r="N115" s="113">
        <f>100*(SUM(Taulukko!R124:R126)-SUM(Taulukko!R112:R114))/SUM(Taulukko!R112:R114)</f>
        <v>5.739155147769719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2.1138098835057226</v>
      </c>
      <c r="Q115" s="113">
        <f>100*(SUM(Taulukko!V124:V126)-SUM(Taulukko!V112:V114))/SUM(Taulukko!V112:V114)</f>
        <v>1.7482277236892123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3.870099603251659</v>
      </c>
      <c r="T115" s="113">
        <f>100*(SUM(Taulukko!Z124:Z126)-SUM(Taulukko!Z112:Z114))/SUM(Taulukko!Z112:Z114)</f>
        <v>3.991531851407319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4.9139927224611375</v>
      </c>
      <c r="W115" s="113">
        <f>100*(SUM(Taulukko!AD124:AD126)-SUM(Taulukko!AD112:AD114))/SUM(Taulukko!AD112:AD114)</f>
        <v>5.166543056363534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8.438780133495891</v>
      </c>
      <c r="Z115" s="113">
        <f>100*(SUM(Taulukko!AH124:AH126)-SUM(Taulukko!AH112:AH114))/SUM(Taulukko!AH112:AH114)</f>
        <v>8.357269292382997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5.485532034715307</v>
      </c>
      <c r="AC115" s="113">
        <f>100*(SUM(Taulukko!AL124:AL126)-SUM(Taulukko!AL112:AL114))/SUM(Taulukko!AL112:AL114)</f>
        <v>5.292443424548432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4.601314661331816</v>
      </c>
      <c r="D116" s="113">
        <f>100*(SUM(Taulukko!E125:E127)-SUM(Taulukko!E113:E115))/SUM(Taulukko!E113:E115)</f>
        <v>4.5531163916715185</v>
      </c>
      <c r="E116" s="113">
        <f>100*(SUM(Taulukko!F125:F127)-SUM(Taulukko!F113:F115))/SUM(Taulukko!F113:F115)</f>
        <v>4.47643379138834</v>
      </c>
      <c r="F116" s="113">
        <f>100*(SUM(Taulukko!H125:H127)-SUM(Taulukko!H113:H115))/SUM(Taulukko!H113:H115)</f>
        <v>4.081023835804405</v>
      </c>
      <c r="G116" s="113">
        <f>100*(SUM(Taulukko!I125:I127)-SUM(Taulukko!I113:I115))/SUM(Taulukko!I113:I115)</f>
        <v>4.716130970261354</v>
      </c>
      <c r="H116" s="113">
        <f>100*(SUM(Taulukko!J125:J127)-SUM(Taulukko!J113:J115))/SUM(Taulukko!J113:J115)</f>
        <v>4.7833935018050475</v>
      </c>
      <c r="I116" s="113">
        <f>100*(SUM(Taulukko!L125:L127)-SUM(Taulukko!L113:L115))/SUM(Taulukko!L113:L115)</f>
        <v>6.567992599444961</v>
      </c>
      <c r="J116" s="113">
        <f>100*(SUM(Taulukko!M125:M127)-SUM(Taulukko!M113:M115))/SUM(Taulukko!M113:M115)</f>
        <v>7.157057654075544</v>
      </c>
      <c r="K116" s="113">
        <f>100*(SUM(Taulukko!N125:N127)-SUM(Taulukko!N113:N115))/SUM(Taulukko!N113:N115)</f>
        <v>6.766704416761052</v>
      </c>
      <c r="L116" s="113">
        <f>100*(SUM(Taulukko!P125:P127)-SUM(Taulukko!P113:P115))/SUM(Taulukko!P113:P115)</f>
        <v>5.770292655991158</v>
      </c>
      <c r="M116" s="113">
        <f>100*(SUM(Taulukko!Q125:Q127)-SUM(Taulukko!Q113:Q115))/SUM(Taulukko!Q113:Q115)</f>
        <v>5.712710732904541</v>
      </c>
      <c r="N116" s="113">
        <f>100*(SUM(Taulukko!R125:R127)-SUM(Taulukko!R113:R115))/SUM(Taulukko!R113:R115)</f>
        <v>5.795907498481325</v>
      </c>
      <c r="O116" s="113">
        <f>100*(SUM(Taulukko!T125:T127)-SUM(Taulukko!T113:T115))/SUM(Taulukko!T113:T115)</f>
        <v>1.5740369755594823</v>
      </c>
      <c r="P116" s="113">
        <f>100*(SUM(Taulukko!U125:U127)-SUM(Taulukko!U113:U115))/SUM(Taulukko!U113:U115)</f>
        <v>1.9715099372400786</v>
      </c>
      <c r="Q116" s="113">
        <f>100*(SUM(Taulukko!V125:V127)-SUM(Taulukko!V113:V115))/SUM(Taulukko!V113:V115)</f>
        <v>2.157410867777863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3.9604234415000352</v>
      </c>
      <c r="T116" s="113">
        <f>100*(SUM(Taulukko!Z125:Z127)-SUM(Taulukko!Z113:Z115))/SUM(Taulukko!Z113:Z115)</f>
        <v>4.02856858010059</v>
      </c>
      <c r="U116" s="113">
        <f>100*(SUM(Taulukko!AB125:AB127)-SUM(Taulukko!AB113:AB115))/SUM(Taulukko!AB113:AB115)</f>
        <v>5.0665926748057695</v>
      </c>
      <c r="V116" s="113">
        <f>100*(SUM(Taulukko!AC125:AC127)-SUM(Taulukko!AC113:AC115))/SUM(Taulukko!AC113:AC115)</f>
        <v>5.145370815863626</v>
      </c>
      <c r="W116" s="113">
        <f>100*(SUM(Taulukko!AD125:AD127)-SUM(Taulukko!AD113:AD115))/SUM(Taulukko!AD113:AD115)</f>
        <v>5.178303684704815</v>
      </c>
      <c r="X116" s="113">
        <f>100*(SUM(Taulukko!AF125:AF127)-SUM(Taulukko!AF113:AF115))/SUM(Taulukko!AF113:AF115)</f>
        <v>8.482836558835988</v>
      </c>
      <c r="Y116" s="113">
        <f>100*(SUM(Taulukko!AG125:AG127)-SUM(Taulukko!AG113:AG115))/SUM(Taulukko!AG113:AG115)</f>
        <v>8.492946531996527</v>
      </c>
      <c r="Z116" s="113">
        <f>100*(SUM(Taulukko!AH125:AH127)-SUM(Taulukko!AH113:AH115))/SUM(Taulukko!AH113:AH115)</f>
        <v>8.421819599398537</v>
      </c>
      <c r="AA116" s="113">
        <f>100*(SUM(Taulukko!AJ125:AJ127)-SUM(Taulukko!AJ113:AJ115))/SUM(Taulukko!AJ113:AJ115)</f>
        <v>5.706278026905833</v>
      </c>
      <c r="AB116" s="113">
        <f>100*(SUM(Taulukko!AK125:AK127)-SUM(Taulukko!AK113:AK115))/SUM(Taulukko!AK113:AK115)</f>
        <v>5.668891395799871</v>
      </c>
      <c r="AC116" s="113">
        <f>100*(SUM(Taulukko!AL125:AL127)-SUM(Taulukko!AL113:AL115))/SUM(Taulukko!AL113:AL115)</f>
        <v>5.485946495089742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4.090909090909078</v>
      </c>
      <c r="D117" s="113">
        <f>100*(SUM(Taulukko!E126:E128)-SUM(Taulukko!E114:E116))/SUM(Taulukko!E114:E116)</f>
        <v>4.122131383077627</v>
      </c>
      <c r="E117" s="113">
        <f>100*(SUM(Taulukko!F126:F128)-SUM(Taulukko!F114:F116))/SUM(Taulukko!F114:F116)</f>
        <v>4.372117672263125</v>
      </c>
      <c r="F117" s="113">
        <f>100*(SUM(Taulukko!H126:H128)-SUM(Taulukko!H114:H116))/SUM(Taulukko!H114:H116)</f>
        <v>1.0308116937982545</v>
      </c>
      <c r="G117" s="113">
        <f>100*(SUM(Taulukko!I126:I128)-SUM(Taulukko!I114:I116))/SUM(Taulukko!I114:I116)</f>
        <v>0.7796101949025556</v>
      </c>
      <c r="H117" s="113">
        <f>100*(SUM(Taulukko!J126:J128)-SUM(Taulukko!J114:J116))/SUM(Taulukko!J114:J116)</f>
        <v>4.950495049504951</v>
      </c>
      <c r="I117" s="113">
        <f>100*(SUM(Taulukko!L126:L128)-SUM(Taulukko!L114:L116))/SUM(Taulukko!L114:L116)</f>
        <v>6.5943238731218825</v>
      </c>
      <c r="J117" s="113">
        <f>100*(SUM(Taulukko!M126:M128)-SUM(Taulukko!M114:M116))/SUM(Taulukko!M114:M116)</f>
        <v>6.905298759864713</v>
      </c>
      <c r="K117" s="113">
        <f>100*(SUM(Taulukko!N126:N128)-SUM(Taulukko!N114:N116))/SUM(Taulukko!N114:N116)</f>
        <v>7.016060862214703</v>
      </c>
      <c r="L117" s="113">
        <f>100*(SUM(Taulukko!P126:P128)-SUM(Taulukko!P114:P116))/SUM(Taulukko!P114:P116)</f>
        <v>6.40062192277792</v>
      </c>
      <c r="M117" s="113">
        <f>100*(SUM(Taulukko!Q126:Q128)-SUM(Taulukko!Q114:Q116))/SUM(Taulukko!Q114:Q116)</f>
        <v>5.981060114390513</v>
      </c>
      <c r="N117" s="113">
        <f>100*(SUM(Taulukko!R126:R128)-SUM(Taulukko!R114:R116))/SUM(Taulukko!R114:R116)</f>
        <v>5.8531466600392195</v>
      </c>
      <c r="O117" s="113">
        <f>100*(SUM(Taulukko!T126:T128)-SUM(Taulukko!T114:T116))/SUM(Taulukko!T114:T116)</f>
        <v>3.566653022240397</v>
      </c>
      <c r="P117" s="113">
        <f>100*(SUM(Taulukko!U126:U128)-SUM(Taulukko!U114:U116))/SUM(Taulukko!U114:U116)</f>
        <v>3.0401181096431196</v>
      </c>
      <c r="Q117" s="113">
        <f>100*(SUM(Taulukko!V126:V128)-SUM(Taulukko!V114:V116))/SUM(Taulukko!V114:V116)</f>
        <v>2.5452195995967895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4.116006846667768</v>
      </c>
      <c r="T117" s="113">
        <f>100*(SUM(Taulukko!Z126:Z128)-SUM(Taulukko!Z114:Z116))/SUM(Taulukko!Z114:Z116)</f>
        <v>4.080821354329139</v>
      </c>
      <c r="U117" s="113">
        <f>100*(SUM(Taulukko!AB126:AB128)-SUM(Taulukko!AB114:AB116))/SUM(Taulukko!AB114:AB116)</f>
        <v>5.294728641911188</v>
      </c>
      <c r="V117" s="113">
        <f>100*(SUM(Taulukko!AC126:AC128)-SUM(Taulukko!AC114:AC116))/SUM(Taulukko!AC114:AC116)</f>
        <v>5.299185583847618</v>
      </c>
      <c r="W117" s="113">
        <f>100*(SUM(Taulukko!AD126:AD128)-SUM(Taulukko!AD114:AD116))/SUM(Taulukko!AD114:AD116)</f>
        <v>5.221377887924186</v>
      </c>
      <c r="X117" s="113">
        <f>100*(SUM(Taulukko!AF126:AF128)-SUM(Taulukko!AF114:AF116))/SUM(Taulukko!AF114:AF116)</f>
        <v>9.001590310001522</v>
      </c>
      <c r="Y117" s="113">
        <f>100*(SUM(Taulukko!AG126:AG128)-SUM(Taulukko!AG114:AG116))/SUM(Taulukko!AG114:AG116)</f>
        <v>8.619233343333875</v>
      </c>
      <c r="Z117" s="113">
        <f>100*(SUM(Taulukko!AH126:AH128)-SUM(Taulukko!AH114:AH116))/SUM(Taulukko!AH114:AH116)</f>
        <v>8.464885079069388</v>
      </c>
      <c r="AA117" s="113">
        <f>100*(SUM(Taulukko!AJ126:AJ128)-SUM(Taulukko!AJ114:AJ116))/SUM(Taulukko!AJ114:AJ116)</f>
        <v>5.698938818289023</v>
      </c>
      <c r="AB117" s="113">
        <f>100*(SUM(Taulukko!AK126:AK128)-SUM(Taulukko!AK114:AK116))/SUM(Taulukko!AK114:AK116)</f>
        <v>5.74351166170668</v>
      </c>
      <c r="AC117" s="113">
        <f>100*(SUM(Taulukko!AL126:AL128)-SUM(Taulukko!AL114:AL116))/SUM(Taulukko!AL114:AL116)</f>
        <v>5.604008472654662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3.5723334177856367</v>
      </c>
      <c r="D118" s="113">
        <f>100*(SUM(Taulukko!E127:E129)-SUM(Taulukko!E115:E117))/SUM(Taulukko!E115:E117)</f>
        <v>4.012828030874804</v>
      </c>
      <c r="E118" s="113">
        <f>100*(SUM(Taulukko!F127:F129)-SUM(Taulukko!F115:F117))/SUM(Taulukko!F115:F117)</f>
        <v>4.435267512255422</v>
      </c>
      <c r="F118" s="113">
        <f>100*(SUM(Taulukko!H127:H129)-SUM(Taulukko!H115:H117))/SUM(Taulukko!H115:H117)</f>
        <v>-0.11876163999028252</v>
      </c>
      <c r="G118" s="113">
        <f>100*(SUM(Taulukko!I127:I129)-SUM(Taulukko!I115:I117))/SUM(Taulukko!I115:I117)</f>
        <v>0.8968609865470852</v>
      </c>
      <c r="H118" s="113">
        <f>100*(SUM(Taulukko!J127:J129)-SUM(Taulukko!J115:J117))/SUM(Taulukko!J115:J117)</f>
        <v>5.145079270116658</v>
      </c>
      <c r="I118" s="113">
        <f>100*(SUM(Taulukko!L127:L129)-SUM(Taulukko!L115:L117))/SUM(Taulukko!L115:L117)</f>
        <v>5.998008959681455</v>
      </c>
      <c r="J118" s="113">
        <f>100*(SUM(Taulukko!M127:M129)-SUM(Taulukko!M115:M117))/SUM(Taulukko!M115:M117)</f>
        <v>6.729963697291266</v>
      </c>
      <c r="K118" s="113">
        <f>100*(SUM(Taulukko!N127:N129)-SUM(Taulukko!N115:N117))/SUM(Taulukko!N115:N117)</f>
        <v>7.487380818844624</v>
      </c>
      <c r="L118" s="113">
        <f>100*(SUM(Taulukko!P127:P129)-SUM(Taulukko!P115:P117))/SUM(Taulukko!P115:P117)</f>
        <v>5.77019568489714</v>
      </c>
      <c r="M118" s="113">
        <f>100*(SUM(Taulukko!Q127:Q129)-SUM(Taulukko!Q115:Q117))/SUM(Taulukko!Q115:Q117)</f>
        <v>5.837730055452255</v>
      </c>
      <c r="N118" s="113">
        <f>100*(SUM(Taulukko!R127:R129)-SUM(Taulukko!R115:R117))/SUM(Taulukko!R115:R117)</f>
        <v>5.905396006806524</v>
      </c>
      <c r="O118" s="113">
        <f>100*(SUM(Taulukko!T127:T129)-SUM(Taulukko!T115:T117))/SUM(Taulukko!T115:T117)</f>
        <v>3.159344442914191</v>
      </c>
      <c r="P118" s="113">
        <f>100*(SUM(Taulukko!U127:U129)-SUM(Taulukko!U115:U117))/SUM(Taulukko!U115:U117)</f>
        <v>3.093836737277032</v>
      </c>
      <c r="Q118" s="113">
        <f>100*(SUM(Taulukko!V127:V129)-SUM(Taulukko!V115:V117))/SUM(Taulukko!V115:V117)</f>
        <v>2.8831771786863967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4.289679327264619</v>
      </c>
      <c r="T118" s="113">
        <f>100*(SUM(Taulukko!Z127:Z129)-SUM(Taulukko!Z115:Z117))/SUM(Taulukko!Z115:Z117)</f>
        <v>4.133150237080295</v>
      </c>
      <c r="U118" s="113">
        <f>100*(SUM(Taulukko!AB127:AB129)-SUM(Taulukko!AB115:AB117))/SUM(Taulukko!AB115:AB117)</f>
        <v>5.713424285821967</v>
      </c>
      <c r="V118" s="113">
        <f>100*(SUM(Taulukko!AC127:AC129)-SUM(Taulukko!AC115:AC117))/SUM(Taulukko!AC115:AC117)</f>
        <v>5.371299760663053</v>
      </c>
      <c r="W118" s="113">
        <f>100*(SUM(Taulukko!AD127:AD129)-SUM(Taulukko!AD115:AD117))/SUM(Taulukko!AD115:AD117)</f>
        <v>5.224331907706541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8.554629050404776</v>
      </c>
      <c r="Z118" s="113">
        <f>100*(SUM(Taulukko!AH127:AH129)-SUM(Taulukko!AH115:AH117))/SUM(Taulukko!AH115:AH117)</f>
        <v>8.479157123224915</v>
      </c>
      <c r="AA118" s="113">
        <f>100*(SUM(Taulukko!AJ127:AJ129)-SUM(Taulukko!AJ115:AJ117))/SUM(Taulukko!AJ115:AJ117)</f>
        <v>5.108848314606758</v>
      </c>
      <c r="AB118" s="113">
        <f>100*(SUM(Taulukko!AK127:AK129)-SUM(Taulukko!AK115:AK117))/SUM(Taulukko!AK115:AK117)</f>
        <v>5.570675729598099</v>
      </c>
      <c r="AC118" s="113">
        <f>100*(SUM(Taulukko!AL127:AL129)-SUM(Taulukko!AL115:AL117))/SUM(Taulukko!AL115:AL117)</f>
        <v>5.68382729581018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3.8852209243270726</v>
      </c>
      <c r="D119" s="113">
        <f>100*(SUM(Taulukko!E128:E130)-SUM(Taulukko!E116:E118))/SUM(Taulukko!E116:E118)</f>
        <v>4.500589089667561</v>
      </c>
      <c r="E119" s="113">
        <f>100*(SUM(Taulukko!F128:F130)-SUM(Taulukko!F116:F118))/SUM(Taulukko!F116:F118)</f>
        <v>4.769774157677881</v>
      </c>
      <c r="F119" s="113">
        <f>100*(SUM(Taulukko!H128:H130)-SUM(Taulukko!H116:H118))/SUM(Taulukko!H116:H118)</f>
        <v>0.5130584286221249</v>
      </c>
      <c r="G119" s="113">
        <f>100*(SUM(Taulukko!I128:I130)-SUM(Taulukko!I116:I118))/SUM(Taulukko!I116:I118)</f>
        <v>1.2216924910607934</v>
      </c>
      <c r="H119" s="113">
        <f>100*(SUM(Taulukko!J128:J130)-SUM(Taulukko!J116:J118))/SUM(Taulukko!J116:J118)</f>
        <v>5.3369111508646325</v>
      </c>
      <c r="I119" s="113">
        <f>100*(SUM(Taulukko!L128:L130)-SUM(Taulukko!L116:L118))/SUM(Taulukko!L116:L118)</f>
        <v>6.788766788766791</v>
      </c>
      <c r="J119" s="113">
        <f>100*(SUM(Taulukko!M128:M130)-SUM(Taulukko!M116:M118))/SUM(Taulukko!M116:M118)</f>
        <v>7.863915225878396</v>
      </c>
      <c r="K119" s="113">
        <f>100*(SUM(Taulukko!N128:N130)-SUM(Taulukko!N116:N118))/SUM(Taulukko!N116:N118)</f>
        <v>8.354288907516061</v>
      </c>
      <c r="L119" s="113">
        <f>100*(SUM(Taulukko!P128:P130)-SUM(Taulukko!P116:P118))/SUM(Taulukko!P116:P118)</f>
        <v>5.997983870967744</v>
      </c>
      <c r="M119" s="113">
        <f>100*(SUM(Taulukko!Q128:Q130)-SUM(Taulukko!Q116:Q118))/SUM(Taulukko!Q116:Q118)</f>
        <v>5.93801103703258</v>
      </c>
      <c r="N119" s="113">
        <f>100*(SUM(Taulukko!R128:R130)-SUM(Taulukko!R116:R118))/SUM(Taulukko!R116:R118)</f>
        <v>5.955224983375597</v>
      </c>
      <c r="O119" s="113">
        <f>100*(SUM(Taulukko!T128:T130)-SUM(Taulukko!T116:T118))/SUM(Taulukko!T116:T118)</f>
        <v>3.83154792268888</v>
      </c>
      <c r="P119" s="113">
        <f>100*(SUM(Taulukko!U128:U130)-SUM(Taulukko!U116:U118))/SUM(Taulukko!U116:U118)</f>
        <v>3.5580101175357473</v>
      </c>
      <c r="Q119" s="113">
        <f>100*(SUM(Taulukko!V128:V130)-SUM(Taulukko!V116:V118))/SUM(Taulukko!V116:V118)</f>
        <v>3.152266869202745</v>
      </c>
      <c r="R119" s="113">
        <f>100*(SUM(Taulukko!X128:X130)-SUM(Taulukko!X116:X118))/SUM(Taulukko!X116:X118)</f>
        <v>4.281100507515587</v>
      </c>
      <c r="S119" s="113">
        <f>100*(SUM(Taulukko!Y128:Y130)-SUM(Taulukko!Y116:Y118))/SUM(Taulukko!Y116:Y118)</f>
        <v>4.228855721393046</v>
      </c>
      <c r="T119" s="113">
        <f>100*(SUM(Taulukko!Z128:Z130)-SUM(Taulukko!Z116:Z118))/SUM(Taulukko!Z116:Z118)</f>
        <v>4.175204426193984</v>
      </c>
      <c r="U119" s="113">
        <f>100*(SUM(Taulukko!AB128:AB130)-SUM(Taulukko!AB116:AB118))/SUM(Taulukko!AB116:AB118)</f>
        <v>5.263023818621823</v>
      </c>
      <c r="V119" s="113">
        <f>100*(SUM(Taulukko!AC128:AC130)-SUM(Taulukko!AC116:AC118))/SUM(Taulukko!AC116:AC118)</f>
        <v>5.160852450115376</v>
      </c>
      <c r="W119" s="113">
        <f>100*(SUM(Taulukko!AD128:AD130)-SUM(Taulukko!AD116:AD118))/SUM(Taulukko!AD116:AD118)</f>
        <v>5.169472448013714</v>
      </c>
      <c r="X119" s="113">
        <f>100*(SUM(Taulukko!AF128:AF130)-SUM(Taulukko!AF116:AF118))/SUM(Taulukko!AF116:AF118)</f>
        <v>8.698330561202493</v>
      </c>
      <c r="Y119" s="113">
        <f>100*(SUM(Taulukko!AG128:AG130)-SUM(Taulukko!AG116:AG118))/SUM(Taulukko!AG116:AG118)</f>
        <v>8.520922273095517</v>
      </c>
      <c r="Z119" s="113">
        <f>100*(SUM(Taulukko!AH128:AH130)-SUM(Taulukko!AH116:AH118))/SUM(Taulukko!AH116:AH118)</f>
        <v>8.468834534207259</v>
      </c>
      <c r="AA119" s="113">
        <f>100*(SUM(Taulukko!AJ128:AJ130)-SUM(Taulukko!AJ116:AJ118))/SUM(Taulukko!AJ116:AJ118)</f>
        <v>5.482434190771701</v>
      </c>
      <c r="AB119" s="113">
        <f>100*(SUM(Taulukko!AK128:AK130)-SUM(Taulukko!AK116:AK118))/SUM(Taulukko!AK116:AK118)</f>
        <v>5.545627470220313</v>
      </c>
      <c r="AC119" s="113">
        <f>100*(SUM(Taulukko!AL128:AL130)-SUM(Taulukko!AL116:AL118))/SUM(Taulukko!AL116:AL118)</f>
        <v>5.798516633020271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5.875952121871589</v>
      </c>
      <c r="D120" s="113">
        <f>100*(SUM(Taulukko!E129:E131)-SUM(Taulukko!E117:E119))/SUM(Taulukko!E117:E119)</f>
        <v>5.498549704072571</v>
      </c>
      <c r="E120" s="113">
        <f>100*(SUM(Taulukko!F129:F131)-SUM(Taulukko!F117:F119))/SUM(Taulukko!F117:F119)</f>
        <v>5.247354116795931</v>
      </c>
      <c r="F120" s="113">
        <f>100*(SUM(Taulukko!H129:H131)-SUM(Taulukko!H117:H119))/SUM(Taulukko!H117:H119)</f>
        <v>6.097952746707162</v>
      </c>
      <c r="G120" s="113">
        <f>100*(SUM(Taulukko!I129:I131)-SUM(Taulukko!I117:I119))/SUM(Taulukko!I117:I119)</f>
        <v>5.730403800475062</v>
      </c>
      <c r="H120" s="113">
        <f>100*(SUM(Taulukko!J129:J131)-SUM(Taulukko!J117:J119))/SUM(Taulukko!J117:J119)</f>
        <v>5.52584670231728</v>
      </c>
      <c r="I120" s="113">
        <f>100*(SUM(Taulukko!L129:L131)-SUM(Taulukko!L117:L119))/SUM(Taulukko!L117:L119)</f>
        <v>10.784064958132468</v>
      </c>
      <c r="J120" s="113">
        <f>100*(SUM(Taulukko!M129:M131)-SUM(Taulukko!M117:M119))/SUM(Taulukko!M117:M119)</f>
        <v>9.947060462524393</v>
      </c>
      <c r="K120" s="113">
        <f>100*(SUM(Taulukko!N129:N131)-SUM(Taulukko!N117:N119))/SUM(Taulukko!N117:N119)</f>
        <v>9.384572542467259</v>
      </c>
      <c r="L120" s="113">
        <f>100*(SUM(Taulukko!P129:P131)-SUM(Taulukko!P117:P119))/SUM(Taulukko!P117:P119)</f>
        <v>5.953991880920162</v>
      </c>
      <c r="M120" s="113">
        <f>100*(SUM(Taulukko!Q129:Q131)-SUM(Taulukko!Q117:Q119))/SUM(Taulukko!Q117:Q119)</f>
        <v>5.94763166917933</v>
      </c>
      <c r="N120" s="113">
        <f>100*(SUM(Taulukko!R129:R131)-SUM(Taulukko!R117:R119))/SUM(Taulukko!R117:R119)</f>
        <v>6.006635902520883</v>
      </c>
      <c r="O120" s="113">
        <f>100*(SUM(Taulukko!T129:T131)-SUM(Taulukko!T117:T119))/SUM(Taulukko!T117:T119)</f>
        <v>3.924930932647428</v>
      </c>
      <c r="P120" s="113">
        <f>100*(SUM(Taulukko!U129:U131)-SUM(Taulukko!U117:U119))/SUM(Taulukko!U117:U119)</f>
        <v>3.9437427377125887</v>
      </c>
      <c r="Q120" s="113">
        <f>100*(SUM(Taulukko!V129:V131)-SUM(Taulukko!V117:V119))/SUM(Taulukko!V117:V119)</f>
        <v>3.3357826006439804</v>
      </c>
      <c r="R120" s="113">
        <f>100*(SUM(Taulukko!X129:X131)-SUM(Taulukko!X117:X119))/SUM(Taulukko!X117:X119)</f>
        <v>4.601682335477491</v>
      </c>
      <c r="S120" s="113">
        <f>100*(SUM(Taulukko!Y129:Y131)-SUM(Taulukko!Y117:Y119))/SUM(Taulukko!Y117:Y119)</f>
        <v>4.341118772856462</v>
      </c>
      <c r="T120" s="113">
        <f>100*(SUM(Taulukko!Z129:Z131)-SUM(Taulukko!Z117:Z119))/SUM(Taulukko!Z117:Z119)</f>
        <v>4.205159050209843</v>
      </c>
      <c r="U120" s="113">
        <f>100*(SUM(Taulukko!AB129:AB131)-SUM(Taulukko!AB117:AB119))/SUM(Taulukko!AB117:AB119)</f>
        <v>5.356027906724207</v>
      </c>
      <c r="V120" s="113">
        <f>100*(SUM(Taulukko!AC129:AC131)-SUM(Taulukko!AC117:AC119))/SUM(Taulukko!AC117:AC119)</f>
        <v>5.071515832945951</v>
      </c>
      <c r="W120" s="113">
        <f>100*(SUM(Taulukko!AD129:AD131)-SUM(Taulukko!AD117:AD119))/SUM(Taulukko!AD117:AD119)</f>
        <v>5.08978478654173</v>
      </c>
      <c r="X120" s="113">
        <f>100*(SUM(Taulukko!AF129:AF131)-SUM(Taulukko!AF117:AF119))/SUM(Taulukko!AF117:AF119)</f>
        <v>8.593818596891746</v>
      </c>
      <c r="Y120" s="113">
        <f>100*(SUM(Taulukko!AG129:AG131)-SUM(Taulukko!AG117:AG119))/SUM(Taulukko!AG117:AG119)</f>
        <v>8.459403631366992</v>
      </c>
      <c r="Z120" s="113">
        <f>100*(SUM(Taulukko!AH129:AH131)-SUM(Taulukko!AH117:AH119))/SUM(Taulukko!AH117:AH119)</f>
        <v>8.44277927923857</v>
      </c>
      <c r="AA120" s="113">
        <f>100*(SUM(Taulukko!AJ129:AJ131)-SUM(Taulukko!AJ117:AJ119))/SUM(Taulukko!AJ117:AJ119)</f>
        <v>6.384689610807332</v>
      </c>
      <c r="AB120" s="113">
        <f>100*(SUM(Taulukko!AK129:AK131)-SUM(Taulukko!AK117:AK119))/SUM(Taulukko!AK117:AK119)</f>
        <v>6.1453033281477625</v>
      </c>
      <c r="AC120" s="113">
        <f>100*(SUM(Taulukko!AL129:AL131)-SUM(Taulukko!AL117:AL119))/SUM(Taulukko!AL117:AL119)</f>
        <v>5.957829333668501</v>
      </c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