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<sst xmlns="http://schemas.openxmlformats.org/spreadsheetml/2006/main" count="730" uniqueCount="195">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</sst>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Taulukko!$D$3:$D$140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Taulukko!$E$3:$E$140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Taulukko!$F$3:$F$140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22970331"/>
        <c:axId val="5406388"/>
      </c:line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06388"/>
        <c:crossesAt val="60"/>
        <c:auto val="0"/>
        <c:lblOffset val="100"/>
        <c:tickLblSkip val="6"/>
        <c:tickMarkSkip val="2"/>
        <c:noMultiLvlLbl val="0"/>
      </c:catAx>
      <c:valAx>
        <c:axId val="540638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97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Taulukko!$H$3:$H$140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Taulukko!$I$3:$I$140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Taulukko!$J$3:$J$140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48657493"/>
        <c:axId val="35264254"/>
      </c:lineChart>
      <c:cat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64254"/>
        <c:crossesAt val="60"/>
        <c:auto val="0"/>
        <c:lblOffset val="100"/>
        <c:tickLblSkip val="6"/>
        <c:noMultiLvlLbl val="0"/>
      </c:catAx>
      <c:valAx>
        <c:axId val="3526425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574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Taulukko!$L$3:$L$138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Taulukko!$M$3:$M$138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Taulukko!$N$3:$N$138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48942831"/>
        <c:axId val="37832296"/>
      </c:lineChart>
      <c:cat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832296"/>
        <c:crossesAt val="40"/>
        <c:auto val="0"/>
        <c:lblOffset val="100"/>
        <c:tickLblSkip val="6"/>
        <c:noMultiLvlLbl val="0"/>
      </c:catAx>
      <c:valAx>
        <c:axId val="3783229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428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Taulukko!$P$3:$P$138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Taulukko!$Q$3:$Q$138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Taulukko!$R$3:$R$138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4946345"/>
        <c:axId val="44517106"/>
      </c:line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517106"/>
        <c:crossesAt val="60"/>
        <c:auto val="0"/>
        <c:lblOffset val="100"/>
        <c:tickLblSkip val="6"/>
        <c:noMultiLvlLbl val="0"/>
      </c:catAx>
      <c:valAx>
        <c:axId val="4451710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63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65109635"/>
        <c:axId val="49115804"/>
      </c:line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115804"/>
        <c:crossesAt val="60"/>
        <c:auto val="0"/>
        <c:lblOffset val="100"/>
        <c:tickLblSkip val="6"/>
        <c:noMultiLvlLbl val="0"/>
      </c:catAx>
      <c:valAx>
        <c:axId val="491158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096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Taulukko!$X$3:$X$138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Taulukko!$Y$3:$Y$138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Taulukko!$Z$3:$Z$138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9389053"/>
        <c:axId val="18957158"/>
      </c:lineChart>
      <c:catAx>
        <c:axId val="3938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57158"/>
        <c:crossesAt val="60"/>
        <c:auto val="0"/>
        <c:lblOffset val="100"/>
        <c:tickLblSkip val="6"/>
        <c:tickMarkSkip val="2"/>
        <c:noMultiLvlLbl val="0"/>
      </c:catAx>
      <c:valAx>
        <c:axId val="1895715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890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Taulukko!$AB$3:$AB$138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Taulukko!$AC$3:$AC$138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Taulukko!$AD$3:$AD$138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36396695"/>
        <c:axId val="59134800"/>
      </c:line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134800"/>
        <c:crossesAt val="40"/>
        <c:auto val="0"/>
        <c:lblOffset val="100"/>
        <c:tickLblSkip val="6"/>
        <c:noMultiLvlLbl val="0"/>
      </c:catAx>
      <c:valAx>
        <c:axId val="591348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966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Taulukko!$AF$3:$AF$138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Taulukko!$AG$3:$AG$138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Taulukko!$AH$3:$AH$138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62451153"/>
        <c:axId val="25189466"/>
      </c:line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189466"/>
        <c:crossesAt val="40"/>
        <c:auto val="0"/>
        <c:lblOffset val="100"/>
        <c:tickLblSkip val="6"/>
        <c:noMultiLvlLbl val="0"/>
      </c:catAx>
      <c:valAx>
        <c:axId val="25189466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511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Taulukko!$AJ$3:$AJ$138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Taulukko!$AK$3:$AK$138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Taulukko!$AL$3:$AL$138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80836"/>
        <c:crossesAt val="40"/>
        <c:auto val="0"/>
        <c:lblOffset val="100"/>
        <c:tickLblSkip val="6"/>
        <c:noMultiLvlLbl val="0"/>
      </c:catAx>
      <c:valAx>
        <c:axId val="27080836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86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26" sqref="A26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11/04-1/05 - </v>
      </c>
      <c r="E2" s="96" t="str">
        <f>IF($I$5&lt;3,IF($I$5=2,12,11),$I$5-2)&amp;IF($I$5&lt;3,"/"&amp;RIGHT($I$4-3,2),)&amp;"-"&amp;$I$5&amp;"/"&amp;RIGHT($I$4-2,2)&amp;" - "</f>
        <v>11/03-1/04 - </v>
      </c>
      <c r="F2" s="25"/>
      <c r="G2" s="29"/>
    </row>
    <row r="3" spans="1:7" ht="13.5" thickBot="1">
      <c r="A3" s="27"/>
      <c r="B3" s="33"/>
      <c r="C3" s="67" t="str">
        <f>I5&amp;"/"&amp;I4</f>
        <v>1/2006</v>
      </c>
      <c r="D3" s="102" t="str">
        <f>IF($I$5&lt;3,IF($I$5=2,12,11),$I$5-2)&amp;IF($I$5&lt;3,"/"&amp;RIGHT($I$4-1,2),)&amp;"-"&amp;$I$5&amp;"/"&amp;RIGHT($I$4,2)</f>
        <v>11/05-1/06</v>
      </c>
      <c r="E3" s="100" t="str">
        <f>IF($I$5&lt;3,IF($I$5=2,12,11),$I$5-2)&amp;IF($I$5&lt;3,"/"&amp;RIGHT($I$4-2,2),)&amp;"-"&amp;$I$5&amp;"/"&amp;RIGHT($I$4-1,2)</f>
        <v>11/04-1/05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116.8</v>
      </c>
      <c r="D4" s="103">
        <f>LOOKUP(100000000,Muutos!C:C)</f>
        <v>4.875250932033267</v>
      </c>
      <c r="E4" s="106">
        <f>INDEX(Muutos!C:C,MATCH(LOOKUP(100000000,Muutos!C:C),Muutos!C:C,0)-12)</f>
        <v>4.714714714714711</v>
      </c>
      <c r="F4" s="99"/>
      <c r="G4" s="29"/>
      <c r="H4" s="69" t="s">
        <v>158</v>
      </c>
      <c r="I4" s="70">
        <v>2006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105.75</v>
      </c>
      <c r="D5" s="104">
        <f>LOOKUP(100000000,Muutos!F:F)</f>
        <v>3.4378788349756</v>
      </c>
      <c r="E5" s="107">
        <f>INDEX(Muutos!F:F,MATCH(LOOKUP(100000000,Muutos!F:F),Muutos!F:F,0)-12)</f>
        <v>3.9719475147049197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106.7</v>
      </c>
      <c r="D6" s="105">
        <f>LOOKUP(100000000,Muutos!I:I)</f>
        <v>8.345080349591193</v>
      </c>
      <c r="E6" s="108">
        <f>INDEX(Muutos!I:I,MATCH(LOOKUP(100000000,Muutos!I:I),Muutos!I:I,0)-12)</f>
        <v>8.008526187576148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124</v>
      </c>
      <c r="D7" s="105">
        <f>LOOKUP(100000000,Muutos!L:L)</f>
        <v>5.603091360750762</v>
      </c>
      <c r="E7" s="108">
        <f>INDEX(Muutos!L:L,MATCH(LOOKUP(100000000,Muutos!L:L),Muutos!L:L,0)-12)</f>
        <v>5.4730713245997125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109.08</v>
      </c>
      <c r="D8" s="105">
        <f>LOOKUP(100000000,Muutos!O:O)</f>
        <v>3.401702421710583</v>
      </c>
      <c r="E8" s="108">
        <f>INDEX(Muutos!O:O,MATCH(LOOKUP(100000000,Muutos!O:O),Muutos!O:O,0)-12)</f>
        <v>0.6703557312252979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120.79</v>
      </c>
      <c r="D9" s="105">
        <f>LOOKUP(100000000,Muutos!R:R)</f>
        <v>3.9049998596333695</v>
      </c>
      <c r="E9" s="108">
        <f>INDEX(Muutos!R:R,MATCH(LOOKUP(100000000,Muutos!R:R),Muutos!R:R,0)-12)</f>
        <v>4.15192538229876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118.5</v>
      </c>
      <c r="D10" s="105">
        <f>LOOKUP(100000000,Muutos!U:U)</f>
        <v>4.349936625225856</v>
      </c>
      <c r="E10" s="108">
        <f>INDEX(Muutos!U:U,MATCH(LOOKUP(100000000,Muutos!U:U),Muutos!U:U,0)-12)</f>
        <v>6.0275069339204475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154.24</v>
      </c>
      <c r="D11" s="105">
        <f>LOOKUP(100000000,Muutos!X:X)</f>
        <v>8.396129766647693</v>
      </c>
      <c r="E11" s="108">
        <f>INDEX(Muutos!X:X,MATCH(LOOKUP(100000000,Muutos!X:X),Muutos!X:X,0)-12)</f>
        <v>8.258983585547393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123.18</v>
      </c>
      <c r="D12" s="105">
        <f>LOOKUP(100000000,Muutos!AA:AA)</f>
        <v>6.133710451154907</v>
      </c>
      <c r="E12" s="108">
        <f>INDEX(Muutos!AA:AA,MATCH(LOOKUP(100000000,Muutos!AA:AA),Muutos!AA:AA,0)-12)</f>
        <v>5.118488938117602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6" sqref="AM13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74.0176</v>
      </c>
      <c r="F3" s="39">
        <v>74.1808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68.8321</v>
      </c>
      <c r="R3" s="39">
        <v>68.8354</v>
      </c>
      <c r="S3" s="39"/>
      <c r="T3" s="39">
        <v>84.74</v>
      </c>
      <c r="U3" s="39">
        <v>85.9339</v>
      </c>
      <c r="V3" s="39">
        <v>87.024</v>
      </c>
      <c r="W3" s="39"/>
      <c r="X3" s="39">
        <v>75.17</v>
      </c>
      <c r="Y3" s="39">
        <v>81.1418</v>
      </c>
      <c r="Z3" s="39">
        <v>81.2913</v>
      </c>
      <c r="AA3" s="39"/>
      <c r="AB3" s="39">
        <v>51.67</v>
      </c>
      <c r="AC3" s="39">
        <v>58.6081</v>
      </c>
      <c r="AD3" s="39">
        <v>58.6833</v>
      </c>
      <c r="AE3" s="39"/>
      <c r="AF3" s="39">
        <v>54.65</v>
      </c>
      <c r="AG3" s="39">
        <v>58.2922</v>
      </c>
      <c r="AH3" s="39">
        <v>58.4737</v>
      </c>
      <c r="AI3" s="39"/>
      <c r="AJ3" s="39">
        <v>61.76</v>
      </c>
      <c r="AK3" s="39">
        <v>66.0496</v>
      </c>
      <c r="AL3" s="39">
        <v>66.2967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74.6143</v>
      </c>
      <c r="F4" s="34">
        <v>74.5969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69.3702</v>
      </c>
      <c r="R4" s="34">
        <v>69.2736</v>
      </c>
      <c r="T4" s="34">
        <v>84.97</v>
      </c>
      <c r="U4" s="34">
        <v>86.6154</v>
      </c>
      <c r="V4" s="34">
        <v>87.0997</v>
      </c>
      <c r="W4" s="34"/>
      <c r="X4" s="34">
        <v>77.64</v>
      </c>
      <c r="Y4" s="34">
        <v>81.7452</v>
      </c>
      <c r="Z4" s="34">
        <v>81.816</v>
      </c>
      <c r="AA4" s="34"/>
      <c r="AB4" s="34">
        <v>55.86</v>
      </c>
      <c r="AC4" s="34">
        <v>59.1495</v>
      </c>
      <c r="AD4" s="34">
        <v>59.2569</v>
      </c>
      <c r="AE4" s="34"/>
      <c r="AF4" s="34">
        <v>55.78</v>
      </c>
      <c r="AG4" s="34">
        <v>58.832</v>
      </c>
      <c r="AH4" s="34">
        <v>59.0476</v>
      </c>
      <c r="AI4" s="34"/>
      <c r="AJ4" s="34">
        <v>63.32</v>
      </c>
      <c r="AK4" s="34">
        <v>66.9655</v>
      </c>
      <c r="AL4" s="34">
        <v>66.814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71.0839</v>
      </c>
      <c r="F5" s="34">
        <v>75.0589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69.6632</v>
      </c>
      <c r="R5" s="34">
        <v>69.703</v>
      </c>
      <c r="T5" s="34">
        <v>85.51</v>
      </c>
      <c r="U5" s="34">
        <v>86.318</v>
      </c>
      <c r="V5" s="34">
        <v>87.226</v>
      </c>
      <c r="W5" s="34"/>
      <c r="X5" s="34">
        <v>75.16</v>
      </c>
      <c r="Y5" s="34">
        <v>77.3837</v>
      </c>
      <c r="Z5" s="34">
        <v>82.3523</v>
      </c>
      <c r="AA5" s="34"/>
      <c r="AB5" s="34">
        <v>58.42</v>
      </c>
      <c r="AC5" s="34">
        <v>59.765</v>
      </c>
      <c r="AD5" s="34">
        <v>59.847</v>
      </c>
      <c r="AE5" s="34"/>
      <c r="AF5" s="34">
        <v>57.4</v>
      </c>
      <c r="AG5" s="34">
        <v>59.7816</v>
      </c>
      <c r="AH5" s="34">
        <v>59.6421</v>
      </c>
      <c r="AI5" s="34"/>
      <c r="AJ5" s="34">
        <v>66.35</v>
      </c>
      <c r="AK5" s="34">
        <v>67.1363</v>
      </c>
      <c r="AL5" s="34">
        <v>67.4188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75.6831</v>
      </c>
      <c r="F6" s="34">
        <v>75.4956</v>
      </c>
      <c r="G6" s="34"/>
      <c r="H6" s="60">
        <v>70.92</v>
      </c>
      <c r="I6" s="60">
        <v>75.4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70.2262</v>
      </c>
      <c r="R6" s="34">
        <v>70.1367</v>
      </c>
      <c r="T6" s="34">
        <v>87.01</v>
      </c>
      <c r="U6" s="34">
        <v>86.9937</v>
      </c>
      <c r="V6" s="34">
        <v>87.3875</v>
      </c>
      <c r="W6" s="34"/>
      <c r="X6" s="34">
        <v>79.92</v>
      </c>
      <c r="Y6" s="34">
        <v>82.9585</v>
      </c>
      <c r="Z6" s="34">
        <v>82.8877</v>
      </c>
      <c r="AA6" s="34"/>
      <c r="AB6" s="34">
        <v>58.78</v>
      </c>
      <c r="AC6" s="34">
        <v>60.3741</v>
      </c>
      <c r="AD6" s="34">
        <v>60.4471</v>
      </c>
      <c r="AE6" s="34"/>
      <c r="AF6" s="34">
        <v>57.96</v>
      </c>
      <c r="AG6" s="34">
        <v>60.2309</v>
      </c>
      <c r="AH6" s="34">
        <v>60.2378</v>
      </c>
      <c r="AI6" s="34"/>
      <c r="AJ6" s="34">
        <v>66.13</v>
      </c>
      <c r="AK6" s="34">
        <v>68.1173</v>
      </c>
      <c r="AL6" s="34">
        <v>68.101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75.9086</v>
      </c>
      <c r="F7" s="34">
        <v>75.8713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70.562</v>
      </c>
      <c r="R7" s="34">
        <v>70.5668</v>
      </c>
      <c r="T7" s="34">
        <v>92.86</v>
      </c>
      <c r="U7" s="34">
        <v>87.0024</v>
      </c>
      <c r="V7" s="34">
        <v>87.5602</v>
      </c>
      <c r="W7" s="34"/>
      <c r="X7" s="34">
        <v>81.51</v>
      </c>
      <c r="Y7" s="34">
        <v>83.4957</v>
      </c>
      <c r="Z7" s="34">
        <v>83.4137</v>
      </c>
      <c r="AA7" s="34"/>
      <c r="AB7" s="34">
        <v>61.45</v>
      </c>
      <c r="AC7" s="34">
        <v>61.012</v>
      </c>
      <c r="AD7" s="34">
        <v>61.0426</v>
      </c>
      <c r="AE7" s="34"/>
      <c r="AF7" s="34">
        <v>61.71</v>
      </c>
      <c r="AG7" s="34">
        <v>60.8072</v>
      </c>
      <c r="AH7" s="34">
        <v>60.8322</v>
      </c>
      <c r="AI7" s="34"/>
      <c r="AJ7" s="34">
        <v>70.45</v>
      </c>
      <c r="AK7" s="34">
        <v>68.8102</v>
      </c>
      <c r="AL7" s="34">
        <v>68.7348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76.3477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71.0717</v>
      </c>
      <c r="R8" s="34">
        <v>70.9842</v>
      </c>
      <c r="T8" s="34">
        <v>109.81</v>
      </c>
      <c r="U8" s="34">
        <v>88.5547</v>
      </c>
      <c r="V8" s="34">
        <v>87.6651</v>
      </c>
      <c r="W8" s="34"/>
      <c r="X8" s="34">
        <v>93.04</v>
      </c>
      <c r="Y8" s="34">
        <v>84.0202</v>
      </c>
      <c r="Z8" s="34">
        <v>83.9259</v>
      </c>
      <c r="AA8" s="34"/>
      <c r="AB8" s="34">
        <v>72.39</v>
      </c>
      <c r="AC8" s="34">
        <v>61.6413</v>
      </c>
      <c r="AD8" s="34">
        <v>61.6108</v>
      </c>
      <c r="AE8" s="34"/>
      <c r="AF8" s="34">
        <v>73.03</v>
      </c>
      <c r="AG8" s="34">
        <v>61.8154</v>
      </c>
      <c r="AH8" s="34">
        <v>61.4161</v>
      </c>
      <c r="AI8" s="34"/>
      <c r="AJ8" s="34">
        <v>82.71</v>
      </c>
      <c r="AK8" s="34">
        <v>70.1122</v>
      </c>
      <c r="AL8" s="34">
        <v>69.1713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76.3824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71.3422</v>
      </c>
      <c r="R9" s="34">
        <v>71.4052</v>
      </c>
      <c r="T9" s="34">
        <v>88.27</v>
      </c>
      <c r="U9" s="34">
        <v>86.4491</v>
      </c>
      <c r="V9" s="34">
        <v>87.6709</v>
      </c>
      <c r="W9" s="34"/>
      <c r="X9" s="34">
        <v>103.01</v>
      </c>
      <c r="Y9" s="34">
        <v>84.4355</v>
      </c>
      <c r="Z9" s="34">
        <v>84.4236</v>
      </c>
      <c r="AA9" s="34"/>
      <c r="AB9" s="34">
        <v>67.28</v>
      </c>
      <c r="AC9" s="34">
        <v>62.059</v>
      </c>
      <c r="AD9" s="34">
        <v>62.142</v>
      </c>
      <c r="AE9" s="34"/>
      <c r="AF9" s="34">
        <v>63.77</v>
      </c>
      <c r="AG9" s="34">
        <v>61.8289</v>
      </c>
      <c r="AH9" s="34">
        <v>61.9787</v>
      </c>
      <c r="AI9" s="34"/>
      <c r="AJ9" s="34">
        <v>75.73</v>
      </c>
      <c r="AK9" s="34">
        <v>68.9253</v>
      </c>
      <c r="AL9" s="34">
        <v>69.427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76.7719</v>
      </c>
      <c r="F10" s="34">
        <v>76.8201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71.8918</v>
      </c>
      <c r="R10" s="34">
        <v>71.8629</v>
      </c>
      <c r="T10" s="34">
        <v>81.66</v>
      </c>
      <c r="U10" s="34">
        <v>88.0916</v>
      </c>
      <c r="V10" s="34">
        <v>87.6262</v>
      </c>
      <c r="W10" s="34"/>
      <c r="X10" s="34">
        <v>86.44</v>
      </c>
      <c r="Y10" s="34">
        <v>85.0203</v>
      </c>
      <c r="Z10" s="34">
        <v>84.9065</v>
      </c>
      <c r="AA10" s="34"/>
      <c r="AB10" s="34">
        <v>58.39</v>
      </c>
      <c r="AC10" s="34">
        <v>62.694</v>
      </c>
      <c r="AD10" s="34">
        <v>62.64</v>
      </c>
      <c r="AE10" s="34"/>
      <c r="AF10" s="34">
        <v>67.66</v>
      </c>
      <c r="AG10" s="34">
        <v>62.3104</v>
      </c>
      <c r="AH10" s="34">
        <v>62.5465</v>
      </c>
      <c r="AI10" s="34"/>
      <c r="AJ10" s="34">
        <v>68.72</v>
      </c>
      <c r="AK10" s="34">
        <v>69.0701</v>
      </c>
      <c r="AL10" s="34">
        <v>69.6845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77.2159</v>
      </c>
      <c r="F11" s="34">
        <v>77.2237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72.3939</v>
      </c>
      <c r="R11" s="34">
        <v>72.3418</v>
      </c>
      <c r="T11" s="34">
        <v>79.72</v>
      </c>
      <c r="U11" s="34">
        <v>87.134</v>
      </c>
      <c r="V11" s="34">
        <v>87.5106</v>
      </c>
      <c r="W11" s="34"/>
      <c r="X11" s="34">
        <v>79.66</v>
      </c>
      <c r="Y11" s="34">
        <v>85.5067</v>
      </c>
      <c r="Z11" s="34">
        <v>85.3683</v>
      </c>
      <c r="AA11" s="34"/>
      <c r="AB11" s="34">
        <v>59.6</v>
      </c>
      <c r="AC11" s="34">
        <v>62.9917</v>
      </c>
      <c r="AD11" s="34">
        <v>63.1127</v>
      </c>
      <c r="AE11" s="34"/>
      <c r="AF11" s="34">
        <v>59.75</v>
      </c>
      <c r="AG11" s="34">
        <v>63.4034</v>
      </c>
      <c r="AH11" s="34">
        <v>63.1272</v>
      </c>
      <c r="AI11" s="34"/>
      <c r="AJ11" s="34">
        <v>67.39</v>
      </c>
      <c r="AK11" s="34">
        <v>71.0049</v>
      </c>
      <c r="AL11" s="34">
        <v>70.0299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77.7063</v>
      </c>
      <c r="F12" s="34">
        <v>77.657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72.8179</v>
      </c>
      <c r="R12" s="34">
        <v>72.8166</v>
      </c>
      <c r="T12" s="34">
        <v>80.85</v>
      </c>
      <c r="U12" s="34">
        <v>86.8903</v>
      </c>
      <c r="V12" s="34">
        <v>87.3267</v>
      </c>
      <c r="W12" s="34"/>
      <c r="X12" s="34">
        <v>80.83</v>
      </c>
      <c r="Y12" s="34">
        <v>85.5692</v>
      </c>
      <c r="Z12" s="34">
        <v>85.8149</v>
      </c>
      <c r="AA12" s="34"/>
      <c r="AB12" s="34">
        <v>61.83</v>
      </c>
      <c r="AC12" s="34">
        <v>63.4088</v>
      </c>
      <c r="AD12" s="34">
        <v>63.6031</v>
      </c>
      <c r="AE12" s="34"/>
      <c r="AF12" s="34">
        <v>59.52</v>
      </c>
      <c r="AG12" s="34">
        <v>63.3989</v>
      </c>
      <c r="AH12" s="34">
        <v>63.7078</v>
      </c>
      <c r="AI12" s="34"/>
      <c r="AJ12" s="34">
        <v>65.87</v>
      </c>
      <c r="AK12" s="34">
        <v>69.6976</v>
      </c>
      <c r="AL12" s="34">
        <v>70.4194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78.1843</v>
      </c>
      <c r="F13" s="34">
        <v>78.0785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73.3339</v>
      </c>
      <c r="R13" s="34">
        <v>73.3012</v>
      </c>
      <c r="T13" s="34">
        <v>82.53</v>
      </c>
      <c r="U13" s="34">
        <v>87.023</v>
      </c>
      <c r="V13" s="34">
        <v>87.1039</v>
      </c>
      <c r="W13" s="34"/>
      <c r="X13" s="34">
        <v>82.92</v>
      </c>
      <c r="Y13" s="34">
        <v>86.3268</v>
      </c>
      <c r="Z13" s="34">
        <v>86.2584</v>
      </c>
      <c r="AA13" s="34"/>
      <c r="AB13" s="34">
        <v>64.32</v>
      </c>
      <c r="AC13" s="34">
        <v>64.0343</v>
      </c>
      <c r="AD13" s="34">
        <v>64.1434</v>
      </c>
      <c r="AE13" s="34"/>
      <c r="AF13" s="34">
        <v>61.46</v>
      </c>
      <c r="AG13" s="34">
        <v>64.3689</v>
      </c>
      <c r="AH13" s="34">
        <v>64.2979</v>
      </c>
      <c r="AI13" s="34"/>
      <c r="AJ13" s="34">
        <v>67.59</v>
      </c>
      <c r="AK13" s="34">
        <v>70.842</v>
      </c>
      <c r="AL13" s="34">
        <v>70.8438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78.6414</v>
      </c>
      <c r="F14" s="34">
        <v>78.4347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73.8732</v>
      </c>
      <c r="R14" s="34">
        <v>73.774</v>
      </c>
      <c r="T14" s="34">
        <v>85.11</v>
      </c>
      <c r="U14" s="34">
        <v>86.4803</v>
      </c>
      <c r="V14" s="34">
        <v>86.8264</v>
      </c>
      <c r="W14" s="34"/>
      <c r="X14" s="34">
        <v>88.36</v>
      </c>
      <c r="Y14" s="34">
        <v>87.0769</v>
      </c>
      <c r="Z14" s="34">
        <v>86.679</v>
      </c>
      <c r="AA14" s="34"/>
      <c r="AB14" s="34">
        <v>72.18</v>
      </c>
      <c r="AC14" s="34">
        <v>64.7847</v>
      </c>
      <c r="AD14" s="34">
        <v>64.7018</v>
      </c>
      <c r="AE14" s="34"/>
      <c r="AF14" s="34">
        <v>67.77</v>
      </c>
      <c r="AG14" s="34">
        <v>65.3002</v>
      </c>
      <c r="AH14" s="34">
        <v>64.8783</v>
      </c>
      <c r="AI14" s="34"/>
      <c r="AJ14" s="34">
        <v>72.21</v>
      </c>
      <c r="AK14" s="34">
        <v>71.6818</v>
      </c>
      <c r="AL14" s="34">
        <v>71.2687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78.8421</v>
      </c>
      <c r="F15" s="39">
        <v>78.6835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74.3018</v>
      </c>
      <c r="R15" s="39">
        <v>74.1826</v>
      </c>
      <c r="S15" s="39">
        <v>10.93</v>
      </c>
      <c r="T15" s="39">
        <v>94</v>
      </c>
      <c r="U15" s="39">
        <v>93.6574</v>
      </c>
      <c r="V15" s="39">
        <v>86.5103</v>
      </c>
      <c r="W15" s="39">
        <v>8.87</v>
      </c>
      <c r="X15" s="39">
        <v>81.83</v>
      </c>
      <c r="Y15" s="39">
        <v>87.1893</v>
      </c>
      <c r="Z15" s="39">
        <v>87.0524</v>
      </c>
      <c r="AA15" s="39">
        <v>11.89</v>
      </c>
      <c r="AB15" s="39">
        <v>57.81</v>
      </c>
      <c r="AC15" s="39">
        <v>65.1229</v>
      </c>
      <c r="AD15" s="39">
        <v>65.2468</v>
      </c>
      <c r="AE15" s="39">
        <v>13.24</v>
      </c>
      <c r="AF15" s="39">
        <v>61.88</v>
      </c>
      <c r="AG15" s="39">
        <v>65.4624</v>
      </c>
      <c r="AH15" s="39">
        <v>65.4233</v>
      </c>
      <c r="AI15" s="39">
        <v>9.1</v>
      </c>
      <c r="AJ15" s="39">
        <v>67.38</v>
      </c>
      <c r="AK15" s="39">
        <v>71.5866</v>
      </c>
      <c r="AL15" s="39">
        <v>71.6212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78.8154</v>
      </c>
      <c r="F16" s="34">
        <v>78.8638</v>
      </c>
      <c r="G16" s="68">
        <v>5.968688845401168</v>
      </c>
      <c r="H16" s="60">
        <v>75.81</v>
      </c>
      <c r="I16" s="60">
        <v>79.2</v>
      </c>
      <c r="J16" s="60">
        <v>79.5</v>
      </c>
      <c r="K16" s="68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74.4853</v>
      </c>
      <c r="R16" s="34">
        <v>74.548</v>
      </c>
      <c r="S16" s="34">
        <v>-0.63</v>
      </c>
      <c r="T16" s="34">
        <v>84.43</v>
      </c>
      <c r="U16" s="34">
        <v>85.3642</v>
      </c>
      <c r="V16" s="34">
        <v>86.1984</v>
      </c>
      <c r="W16" s="34">
        <v>7.54</v>
      </c>
      <c r="X16" s="34">
        <v>83.49</v>
      </c>
      <c r="Y16" s="34">
        <v>87.4771</v>
      </c>
      <c r="Z16" s="34">
        <v>87.3855</v>
      </c>
      <c r="AA16" s="34">
        <v>11.98</v>
      </c>
      <c r="AB16" s="34">
        <v>62.55</v>
      </c>
      <c r="AC16" s="34">
        <v>65.6812</v>
      </c>
      <c r="AD16" s="34">
        <v>65.8062</v>
      </c>
      <c r="AE16" s="34">
        <v>13.31</v>
      </c>
      <c r="AF16" s="34">
        <v>63.21</v>
      </c>
      <c r="AG16" s="34">
        <v>66.3316</v>
      </c>
      <c r="AH16" s="34">
        <v>65.9341</v>
      </c>
      <c r="AI16" s="34">
        <v>7.3</v>
      </c>
      <c r="AJ16" s="34">
        <v>67.94</v>
      </c>
      <c r="AK16" s="34">
        <v>71.7508</v>
      </c>
      <c r="AL16" s="34">
        <v>71.8856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78.9545</v>
      </c>
      <c r="F17" s="34">
        <v>79.0827</v>
      </c>
      <c r="G17" s="68">
        <v>6.249145357582398</v>
      </c>
      <c r="H17" s="60">
        <v>77.7</v>
      </c>
      <c r="I17" s="60">
        <v>79.7</v>
      </c>
      <c r="J17" s="60">
        <v>79.8</v>
      </c>
      <c r="K17" s="68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75.0239</v>
      </c>
      <c r="R17" s="34">
        <v>74.9199</v>
      </c>
      <c r="S17" s="34">
        <v>0.92</v>
      </c>
      <c r="T17" s="34">
        <v>86.29</v>
      </c>
      <c r="U17" s="34">
        <v>86.6641</v>
      </c>
      <c r="V17" s="34">
        <v>85.8582</v>
      </c>
      <c r="W17" s="34">
        <v>12.76</v>
      </c>
      <c r="X17" s="34">
        <v>84.75</v>
      </c>
      <c r="Y17" s="34">
        <v>87.7291</v>
      </c>
      <c r="Z17" s="34">
        <v>87.692</v>
      </c>
      <c r="AA17" s="34">
        <v>9.94</v>
      </c>
      <c r="AB17" s="34">
        <v>64.23</v>
      </c>
      <c r="AC17" s="34">
        <v>66.3653</v>
      </c>
      <c r="AD17" s="34">
        <v>66.3985</v>
      </c>
      <c r="AE17" s="34">
        <v>9.97</v>
      </c>
      <c r="AF17" s="34">
        <v>63.12</v>
      </c>
      <c r="AG17" s="34">
        <v>66.3142</v>
      </c>
      <c r="AH17" s="34">
        <v>66.4168</v>
      </c>
      <c r="AI17" s="34">
        <v>6.9</v>
      </c>
      <c r="AJ17" s="34">
        <v>70.93</v>
      </c>
      <c r="AK17" s="34">
        <v>72.5508</v>
      </c>
      <c r="AL17" s="34">
        <v>72.0975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79.4175</v>
      </c>
      <c r="F18" s="34">
        <v>79.3803</v>
      </c>
      <c r="G18" s="68">
        <v>6.542583192329386</v>
      </c>
      <c r="H18" s="60">
        <v>75.56</v>
      </c>
      <c r="I18" s="60">
        <v>79.9</v>
      </c>
      <c r="J18" s="60">
        <v>80.2</v>
      </c>
      <c r="K18" s="68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75.2209</v>
      </c>
      <c r="R18" s="34">
        <v>75.3095</v>
      </c>
      <c r="S18" s="34">
        <v>-2.57</v>
      </c>
      <c r="T18" s="34">
        <v>84.78</v>
      </c>
      <c r="U18" s="34">
        <v>84.5736</v>
      </c>
      <c r="V18" s="34">
        <v>85.4376</v>
      </c>
      <c r="W18" s="34">
        <v>6.64</v>
      </c>
      <c r="X18" s="34">
        <v>85.23</v>
      </c>
      <c r="Y18" s="34">
        <v>88.0567</v>
      </c>
      <c r="Z18" s="34">
        <v>87.977</v>
      </c>
      <c r="AA18" s="34">
        <v>11.19</v>
      </c>
      <c r="AB18" s="34">
        <v>65.36</v>
      </c>
      <c r="AC18" s="34">
        <v>66.9479</v>
      </c>
      <c r="AD18" s="34">
        <v>67.0097</v>
      </c>
      <c r="AE18" s="34">
        <v>11.65</v>
      </c>
      <c r="AF18" s="34">
        <v>64.72</v>
      </c>
      <c r="AG18" s="34">
        <v>66.8334</v>
      </c>
      <c r="AH18" s="34">
        <v>66.8931</v>
      </c>
      <c r="AI18" s="34">
        <v>6.4</v>
      </c>
      <c r="AJ18" s="34">
        <v>70.36</v>
      </c>
      <c r="AK18" s="34">
        <v>71.6809</v>
      </c>
      <c r="AL18" s="34">
        <v>72.3012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79.7912</v>
      </c>
      <c r="F19" s="34">
        <v>79.6962</v>
      </c>
      <c r="G19" s="68">
        <v>8.85687608376684</v>
      </c>
      <c r="H19" s="60">
        <v>81.61</v>
      </c>
      <c r="I19" s="60">
        <v>80.3</v>
      </c>
      <c r="J19" s="60">
        <v>80.5</v>
      </c>
      <c r="K19" s="68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75.8373</v>
      </c>
      <c r="R19" s="34">
        <v>75.7231</v>
      </c>
      <c r="S19" s="34">
        <v>-2.36</v>
      </c>
      <c r="T19" s="34">
        <v>90.67</v>
      </c>
      <c r="U19" s="34">
        <v>85.3973</v>
      </c>
      <c r="V19" s="34">
        <v>84.96</v>
      </c>
      <c r="W19" s="34">
        <v>5.57</v>
      </c>
      <c r="X19" s="34">
        <v>86.05</v>
      </c>
      <c r="Y19" s="34">
        <v>88.2674</v>
      </c>
      <c r="Z19" s="34">
        <v>88.2432</v>
      </c>
      <c r="AA19" s="34">
        <v>9.7</v>
      </c>
      <c r="AB19" s="34">
        <v>67.41</v>
      </c>
      <c r="AC19" s="34">
        <v>67.5454</v>
      </c>
      <c r="AD19" s="34">
        <v>67.6425</v>
      </c>
      <c r="AE19" s="34">
        <v>10.86</v>
      </c>
      <c r="AF19" s="34">
        <v>68.41</v>
      </c>
      <c r="AG19" s="34">
        <v>67.403</v>
      </c>
      <c r="AH19" s="34">
        <v>67.3759</v>
      </c>
      <c r="AI19" s="34">
        <v>6.1</v>
      </c>
      <c r="AJ19" s="34">
        <v>74.74</v>
      </c>
      <c r="AK19" s="34">
        <v>73.0421</v>
      </c>
      <c r="AL19" s="34">
        <v>72.5372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80.1273</v>
      </c>
      <c r="F20" s="34">
        <v>79.9606</v>
      </c>
      <c r="G20" s="68">
        <v>-1.0054064308071728</v>
      </c>
      <c r="H20" s="60">
        <v>104.37</v>
      </c>
      <c r="I20" s="60">
        <v>80.5</v>
      </c>
      <c r="J20" s="60">
        <v>80.8</v>
      </c>
      <c r="K20" s="68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76.1255</v>
      </c>
      <c r="R20" s="34">
        <v>76.1372</v>
      </c>
      <c r="S20" s="34">
        <v>-8.52</v>
      </c>
      <c r="T20" s="34">
        <v>100.45</v>
      </c>
      <c r="U20" s="34">
        <v>82.7058</v>
      </c>
      <c r="V20" s="34">
        <v>84.4913</v>
      </c>
      <c r="W20" s="34">
        <v>4.26</v>
      </c>
      <c r="X20" s="34">
        <v>97.01</v>
      </c>
      <c r="Y20" s="34">
        <v>88.4877</v>
      </c>
      <c r="Z20" s="34">
        <v>88.4957</v>
      </c>
      <c r="AA20" s="34">
        <v>7.75</v>
      </c>
      <c r="AB20" s="34">
        <v>78</v>
      </c>
      <c r="AC20" s="34">
        <v>68.0938</v>
      </c>
      <c r="AD20" s="34">
        <v>68.3305</v>
      </c>
      <c r="AE20" s="34">
        <v>7.87</v>
      </c>
      <c r="AF20" s="34">
        <v>78.78</v>
      </c>
      <c r="AG20" s="34">
        <v>67.7087</v>
      </c>
      <c r="AH20" s="34">
        <v>67.8647</v>
      </c>
      <c r="AI20" s="34">
        <v>1.8</v>
      </c>
      <c r="AJ20" s="34">
        <v>84.2</v>
      </c>
      <c r="AK20" s="34">
        <v>72.4153</v>
      </c>
      <c r="AL20" s="34">
        <v>72.8104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80.0647</v>
      </c>
      <c r="F21" s="34">
        <v>80.1913</v>
      </c>
      <c r="G21" s="68">
        <v>9.120809614168259</v>
      </c>
      <c r="H21" s="60">
        <v>86.26</v>
      </c>
      <c r="I21" s="60">
        <v>80.7</v>
      </c>
      <c r="J21" s="60">
        <v>81.1</v>
      </c>
      <c r="K21" s="68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76.6115</v>
      </c>
      <c r="R21" s="34">
        <v>76.5436</v>
      </c>
      <c r="S21" s="34">
        <v>-1.99</v>
      </c>
      <c r="T21" s="34">
        <v>86.52</v>
      </c>
      <c r="U21" s="34">
        <v>84.1128</v>
      </c>
      <c r="V21" s="34">
        <v>84.0991</v>
      </c>
      <c r="W21" s="34">
        <v>5.91</v>
      </c>
      <c r="X21" s="34">
        <v>109.1</v>
      </c>
      <c r="Y21" s="34">
        <v>88.465</v>
      </c>
      <c r="Z21" s="34">
        <v>88.749</v>
      </c>
      <c r="AA21" s="34">
        <v>11.72</v>
      </c>
      <c r="AB21" s="34">
        <v>75.16</v>
      </c>
      <c r="AC21" s="34">
        <v>68.9522</v>
      </c>
      <c r="AD21" s="34">
        <v>69.108</v>
      </c>
      <c r="AE21" s="34">
        <v>11.54</v>
      </c>
      <c r="AF21" s="34">
        <v>71.13</v>
      </c>
      <c r="AG21" s="34">
        <v>68.2553</v>
      </c>
      <c r="AH21" s="34">
        <v>68.3691</v>
      </c>
      <c r="AI21" s="34">
        <v>7.4</v>
      </c>
      <c r="AJ21" s="34">
        <v>81.33</v>
      </c>
      <c r="AK21" s="34">
        <v>73.1013</v>
      </c>
      <c r="AL21" s="34">
        <v>73.118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80.3986</v>
      </c>
      <c r="F22" s="34">
        <v>80.4812</v>
      </c>
      <c r="G22" s="68">
        <v>8.95562770562771</v>
      </c>
      <c r="H22" s="60">
        <v>80.54</v>
      </c>
      <c r="I22" s="60">
        <v>81.1</v>
      </c>
      <c r="J22" s="60">
        <v>81.5</v>
      </c>
      <c r="K22" s="68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76.9041</v>
      </c>
      <c r="R22" s="34">
        <v>76.97</v>
      </c>
      <c r="S22" s="34">
        <v>-7.82</v>
      </c>
      <c r="T22" s="34">
        <v>75.27</v>
      </c>
      <c r="U22" s="34">
        <v>82.4931</v>
      </c>
      <c r="V22" s="34">
        <v>83.783</v>
      </c>
      <c r="W22" s="34">
        <v>4.13</v>
      </c>
      <c r="X22" s="34">
        <v>90.01</v>
      </c>
      <c r="Y22" s="34">
        <v>89.0539</v>
      </c>
      <c r="Z22" s="34">
        <v>89.0123</v>
      </c>
      <c r="AA22" s="34">
        <v>13.22</v>
      </c>
      <c r="AB22" s="34">
        <v>66.11</v>
      </c>
      <c r="AC22" s="34">
        <v>72.303</v>
      </c>
      <c r="AD22" s="34">
        <v>69.9798</v>
      </c>
      <c r="AE22" s="34">
        <v>11.1</v>
      </c>
      <c r="AF22" s="34">
        <v>75.17</v>
      </c>
      <c r="AG22" s="34">
        <v>69.0576</v>
      </c>
      <c r="AH22" s="34">
        <v>68.8832</v>
      </c>
      <c r="AI22" s="34">
        <v>6.6</v>
      </c>
      <c r="AJ22" s="34">
        <v>73.26</v>
      </c>
      <c r="AK22" s="34">
        <v>73.9214</v>
      </c>
      <c r="AL22" s="34">
        <v>73.4855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80.7435</v>
      </c>
      <c r="F23" s="34">
        <v>80.8828</v>
      </c>
      <c r="G23" s="68">
        <v>-1.1000523834468352</v>
      </c>
      <c r="H23" s="60">
        <v>75.52</v>
      </c>
      <c r="I23" s="60">
        <v>81.2</v>
      </c>
      <c r="J23" s="60">
        <v>81.8</v>
      </c>
      <c r="K23" s="68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77.4265</v>
      </c>
      <c r="R23" s="34">
        <v>77.4601</v>
      </c>
      <c r="S23" s="34">
        <v>-5.13</v>
      </c>
      <c r="T23" s="34">
        <v>75.63</v>
      </c>
      <c r="U23" s="34">
        <v>82.9516</v>
      </c>
      <c r="V23" s="34">
        <v>83.5506</v>
      </c>
      <c r="W23" s="34">
        <v>3.45</v>
      </c>
      <c r="X23" s="34">
        <v>82.41</v>
      </c>
      <c r="Y23" s="34">
        <v>89.022</v>
      </c>
      <c r="Z23" s="34">
        <v>89.2829</v>
      </c>
      <c r="AA23" s="34">
        <v>14.94</v>
      </c>
      <c r="AB23" s="34">
        <v>68.51</v>
      </c>
      <c r="AC23" s="34">
        <v>72.7485</v>
      </c>
      <c r="AD23" s="34">
        <v>70.9115</v>
      </c>
      <c r="AE23" s="34">
        <v>8.17</v>
      </c>
      <c r="AF23" s="34">
        <v>64.64</v>
      </c>
      <c r="AG23" s="34">
        <v>68.8142</v>
      </c>
      <c r="AH23" s="34">
        <v>69.4132</v>
      </c>
      <c r="AI23" s="34">
        <v>2.5</v>
      </c>
      <c r="AJ23" s="34">
        <v>69.07</v>
      </c>
      <c r="AK23" s="34">
        <v>72.9414</v>
      </c>
      <c r="AL23" s="34">
        <v>73.9772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81.4406</v>
      </c>
      <c r="F24" s="34">
        <v>81.3697</v>
      </c>
      <c r="G24" s="68">
        <v>7.241523650062784</v>
      </c>
      <c r="H24" s="60">
        <v>76.86</v>
      </c>
      <c r="I24" s="60">
        <v>81.8</v>
      </c>
      <c r="J24" s="60">
        <v>82.2</v>
      </c>
      <c r="K24" s="68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78.1272</v>
      </c>
      <c r="R24" s="34">
        <v>77.9871</v>
      </c>
      <c r="S24" s="34">
        <v>-4.61</v>
      </c>
      <c r="T24" s="34">
        <v>77.12</v>
      </c>
      <c r="U24" s="34">
        <v>83.0662</v>
      </c>
      <c r="V24" s="34">
        <v>83.3866</v>
      </c>
      <c r="W24" s="34">
        <v>6.37</v>
      </c>
      <c r="X24" s="34">
        <v>85.99</v>
      </c>
      <c r="Y24" s="34">
        <v>90.0793</v>
      </c>
      <c r="Z24" s="34">
        <v>89.5432</v>
      </c>
      <c r="AA24" s="34">
        <v>16.49</v>
      </c>
      <c r="AB24" s="34">
        <v>72.02</v>
      </c>
      <c r="AC24" s="34">
        <v>73.1361</v>
      </c>
      <c r="AD24" s="34">
        <v>71.8333</v>
      </c>
      <c r="AE24" s="34">
        <v>12.06</v>
      </c>
      <c r="AF24" s="34">
        <v>66.69</v>
      </c>
      <c r="AG24" s="34">
        <v>70.453</v>
      </c>
      <c r="AH24" s="34">
        <v>69.9662</v>
      </c>
      <c r="AI24" s="34">
        <v>8.2</v>
      </c>
      <c r="AJ24" s="34">
        <v>71.27</v>
      </c>
      <c r="AK24" s="34">
        <v>74.7984</v>
      </c>
      <c r="AL24" s="34">
        <v>74.6043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82.1027</v>
      </c>
      <c r="F25" s="34">
        <v>81.8314</v>
      </c>
      <c r="G25" s="68">
        <v>6.997245179063379</v>
      </c>
      <c r="H25" s="60">
        <v>77.68</v>
      </c>
      <c r="I25" s="60">
        <v>82.3</v>
      </c>
      <c r="J25" s="60">
        <v>82.5</v>
      </c>
      <c r="K25" s="68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78.602</v>
      </c>
      <c r="R25" s="34">
        <v>78.439</v>
      </c>
      <c r="S25" s="34">
        <v>-5.45</v>
      </c>
      <c r="T25" s="34">
        <v>78.04</v>
      </c>
      <c r="U25" s="34">
        <v>82.7888</v>
      </c>
      <c r="V25" s="34">
        <v>83.2398</v>
      </c>
      <c r="W25" s="34">
        <v>3.48</v>
      </c>
      <c r="X25" s="34">
        <v>85.81</v>
      </c>
      <c r="Y25" s="34">
        <v>90.0361</v>
      </c>
      <c r="Z25" s="34">
        <v>89.7591</v>
      </c>
      <c r="AA25" s="34">
        <v>15.43</v>
      </c>
      <c r="AB25" s="34">
        <v>74.24</v>
      </c>
      <c r="AC25" s="34">
        <v>73.6424</v>
      </c>
      <c r="AD25" s="34">
        <v>72.7025</v>
      </c>
      <c r="AE25" s="34">
        <v>9.07</v>
      </c>
      <c r="AF25" s="34">
        <v>67.04</v>
      </c>
      <c r="AG25" s="34">
        <v>70.5836</v>
      </c>
      <c r="AH25" s="34">
        <v>70.5073</v>
      </c>
      <c r="AI25" s="34">
        <v>7.1</v>
      </c>
      <c r="AJ25" s="34">
        <v>72.38</v>
      </c>
      <c r="AK25" s="34">
        <v>76.3258</v>
      </c>
      <c r="AL25" s="34">
        <v>75.2072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82.2476</v>
      </c>
      <c r="F26" s="34">
        <v>82.1881</v>
      </c>
      <c r="G26" s="68">
        <v>-0.5662514156285426</v>
      </c>
      <c r="H26" s="60">
        <v>79.02</v>
      </c>
      <c r="I26" s="60">
        <v>82.4</v>
      </c>
      <c r="J26" s="60">
        <v>82.9</v>
      </c>
      <c r="K26" s="68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78.8361</v>
      </c>
      <c r="R26" s="34">
        <v>78.7849</v>
      </c>
      <c r="S26" s="34">
        <v>-4.32</v>
      </c>
      <c r="T26" s="34">
        <v>81.43</v>
      </c>
      <c r="U26" s="34">
        <v>82.5837</v>
      </c>
      <c r="V26" s="34">
        <v>83.1138</v>
      </c>
      <c r="W26" s="34">
        <v>1.65</v>
      </c>
      <c r="X26" s="34">
        <v>89.81</v>
      </c>
      <c r="Y26" s="34">
        <v>89.8838</v>
      </c>
      <c r="Z26" s="34">
        <v>89.9316</v>
      </c>
      <c r="AA26" s="34">
        <v>13.08</v>
      </c>
      <c r="AB26" s="34">
        <v>81.62</v>
      </c>
      <c r="AC26" s="34">
        <v>73.9495</v>
      </c>
      <c r="AD26" s="34">
        <v>73.5382</v>
      </c>
      <c r="AE26" s="34">
        <v>7.85</v>
      </c>
      <c r="AF26" s="34">
        <v>73.09</v>
      </c>
      <c r="AG26" s="34">
        <v>70.9003</v>
      </c>
      <c r="AH26" s="34">
        <v>71.0341</v>
      </c>
      <c r="AI26" s="34">
        <v>4.5</v>
      </c>
      <c r="AJ26" s="34">
        <v>75.46</v>
      </c>
      <c r="AK26" s="34">
        <v>74.5686</v>
      </c>
      <c r="AL26" s="34">
        <v>75.6738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</v>
      </c>
      <c r="F27" s="39">
        <v>82.4173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79.0413</v>
      </c>
      <c r="R27" s="39">
        <v>79.1154</v>
      </c>
      <c r="S27" s="39">
        <v>-9.48</v>
      </c>
      <c r="T27" s="39">
        <v>85.09</v>
      </c>
      <c r="U27" s="39">
        <v>83.4645</v>
      </c>
      <c r="V27" s="39">
        <v>82.9757</v>
      </c>
      <c r="W27" s="39">
        <v>4.28</v>
      </c>
      <c r="X27" s="39">
        <v>85.34</v>
      </c>
      <c r="Y27" s="39">
        <v>90.3621</v>
      </c>
      <c r="Z27" s="39">
        <v>90.0805</v>
      </c>
      <c r="AA27" s="39">
        <v>16.36</v>
      </c>
      <c r="AB27" s="39">
        <v>67.27</v>
      </c>
      <c r="AC27" s="39">
        <v>74.889</v>
      </c>
      <c r="AD27" s="39">
        <v>74.3617</v>
      </c>
      <c r="AE27" s="39">
        <v>9.7</v>
      </c>
      <c r="AF27" s="39">
        <v>67.88</v>
      </c>
      <c r="AG27" s="39">
        <v>71.77</v>
      </c>
      <c r="AH27" s="39">
        <v>71.5647</v>
      </c>
      <c r="AI27" s="39">
        <v>6.8</v>
      </c>
      <c r="AJ27" s="39">
        <v>71.96</v>
      </c>
      <c r="AK27" s="39">
        <v>76.8101</v>
      </c>
      <c r="AL27" s="39">
        <v>76.0487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82.5275</v>
      </c>
      <c r="G28" s="68">
        <v>4.735523018071499</v>
      </c>
      <c r="H28" s="60">
        <v>79.4</v>
      </c>
      <c r="I28" s="60">
        <v>83.4</v>
      </c>
      <c r="J28" s="60">
        <v>83.7</v>
      </c>
      <c r="K28" s="68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79.5191</v>
      </c>
      <c r="R28" s="34">
        <v>79.5073</v>
      </c>
      <c r="S28" s="34">
        <v>-1.8</v>
      </c>
      <c r="T28" s="34">
        <v>82.91</v>
      </c>
      <c r="U28" s="34">
        <v>83.0989</v>
      </c>
      <c r="V28" s="34">
        <v>82.7434</v>
      </c>
      <c r="W28" s="34">
        <v>3.2</v>
      </c>
      <c r="X28" s="34">
        <v>86.16</v>
      </c>
      <c r="Y28" s="34">
        <v>90.1251</v>
      </c>
      <c r="Z28" s="34">
        <v>90.2093</v>
      </c>
      <c r="AA28" s="34">
        <v>16.56</v>
      </c>
      <c r="AB28" s="34">
        <v>72.91</v>
      </c>
      <c r="AC28" s="34">
        <v>75.4907</v>
      </c>
      <c r="AD28" s="34">
        <v>75.1361</v>
      </c>
      <c r="AE28" s="34">
        <v>8.03</v>
      </c>
      <c r="AF28" s="34">
        <v>68.29</v>
      </c>
      <c r="AG28" s="34">
        <v>71.7878</v>
      </c>
      <c r="AH28" s="34">
        <v>72.1017</v>
      </c>
      <c r="AI28" s="34">
        <v>6.2</v>
      </c>
      <c r="AJ28" s="34">
        <v>72.15</v>
      </c>
      <c r="AK28" s="34">
        <v>76.3108</v>
      </c>
      <c r="AL28" s="34">
        <v>76.3947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82.5831</v>
      </c>
      <c r="F29" s="34">
        <v>82.6404</v>
      </c>
      <c r="G29" s="68">
        <v>0.5791505791505828</v>
      </c>
      <c r="H29" s="60">
        <v>78.15</v>
      </c>
      <c r="I29" s="60">
        <v>83.5</v>
      </c>
      <c r="J29" s="60">
        <v>84</v>
      </c>
      <c r="K29" s="68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77.9274</v>
      </c>
      <c r="R29" s="34">
        <v>79.9573</v>
      </c>
      <c r="S29" s="34">
        <v>-6.63</v>
      </c>
      <c r="T29" s="34">
        <v>80.57</v>
      </c>
      <c r="U29" s="34">
        <v>81.2185</v>
      </c>
      <c r="V29" s="34">
        <v>82.4602</v>
      </c>
      <c r="W29" s="34">
        <v>2.75</v>
      </c>
      <c r="X29" s="34">
        <v>87.08</v>
      </c>
      <c r="Y29" s="34">
        <v>90.3019</v>
      </c>
      <c r="Z29" s="34">
        <v>90.332</v>
      </c>
      <c r="AA29" s="34">
        <v>14</v>
      </c>
      <c r="AB29" s="34">
        <v>73.21</v>
      </c>
      <c r="AC29" s="34">
        <v>75.8765</v>
      </c>
      <c r="AD29" s="34">
        <v>75.8626</v>
      </c>
      <c r="AE29" s="34">
        <v>8.62</v>
      </c>
      <c r="AF29" s="34">
        <v>68.56</v>
      </c>
      <c r="AG29" s="34">
        <v>72.5424</v>
      </c>
      <c r="AH29" s="34">
        <v>72.6639</v>
      </c>
      <c r="AI29" s="34">
        <v>4.1</v>
      </c>
      <c r="AJ29" s="34">
        <v>73.84</v>
      </c>
      <c r="AK29" s="34">
        <v>76.4159</v>
      </c>
      <c r="AL29" s="34">
        <v>76.7813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82.5378</v>
      </c>
      <c r="F30" s="34">
        <v>82.8941</v>
      </c>
      <c r="G30" s="68">
        <v>7.05399682371625</v>
      </c>
      <c r="H30" s="60">
        <v>80.89</v>
      </c>
      <c r="I30" s="60">
        <v>84</v>
      </c>
      <c r="J30" s="60">
        <v>84.4</v>
      </c>
      <c r="K30" s="68">
        <v>11.560693641618498</v>
      </c>
      <c r="L30" s="34">
        <v>57.9</v>
      </c>
      <c r="M30" s="34">
        <v>69.9</v>
      </c>
      <c r="N30" s="34">
        <v>70.2</v>
      </c>
      <c r="O30" s="34">
        <v>6.6</v>
      </c>
      <c r="P30" s="34">
        <v>77.2</v>
      </c>
      <c r="Q30" s="34">
        <v>79.1504</v>
      </c>
      <c r="R30" s="34">
        <v>80.4078</v>
      </c>
      <c r="S30" s="34">
        <v>-2.86</v>
      </c>
      <c r="T30" s="34">
        <v>82.35</v>
      </c>
      <c r="U30" s="34">
        <v>80.9941</v>
      </c>
      <c r="V30" s="34">
        <v>82.2865</v>
      </c>
      <c r="W30" s="34">
        <v>3.2</v>
      </c>
      <c r="X30" s="34">
        <v>87.96</v>
      </c>
      <c r="Y30" s="34">
        <v>90.2534</v>
      </c>
      <c r="Z30" s="34">
        <v>90.4653</v>
      </c>
      <c r="AA30" s="34">
        <v>16.82</v>
      </c>
      <c r="AB30" s="34">
        <v>76.35</v>
      </c>
      <c r="AC30" s="34">
        <v>76.6149</v>
      </c>
      <c r="AD30" s="34">
        <v>76.6008</v>
      </c>
      <c r="AE30" s="34">
        <v>10.53</v>
      </c>
      <c r="AF30" s="34">
        <v>71.53</v>
      </c>
      <c r="AG30" s="34">
        <v>73.2855</v>
      </c>
      <c r="AH30" s="34">
        <v>73.2513</v>
      </c>
      <c r="AI30" s="34">
        <v>8.9</v>
      </c>
      <c r="AJ30" s="34">
        <v>76.62</v>
      </c>
      <c r="AK30" s="34">
        <v>77.0621</v>
      </c>
      <c r="AL30" s="34">
        <v>77.2485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83.3459</v>
      </c>
      <c r="F31" s="34">
        <v>83.3226</v>
      </c>
      <c r="G31" s="68">
        <v>5.232201936037246</v>
      </c>
      <c r="H31" s="60">
        <v>85.88</v>
      </c>
      <c r="I31" s="60">
        <v>84.6</v>
      </c>
      <c r="J31" s="60">
        <v>84.8</v>
      </c>
      <c r="K31" s="68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79.777</v>
      </c>
      <c r="R31" s="34">
        <v>80.8222</v>
      </c>
      <c r="S31" s="34">
        <v>-5.65</v>
      </c>
      <c r="T31" s="34">
        <v>85.54</v>
      </c>
      <c r="U31" s="34">
        <v>81.3532</v>
      </c>
      <c r="V31" s="34">
        <v>82.2864</v>
      </c>
      <c r="W31" s="34">
        <v>2.94</v>
      </c>
      <c r="X31" s="34">
        <v>88.58</v>
      </c>
      <c r="Y31" s="34">
        <v>90.6308</v>
      </c>
      <c r="Z31" s="34">
        <v>90.6137</v>
      </c>
      <c r="AA31" s="34">
        <v>14.73</v>
      </c>
      <c r="AB31" s="34">
        <v>77.34</v>
      </c>
      <c r="AC31" s="34">
        <v>77.3735</v>
      </c>
      <c r="AD31" s="34">
        <v>77.3627</v>
      </c>
      <c r="AE31" s="34">
        <v>9.2</v>
      </c>
      <c r="AF31" s="34">
        <v>74.7</v>
      </c>
      <c r="AG31" s="34">
        <v>73.718</v>
      </c>
      <c r="AH31" s="34">
        <v>73.8522</v>
      </c>
      <c r="AI31" s="34">
        <v>6.7</v>
      </c>
      <c r="AJ31" s="34">
        <v>79.75</v>
      </c>
      <c r="AK31" s="34">
        <v>78.5522</v>
      </c>
      <c r="AL31" s="34">
        <v>77.7707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83.7583</v>
      </c>
      <c r="F32" s="34">
        <v>83.8615</v>
      </c>
      <c r="G32" s="68">
        <v>0.7952476765354013</v>
      </c>
      <c r="H32" s="60">
        <v>105.2</v>
      </c>
      <c r="I32" s="60">
        <v>84.9</v>
      </c>
      <c r="J32" s="60">
        <v>85.3</v>
      </c>
      <c r="K32" s="68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80.5784</v>
      </c>
      <c r="R32" s="34">
        <v>81.2432</v>
      </c>
      <c r="S32" s="34">
        <v>-1.03</v>
      </c>
      <c r="T32" s="34">
        <v>99.42</v>
      </c>
      <c r="U32" s="34">
        <v>82.5246</v>
      </c>
      <c r="V32" s="34">
        <v>82.3797</v>
      </c>
      <c r="W32" s="34">
        <v>2.44</v>
      </c>
      <c r="X32" s="34">
        <v>99.38</v>
      </c>
      <c r="Y32" s="34">
        <v>90.7625</v>
      </c>
      <c r="Z32" s="34">
        <v>90.7698</v>
      </c>
      <c r="AA32" s="34">
        <v>15.18</v>
      </c>
      <c r="AB32" s="34">
        <v>89.84</v>
      </c>
      <c r="AC32" s="34">
        <v>78.1819</v>
      </c>
      <c r="AD32" s="34">
        <v>78.1164</v>
      </c>
      <c r="AE32" s="34">
        <v>9.33</v>
      </c>
      <c r="AF32" s="34">
        <v>86.13</v>
      </c>
      <c r="AG32" s="34">
        <v>74.3067</v>
      </c>
      <c r="AH32" s="34">
        <v>74.4745</v>
      </c>
      <c r="AI32" s="34">
        <v>7.2</v>
      </c>
      <c r="AJ32" s="34">
        <v>90.26</v>
      </c>
      <c r="AK32" s="34">
        <v>77.3278</v>
      </c>
      <c r="AL32" s="34">
        <v>78.3356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84.5961</v>
      </c>
      <c r="F33" s="34">
        <v>84.4347</v>
      </c>
      <c r="G33" s="68">
        <v>11.094365870623687</v>
      </c>
      <c r="H33" s="60">
        <v>95.83</v>
      </c>
      <c r="I33" s="60">
        <v>85.4</v>
      </c>
      <c r="J33" s="60">
        <v>85.7</v>
      </c>
      <c r="K33" s="68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81.1741</v>
      </c>
      <c r="R33" s="34">
        <v>81.7031</v>
      </c>
      <c r="S33" s="34">
        <v>-1.31</v>
      </c>
      <c r="T33" s="34">
        <v>85.39</v>
      </c>
      <c r="U33" s="34">
        <v>82.11</v>
      </c>
      <c r="V33" s="34">
        <v>82.4734</v>
      </c>
      <c r="W33" s="34">
        <v>5.45</v>
      </c>
      <c r="X33" s="34">
        <v>115.04</v>
      </c>
      <c r="Y33" s="34">
        <v>91.4433</v>
      </c>
      <c r="Z33" s="34">
        <v>90.9114</v>
      </c>
      <c r="AA33" s="34">
        <v>15.97</v>
      </c>
      <c r="AB33" s="34">
        <v>87.17</v>
      </c>
      <c r="AC33" s="34">
        <v>78.9346</v>
      </c>
      <c r="AD33" s="34">
        <v>78.8201</v>
      </c>
      <c r="AE33" s="34">
        <v>11.1</v>
      </c>
      <c r="AF33" s="34">
        <v>79.02</v>
      </c>
      <c r="AG33" s="34">
        <v>75.2412</v>
      </c>
      <c r="AH33" s="34">
        <v>75.1164</v>
      </c>
      <c r="AI33" s="34">
        <v>8.7</v>
      </c>
      <c r="AJ33" s="34">
        <v>88.41</v>
      </c>
      <c r="AK33" s="34">
        <v>79.3148</v>
      </c>
      <c r="AL33" s="34">
        <v>78.9802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85.2151</v>
      </c>
      <c r="F34" s="34">
        <v>84.9407</v>
      </c>
      <c r="G34" s="68">
        <v>6.481251552023837</v>
      </c>
      <c r="H34" s="60">
        <v>85.76</v>
      </c>
      <c r="I34" s="60">
        <v>86.1</v>
      </c>
      <c r="J34" s="60">
        <v>86.1</v>
      </c>
      <c r="K34" s="68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81.9642</v>
      </c>
      <c r="R34" s="34">
        <v>82.1721</v>
      </c>
      <c r="S34" s="34">
        <v>-0.89</v>
      </c>
      <c r="T34" s="34">
        <v>74.61</v>
      </c>
      <c r="U34" s="34">
        <v>82.1068</v>
      </c>
      <c r="V34" s="34">
        <v>82.5688</v>
      </c>
      <c r="W34" s="34">
        <v>0.53</v>
      </c>
      <c r="X34" s="34">
        <v>90.49</v>
      </c>
      <c r="Y34" s="34">
        <v>91.0378</v>
      </c>
      <c r="Z34" s="34">
        <v>91.0222</v>
      </c>
      <c r="AA34" s="34">
        <v>9.09</v>
      </c>
      <c r="AB34" s="34">
        <v>72.11</v>
      </c>
      <c r="AC34" s="34">
        <v>79.3732</v>
      </c>
      <c r="AD34" s="34">
        <v>79.4706</v>
      </c>
      <c r="AE34" s="34">
        <v>10.06</v>
      </c>
      <c r="AF34" s="34">
        <v>82.74</v>
      </c>
      <c r="AG34" s="34">
        <v>75.9502</v>
      </c>
      <c r="AH34" s="34">
        <v>75.7555</v>
      </c>
      <c r="AI34" s="34">
        <v>7.6</v>
      </c>
      <c r="AJ34" s="34">
        <v>78.82</v>
      </c>
      <c r="AK34" s="34">
        <v>79.9212</v>
      </c>
      <c r="AL34" s="34">
        <v>79.6547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85.5621</v>
      </c>
      <c r="F35" s="34">
        <v>85.2799</v>
      </c>
      <c r="G35" s="68">
        <v>7.640360169491539</v>
      </c>
      <c r="H35" s="60">
        <v>81.29</v>
      </c>
      <c r="I35" s="60">
        <v>86.4</v>
      </c>
      <c r="J35" s="60">
        <v>86.5</v>
      </c>
      <c r="K35" s="68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82.4022</v>
      </c>
      <c r="R35" s="34">
        <v>82.6008</v>
      </c>
      <c r="S35" s="34">
        <v>-0.85</v>
      </c>
      <c r="T35" s="34">
        <v>74.98</v>
      </c>
      <c r="U35" s="34">
        <v>82.0045</v>
      </c>
      <c r="V35" s="34">
        <v>82.7101</v>
      </c>
      <c r="W35" s="34">
        <v>4.24</v>
      </c>
      <c r="X35" s="34">
        <v>85.9</v>
      </c>
      <c r="Y35" s="34">
        <v>91.3276</v>
      </c>
      <c r="Z35" s="34">
        <v>91.114</v>
      </c>
      <c r="AA35" s="34">
        <v>9.44</v>
      </c>
      <c r="AB35" s="34">
        <v>74.97</v>
      </c>
      <c r="AC35" s="34">
        <v>79.9363</v>
      </c>
      <c r="AD35" s="34">
        <v>80.1211</v>
      </c>
      <c r="AE35" s="34">
        <v>12.2</v>
      </c>
      <c r="AF35" s="34">
        <v>72.53</v>
      </c>
      <c r="AG35" s="34">
        <v>76.5952</v>
      </c>
      <c r="AH35" s="34">
        <v>76.375</v>
      </c>
      <c r="AI35" s="34">
        <v>10.3</v>
      </c>
      <c r="AJ35" s="34">
        <v>76.18</v>
      </c>
      <c r="AK35" s="34">
        <v>79.9831</v>
      </c>
      <c r="AL35" s="34">
        <v>80.2646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85.4227</v>
      </c>
      <c r="F36" s="34">
        <v>85.4955</v>
      </c>
      <c r="G36" s="68">
        <v>8.56102003642987</v>
      </c>
      <c r="H36" s="60">
        <v>83.44</v>
      </c>
      <c r="I36" s="60">
        <v>86.7</v>
      </c>
      <c r="J36" s="60">
        <v>86.9</v>
      </c>
      <c r="K36" s="68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82.8276</v>
      </c>
      <c r="R36" s="34">
        <v>83.0093</v>
      </c>
      <c r="S36" s="34">
        <v>-1.22</v>
      </c>
      <c r="T36" s="34">
        <v>76.17</v>
      </c>
      <c r="U36" s="34">
        <v>82.2648</v>
      </c>
      <c r="V36" s="34">
        <v>82.9225</v>
      </c>
      <c r="W36" s="34">
        <v>0.16</v>
      </c>
      <c r="X36" s="34">
        <v>86.12</v>
      </c>
      <c r="Y36" s="34">
        <v>91.0479</v>
      </c>
      <c r="Z36" s="34">
        <v>91.2059</v>
      </c>
      <c r="AA36" s="34">
        <v>10.69</v>
      </c>
      <c r="AB36" s="34">
        <v>79.72</v>
      </c>
      <c r="AC36" s="34">
        <v>80.7766</v>
      </c>
      <c r="AD36" s="34">
        <v>80.7963</v>
      </c>
      <c r="AE36" s="34">
        <v>8.91</v>
      </c>
      <c r="AF36" s="34">
        <v>72.63</v>
      </c>
      <c r="AG36" s="34">
        <v>76.778</v>
      </c>
      <c r="AH36" s="34">
        <v>76.9854</v>
      </c>
      <c r="AI36" s="34">
        <v>9</v>
      </c>
      <c r="AJ36" s="34">
        <v>77.68</v>
      </c>
      <c r="AK36" s="34">
        <v>81.3534</v>
      </c>
      <c r="AL36" s="34">
        <v>80.8235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85.4085</v>
      </c>
      <c r="F37" s="34">
        <v>85.7859</v>
      </c>
      <c r="G37" s="68">
        <v>0.9912461380020545</v>
      </c>
      <c r="H37" s="60">
        <v>78.45</v>
      </c>
      <c r="I37" s="60">
        <v>86.8</v>
      </c>
      <c r="J37" s="60">
        <v>87.2</v>
      </c>
      <c r="K37" s="68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83.2545</v>
      </c>
      <c r="R37" s="34">
        <v>83.4815</v>
      </c>
      <c r="S37" s="34">
        <v>-1.06</v>
      </c>
      <c r="T37" s="34">
        <v>77.21</v>
      </c>
      <c r="U37" s="34">
        <v>82.8439</v>
      </c>
      <c r="V37" s="34">
        <v>83.1987</v>
      </c>
      <c r="W37" s="34">
        <v>0.16</v>
      </c>
      <c r="X37" s="34">
        <v>85.95</v>
      </c>
      <c r="Y37" s="34">
        <v>91.0666</v>
      </c>
      <c r="Z37" s="34">
        <v>91.3222</v>
      </c>
      <c r="AA37" s="34">
        <v>7.96</v>
      </c>
      <c r="AB37" s="34">
        <v>80.16</v>
      </c>
      <c r="AC37" s="34">
        <v>81.4204</v>
      </c>
      <c r="AD37" s="34">
        <v>81.4701</v>
      </c>
      <c r="AE37" s="34">
        <v>8.9</v>
      </c>
      <c r="AF37" s="34">
        <v>73.01</v>
      </c>
      <c r="AG37" s="34">
        <v>77.3779</v>
      </c>
      <c r="AH37" s="34">
        <v>77.6179</v>
      </c>
      <c r="AI37" s="34">
        <v>4.8</v>
      </c>
      <c r="AJ37" s="34">
        <v>75.86</v>
      </c>
      <c r="AK37" s="34">
        <v>80.6834</v>
      </c>
      <c r="AL37" s="34">
        <v>81.4576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86.0766</v>
      </c>
      <c r="F38" s="34">
        <v>86.316</v>
      </c>
      <c r="G38" s="68">
        <v>8.314350797266524</v>
      </c>
      <c r="H38" s="60">
        <v>85.59</v>
      </c>
      <c r="I38" s="60">
        <v>87.1</v>
      </c>
      <c r="J38" s="60">
        <v>87.6</v>
      </c>
      <c r="K38" s="68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83.8971</v>
      </c>
      <c r="R38" s="34">
        <v>84.0879</v>
      </c>
      <c r="S38" s="34">
        <v>0</v>
      </c>
      <c r="T38" s="34">
        <v>81.42</v>
      </c>
      <c r="U38" s="34">
        <v>82.5677</v>
      </c>
      <c r="V38" s="34">
        <v>83.536</v>
      </c>
      <c r="W38" s="34">
        <v>0.73</v>
      </c>
      <c r="X38" s="34">
        <v>90.47</v>
      </c>
      <c r="Y38" s="34">
        <v>91.0571</v>
      </c>
      <c r="Z38" s="34">
        <v>91.489</v>
      </c>
      <c r="AA38" s="34">
        <v>10.26</v>
      </c>
      <c r="AB38" s="34">
        <v>90</v>
      </c>
      <c r="AC38" s="34">
        <v>82.0145</v>
      </c>
      <c r="AD38" s="34">
        <v>82.1364</v>
      </c>
      <c r="AE38" s="34">
        <v>9.53</v>
      </c>
      <c r="AF38" s="34">
        <v>80.05</v>
      </c>
      <c r="AG38" s="34">
        <v>77.8535</v>
      </c>
      <c r="AH38" s="34">
        <v>78.298</v>
      </c>
      <c r="AI38" s="34">
        <v>11.4</v>
      </c>
      <c r="AJ38" s="34">
        <v>84.07</v>
      </c>
      <c r="AK38" s="34">
        <v>82.0432</v>
      </c>
      <c r="AL38" s="34">
        <v>82.2393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87.0271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84.8841</v>
      </c>
      <c r="R39" s="39">
        <v>84.7841</v>
      </c>
      <c r="S39" s="39">
        <v>-0.01</v>
      </c>
      <c r="T39" s="39">
        <v>85.08</v>
      </c>
      <c r="U39" s="39">
        <v>84.0553</v>
      </c>
      <c r="V39" s="39">
        <v>83.9253</v>
      </c>
      <c r="W39" s="39">
        <v>0.41</v>
      </c>
      <c r="X39" s="39">
        <v>85.68</v>
      </c>
      <c r="Y39" s="39">
        <v>91.5034</v>
      </c>
      <c r="Z39" s="39">
        <v>91.7141</v>
      </c>
      <c r="AA39" s="39">
        <v>9.08</v>
      </c>
      <c r="AB39" s="39">
        <v>73.37</v>
      </c>
      <c r="AC39" s="39">
        <v>82.5852</v>
      </c>
      <c r="AD39" s="39">
        <v>82.8316</v>
      </c>
      <c r="AE39" s="39">
        <v>9.84</v>
      </c>
      <c r="AF39" s="39">
        <v>74.56</v>
      </c>
      <c r="AG39" s="39">
        <v>79.1868</v>
      </c>
      <c r="AH39" s="39">
        <v>79.0203</v>
      </c>
      <c r="AI39" s="39">
        <v>8.4</v>
      </c>
      <c r="AJ39" s="39">
        <v>78</v>
      </c>
      <c r="AK39" s="39">
        <v>83.8708</v>
      </c>
      <c r="AL39" s="39">
        <v>83.0569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88.0171</v>
      </c>
      <c r="F40" s="34">
        <v>87.7203</v>
      </c>
      <c r="G40" s="68">
        <v>7.6952141057934496</v>
      </c>
      <c r="H40" s="60">
        <v>85.51</v>
      </c>
      <c r="I40" s="60">
        <v>92.3</v>
      </c>
      <c r="J40" s="60">
        <v>88.4</v>
      </c>
      <c r="K40" s="68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85.5041</v>
      </c>
      <c r="R40" s="34">
        <v>85.4352</v>
      </c>
      <c r="S40" s="34">
        <v>0.43</v>
      </c>
      <c r="T40" s="34">
        <v>83.27</v>
      </c>
      <c r="U40" s="34">
        <v>83.8999</v>
      </c>
      <c r="V40" s="34">
        <v>84.317</v>
      </c>
      <c r="W40" s="34">
        <v>3.19</v>
      </c>
      <c r="X40" s="34">
        <v>88.91</v>
      </c>
      <c r="Y40" s="34">
        <v>92.4044</v>
      </c>
      <c r="Z40" s="34">
        <v>91.9663</v>
      </c>
      <c r="AA40" s="34">
        <v>9.89</v>
      </c>
      <c r="AB40" s="34">
        <v>80.12</v>
      </c>
      <c r="AC40" s="34">
        <v>83.4531</v>
      </c>
      <c r="AD40" s="34">
        <v>83.5806</v>
      </c>
      <c r="AE40" s="34">
        <v>11.52</v>
      </c>
      <c r="AF40" s="34">
        <v>76.15</v>
      </c>
      <c r="AG40" s="34">
        <v>79.9944</v>
      </c>
      <c r="AH40" s="34">
        <v>79.7449</v>
      </c>
      <c r="AI40" s="34">
        <v>9.9</v>
      </c>
      <c r="AJ40" s="34">
        <v>79.29</v>
      </c>
      <c r="AK40" s="34">
        <v>83.8603</v>
      </c>
      <c r="AL40" s="34">
        <v>83.8225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88.4788</v>
      </c>
      <c r="F41" s="34">
        <v>88.2665</v>
      </c>
      <c r="G41" s="68">
        <v>12.476007677543185</v>
      </c>
      <c r="H41" s="60">
        <v>87.9</v>
      </c>
      <c r="I41" s="60">
        <v>91.5</v>
      </c>
      <c r="J41" s="60">
        <v>88.8</v>
      </c>
      <c r="K41" s="68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86.0778</v>
      </c>
      <c r="R41" s="34">
        <v>85.9918</v>
      </c>
      <c r="S41" s="34">
        <v>2.84</v>
      </c>
      <c r="T41" s="34">
        <v>82.86</v>
      </c>
      <c r="U41" s="34">
        <v>82.9306</v>
      </c>
      <c r="V41" s="34">
        <v>84.7749</v>
      </c>
      <c r="W41" s="34">
        <v>2.88</v>
      </c>
      <c r="X41" s="34">
        <v>89.59</v>
      </c>
      <c r="Y41" s="34">
        <v>92.3566</v>
      </c>
      <c r="Z41" s="34">
        <v>92.2032</v>
      </c>
      <c r="AA41" s="34">
        <v>12.76</v>
      </c>
      <c r="AB41" s="34">
        <v>82.56</v>
      </c>
      <c r="AC41" s="34">
        <v>84.3328</v>
      </c>
      <c r="AD41" s="34">
        <v>84.3487</v>
      </c>
      <c r="AE41" s="34">
        <v>11.9</v>
      </c>
      <c r="AF41" s="34">
        <v>76.72</v>
      </c>
      <c r="AG41" s="34">
        <v>80.3402</v>
      </c>
      <c r="AH41" s="34">
        <v>80.4559</v>
      </c>
      <c r="AI41" s="34">
        <v>10.8</v>
      </c>
      <c r="AJ41" s="34">
        <v>81.81</v>
      </c>
      <c r="AK41" s="34">
        <v>83.1813</v>
      </c>
      <c r="AL41" s="34">
        <v>84.6165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88.8253</v>
      </c>
      <c r="F42" s="34">
        <v>88.6703</v>
      </c>
      <c r="G42" s="68">
        <v>11.571269625417232</v>
      </c>
      <c r="H42" s="60">
        <v>90.25</v>
      </c>
      <c r="I42" s="60">
        <v>91.2</v>
      </c>
      <c r="J42" s="60">
        <v>89.2</v>
      </c>
      <c r="K42" s="68">
        <v>24.69775474956823</v>
      </c>
      <c r="L42" s="34">
        <v>72.2</v>
      </c>
      <c r="M42" s="34">
        <v>81.1</v>
      </c>
      <c r="N42" s="34">
        <v>80.2</v>
      </c>
      <c r="O42" s="34">
        <v>9.2</v>
      </c>
      <c r="P42" s="34">
        <v>84.3</v>
      </c>
      <c r="Q42" s="34">
        <v>86.4328</v>
      </c>
      <c r="R42" s="34">
        <v>86.5108</v>
      </c>
      <c r="S42" s="34">
        <v>8.5</v>
      </c>
      <c r="T42" s="34">
        <v>89.35</v>
      </c>
      <c r="U42" s="34">
        <v>85.7214</v>
      </c>
      <c r="V42" s="34">
        <v>85.3536</v>
      </c>
      <c r="W42" s="34">
        <v>2.96</v>
      </c>
      <c r="X42" s="34">
        <v>90.56</v>
      </c>
      <c r="Y42" s="34">
        <v>92.7475</v>
      </c>
      <c r="Z42" s="34">
        <v>92.4136</v>
      </c>
      <c r="AA42" s="34">
        <v>10.68</v>
      </c>
      <c r="AB42" s="34">
        <v>84.51</v>
      </c>
      <c r="AC42" s="34">
        <v>85.1217</v>
      </c>
      <c r="AD42" s="34">
        <v>85.0777</v>
      </c>
      <c r="AE42" s="34">
        <v>10.2</v>
      </c>
      <c r="AF42" s="34">
        <v>78.83</v>
      </c>
      <c r="AG42" s="34">
        <v>81.1341</v>
      </c>
      <c r="AH42" s="34">
        <v>81.1727</v>
      </c>
      <c r="AI42" s="34">
        <v>11.9</v>
      </c>
      <c r="AJ42" s="34">
        <v>85.74</v>
      </c>
      <c r="AK42" s="34">
        <v>87.0756</v>
      </c>
      <c r="AL42" s="34">
        <v>85.4602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89.0214</v>
      </c>
      <c r="F43" s="34">
        <v>88.9955</v>
      </c>
      <c r="G43" s="68">
        <v>3.726129482999538</v>
      </c>
      <c r="H43" s="60">
        <v>89.08</v>
      </c>
      <c r="I43" s="60">
        <v>90.8</v>
      </c>
      <c r="J43" s="60">
        <v>89.5</v>
      </c>
      <c r="K43" s="68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87.0958</v>
      </c>
      <c r="R43" s="34">
        <v>87.0542</v>
      </c>
      <c r="S43" s="34">
        <v>4.78</v>
      </c>
      <c r="T43" s="34">
        <v>89.63</v>
      </c>
      <c r="U43" s="34">
        <v>86.2207</v>
      </c>
      <c r="V43" s="34">
        <v>85.9145</v>
      </c>
      <c r="W43" s="34">
        <v>1.62</v>
      </c>
      <c r="X43" s="34">
        <v>90.02</v>
      </c>
      <c r="Y43" s="34">
        <v>92.7814</v>
      </c>
      <c r="Z43" s="34">
        <v>92.5989</v>
      </c>
      <c r="AA43" s="34">
        <v>10.92</v>
      </c>
      <c r="AB43" s="34">
        <v>85.78</v>
      </c>
      <c r="AC43" s="34">
        <v>85.567</v>
      </c>
      <c r="AD43" s="34">
        <v>85.7629</v>
      </c>
      <c r="AE43" s="34">
        <v>11.38</v>
      </c>
      <c r="AF43" s="34">
        <v>83.2</v>
      </c>
      <c r="AG43" s="34">
        <v>82.2252</v>
      </c>
      <c r="AH43" s="34">
        <v>81.8892</v>
      </c>
      <c r="AI43" s="34">
        <v>8.5</v>
      </c>
      <c r="AJ43" s="34">
        <v>86.53</v>
      </c>
      <c r="AK43" s="34">
        <v>86.0559</v>
      </c>
      <c r="AL43" s="34">
        <v>86.2127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89.1594</v>
      </c>
      <c r="F44" s="34">
        <v>89.3461</v>
      </c>
      <c r="G44" s="68">
        <v>4.819391634980982</v>
      </c>
      <c r="H44" s="60">
        <v>110.27</v>
      </c>
      <c r="I44" s="60">
        <v>90.7</v>
      </c>
      <c r="J44" s="60">
        <v>89.9</v>
      </c>
      <c r="K44" s="68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87.614</v>
      </c>
      <c r="R44" s="34">
        <v>87.6216</v>
      </c>
      <c r="S44" s="34">
        <v>2.12</v>
      </c>
      <c r="T44" s="34">
        <v>101.53</v>
      </c>
      <c r="U44" s="34">
        <v>84.1463</v>
      </c>
      <c r="V44" s="34">
        <v>86.4778</v>
      </c>
      <c r="W44" s="34">
        <v>3.31</v>
      </c>
      <c r="X44" s="34">
        <v>102.67</v>
      </c>
      <c r="Y44" s="34">
        <v>92.7836</v>
      </c>
      <c r="Z44" s="34">
        <v>92.7688</v>
      </c>
      <c r="AA44" s="34">
        <v>11.52</v>
      </c>
      <c r="AB44" s="34">
        <v>100.2</v>
      </c>
      <c r="AC44" s="34">
        <v>86.3269</v>
      </c>
      <c r="AD44" s="34">
        <v>86.4416</v>
      </c>
      <c r="AE44" s="34">
        <v>10.9</v>
      </c>
      <c r="AF44" s="34">
        <v>95.51</v>
      </c>
      <c r="AG44" s="34">
        <v>82.4412</v>
      </c>
      <c r="AH44" s="34">
        <v>82.5922</v>
      </c>
      <c r="AI44" s="34">
        <v>12</v>
      </c>
      <c r="AJ44" s="34">
        <v>101.09</v>
      </c>
      <c r="AK44" s="34">
        <v>86.0536</v>
      </c>
      <c r="AL44" s="34">
        <v>86.8605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89.9287</v>
      </c>
      <c r="F45" s="34">
        <v>89.763</v>
      </c>
      <c r="G45" s="68">
        <v>12.929145361577795</v>
      </c>
      <c r="H45" s="60">
        <v>108.22</v>
      </c>
      <c r="I45" s="60">
        <v>90.9</v>
      </c>
      <c r="J45" s="60">
        <v>90.3</v>
      </c>
      <c r="K45" s="68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88.2825</v>
      </c>
      <c r="R45" s="34">
        <v>88.183</v>
      </c>
      <c r="S45" s="34">
        <v>6.97</v>
      </c>
      <c r="T45" s="34">
        <v>91.34</v>
      </c>
      <c r="U45" s="34">
        <v>87.8884</v>
      </c>
      <c r="V45" s="34">
        <v>87.1472</v>
      </c>
      <c r="W45" s="34">
        <v>1.63</v>
      </c>
      <c r="X45" s="34">
        <v>116.92</v>
      </c>
      <c r="Y45" s="34">
        <v>92.543</v>
      </c>
      <c r="Z45" s="34">
        <v>92.954</v>
      </c>
      <c r="AA45" s="34">
        <v>10.38</v>
      </c>
      <c r="AB45" s="34">
        <v>96.21</v>
      </c>
      <c r="AC45" s="34">
        <v>87.0635</v>
      </c>
      <c r="AD45" s="34">
        <v>87.1146</v>
      </c>
      <c r="AE45" s="34">
        <v>11.25</v>
      </c>
      <c r="AF45" s="34">
        <v>87.91</v>
      </c>
      <c r="AG45" s="34">
        <v>83.2539</v>
      </c>
      <c r="AH45" s="34">
        <v>83.2989</v>
      </c>
      <c r="AI45" s="34">
        <v>11.7</v>
      </c>
      <c r="AJ45" s="34">
        <v>98.75</v>
      </c>
      <c r="AK45" s="34">
        <v>88.4907</v>
      </c>
      <c r="AL45" s="34">
        <v>87.4994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90.2119</v>
      </c>
      <c r="F46" s="34">
        <v>90.1746</v>
      </c>
      <c r="G46" s="68">
        <v>0.1865671641791005</v>
      </c>
      <c r="H46" s="60">
        <v>85.92</v>
      </c>
      <c r="I46" s="60">
        <v>90.8</v>
      </c>
      <c r="J46" s="60">
        <v>90.6</v>
      </c>
      <c r="K46" s="68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88.7595</v>
      </c>
      <c r="R46" s="34">
        <v>88.7092</v>
      </c>
      <c r="S46" s="34">
        <v>6.29</v>
      </c>
      <c r="T46" s="34">
        <v>79.3</v>
      </c>
      <c r="U46" s="34">
        <v>87.1634</v>
      </c>
      <c r="V46" s="34">
        <v>87.8209</v>
      </c>
      <c r="W46" s="34">
        <v>2.36</v>
      </c>
      <c r="X46" s="34">
        <v>92.63</v>
      </c>
      <c r="Y46" s="34">
        <v>93.2104</v>
      </c>
      <c r="Z46" s="34">
        <v>93.1734</v>
      </c>
      <c r="AA46" s="34">
        <v>11.14</v>
      </c>
      <c r="AB46" s="34">
        <v>80.15</v>
      </c>
      <c r="AC46" s="34">
        <v>87.7841</v>
      </c>
      <c r="AD46" s="34">
        <v>87.7405</v>
      </c>
      <c r="AE46" s="34">
        <v>10.58</v>
      </c>
      <c r="AF46" s="34">
        <v>91.5</v>
      </c>
      <c r="AG46" s="34">
        <v>84.1414</v>
      </c>
      <c r="AH46" s="34">
        <v>84.0126</v>
      </c>
      <c r="AI46" s="34">
        <v>9.7</v>
      </c>
      <c r="AJ46" s="34">
        <v>86.47</v>
      </c>
      <c r="AK46" s="34">
        <v>87.6147</v>
      </c>
      <c r="AL46" s="34">
        <v>88.1535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90.5568</v>
      </c>
      <c r="G47" s="68">
        <v>5.794070611391307</v>
      </c>
      <c r="H47" s="60">
        <v>86</v>
      </c>
      <c r="I47" s="60">
        <v>91</v>
      </c>
      <c r="J47" s="60">
        <v>91</v>
      </c>
      <c r="K47" s="68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89.2121</v>
      </c>
      <c r="S47" s="34">
        <v>8.24</v>
      </c>
      <c r="T47" s="34">
        <v>81.16</v>
      </c>
      <c r="U47" s="34">
        <v>88.3013</v>
      </c>
      <c r="V47" s="34">
        <v>88.4555</v>
      </c>
      <c r="W47" s="34">
        <v>2.81</v>
      </c>
      <c r="X47" s="34">
        <v>88.31</v>
      </c>
      <c r="Y47" s="34">
        <v>93.6885</v>
      </c>
      <c r="Z47" s="34">
        <v>93.4045</v>
      </c>
      <c r="AA47" s="34">
        <v>10.71</v>
      </c>
      <c r="AB47" s="34">
        <v>83</v>
      </c>
      <c r="AC47" s="34">
        <v>88.1822</v>
      </c>
      <c r="AD47" s="34">
        <v>88.3042</v>
      </c>
      <c r="AE47" s="34">
        <v>11.1</v>
      </c>
      <c r="AF47" s="34">
        <v>80.57</v>
      </c>
      <c r="AG47" s="34">
        <v>84.7927</v>
      </c>
      <c r="AH47" s="34">
        <v>84.7186</v>
      </c>
      <c r="AI47" s="34">
        <v>10.9</v>
      </c>
      <c r="AJ47" s="34">
        <v>84.49</v>
      </c>
      <c r="AK47" s="34">
        <v>88.5794</v>
      </c>
      <c r="AL47" s="34">
        <v>88.8148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90.9672</v>
      </c>
      <c r="F48" s="34">
        <v>90.93</v>
      </c>
      <c r="G48" s="68">
        <v>4.446308724832225</v>
      </c>
      <c r="H48" s="60">
        <v>87.15</v>
      </c>
      <c r="I48" s="60">
        <v>91.3</v>
      </c>
      <c r="J48" s="60">
        <v>91.4</v>
      </c>
      <c r="K48" s="68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89.761</v>
      </c>
      <c r="R48" s="34">
        <v>89.722</v>
      </c>
      <c r="S48" s="34">
        <v>7.87</v>
      </c>
      <c r="T48" s="34">
        <v>82.17</v>
      </c>
      <c r="U48" s="34">
        <v>89.0446</v>
      </c>
      <c r="V48" s="34">
        <v>89.0582</v>
      </c>
      <c r="W48" s="34">
        <v>2.41</v>
      </c>
      <c r="X48" s="34">
        <v>88.2</v>
      </c>
      <c r="Y48" s="34">
        <v>93.5313</v>
      </c>
      <c r="Z48" s="34">
        <v>93.6283</v>
      </c>
      <c r="AA48" s="34">
        <v>9.75</v>
      </c>
      <c r="AB48" s="34">
        <v>87.5</v>
      </c>
      <c r="AC48" s="34">
        <v>88.7735</v>
      </c>
      <c r="AD48" s="34">
        <v>88.8309</v>
      </c>
      <c r="AE48" s="34">
        <v>10.95</v>
      </c>
      <c r="AF48" s="34">
        <v>80.58</v>
      </c>
      <c r="AG48" s="34">
        <v>85.4111</v>
      </c>
      <c r="AH48" s="34">
        <v>85.4169</v>
      </c>
      <c r="AI48" s="34">
        <v>10.5</v>
      </c>
      <c r="AJ48" s="34">
        <v>85.84</v>
      </c>
      <c r="AK48" s="34">
        <v>90.3662</v>
      </c>
      <c r="AL48" s="34">
        <v>89.3728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91.3875</v>
      </c>
      <c r="F49" s="34">
        <v>91.2866</v>
      </c>
      <c r="G49" s="68">
        <v>5.111536010197566</v>
      </c>
      <c r="H49" s="60">
        <v>82.46</v>
      </c>
      <c r="I49" s="60">
        <v>91.7</v>
      </c>
      <c r="J49" s="60">
        <v>91.7</v>
      </c>
      <c r="K49" s="68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90.2221</v>
      </c>
      <c r="R49" s="34">
        <v>90.2545</v>
      </c>
      <c r="S49" s="34">
        <v>6.06</v>
      </c>
      <c r="T49" s="34">
        <v>81.89</v>
      </c>
      <c r="U49" s="34">
        <v>88.8945</v>
      </c>
      <c r="V49" s="34">
        <v>89.6214</v>
      </c>
      <c r="W49" s="34">
        <v>3.15</v>
      </c>
      <c r="X49" s="34">
        <v>88.66</v>
      </c>
      <c r="Y49" s="34">
        <v>93.9289</v>
      </c>
      <c r="Z49" s="34">
        <v>93.8553</v>
      </c>
      <c r="AA49" s="34">
        <v>8.76</v>
      </c>
      <c r="AB49" s="34">
        <v>87.18</v>
      </c>
      <c r="AC49" s="34">
        <v>88.9999</v>
      </c>
      <c r="AD49" s="34">
        <v>89.3704</v>
      </c>
      <c r="AE49" s="34">
        <v>11.79</v>
      </c>
      <c r="AF49" s="34">
        <v>81.62</v>
      </c>
      <c r="AG49" s="34">
        <v>86.2657</v>
      </c>
      <c r="AH49" s="34">
        <v>86.109</v>
      </c>
      <c r="AI49" s="34">
        <v>11.2</v>
      </c>
      <c r="AJ49" s="34">
        <v>84.36</v>
      </c>
      <c r="AK49" s="34">
        <v>89.3762</v>
      </c>
      <c r="AL49" s="34">
        <v>89.6935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91.8422</v>
      </c>
      <c r="F50" s="34">
        <v>91.573</v>
      </c>
      <c r="G50" s="68">
        <v>14.382521322584415</v>
      </c>
      <c r="H50" s="60">
        <v>97.9</v>
      </c>
      <c r="I50" s="60">
        <v>92.1</v>
      </c>
      <c r="J50" s="60">
        <v>92.1</v>
      </c>
      <c r="K50" s="68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90.9558</v>
      </c>
      <c r="R50" s="34">
        <v>90.786</v>
      </c>
      <c r="S50" s="34">
        <v>9.95</v>
      </c>
      <c r="T50" s="34">
        <v>89.53</v>
      </c>
      <c r="U50" s="34">
        <v>90.6096</v>
      </c>
      <c r="V50" s="34">
        <v>90.147</v>
      </c>
      <c r="W50" s="34">
        <v>3.99</v>
      </c>
      <c r="X50" s="34">
        <v>94.08</v>
      </c>
      <c r="Y50" s="34">
        <v>94.3572</v>
      </c>
      <c r="Z50" s="34">
        <v>94.0798</v>
      </c>
      <c r="AA50" s="34">
        <v>9.92</v>
      </c>
      <c r="AB50" s="34">
        <v>98.92</v>
      </c>
      <c r="AC50" s="34">
        <v>89.9006</v>
      </c>
      <c r="AD50" s="34">
        <v>89.9538</v>
      </c>
      <c r="AE50" s="34">
        <v>11.76</v>
      </c>
      <c r="AF50" s="34">
        <v>89.47</v>
      </c>
      <c r="AG50" s="34">
        <v>86.7981</v>
      </c>
      <c r="AH50" s="34">
        <v>86.7915</v>
      </c>
      <c r="AI50" s="34">
        <v>11.2</v>
      </c>
      <c r="AJ50" s="34">
        <v>93.48</v>
      </c>
      <c r="AK50" s="34">
        <v>90.5326</v>
      </c>
      <c r="AL50" s="34">
        <v>89.8252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91.7954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91.2505</v>
      </c>
      <c r="R51" s="39">
        <v>91.2793</v>
      </c>
      <c r="S51" s="39">
        <v>4.96</v>
      </c>
      <c r="T51" s="39">
        <v>89.3</v>
      </c>
      <c r="U51" s="39">
        <v>90.0194</v>
      </c>
      <c r="V51" s="39">
        <v>90.6042</v>
      </c>
      <c r="W51" s="39">
        <v>3.2</v>
      </c>
      <c r="X51" s="39">
        <v>88.43</v>
      </c>
      <c r="Y51" s="39">
        <v>94.6021</v>
      </c>
      <c r="Z51" s="39">
        <v>94.2823</v>
      </c>
      <c r="AA51" s="39">
        <v>9.21</v>
      </c>
      <c r="AB51" s="39">
        <v>80.13</v>
      </c>
      <c r="AC51" s="39">
        <v>90.6291</v>
      </c>
      <c r="AD51" s="39">
        <v>90.5131</v>
      </c>
      <c r="AE51" s="39">
        <v>9.78</v>
      </c>
      <c r="AF51" s="39">
        <v>81.85</v>
      </c>
      <c r="AG51" s="39">
        <v>87.646</v>
      </c>
      <c r="AH51" s="39">
        <v>87.4628</v>
      </c>
      <c r="AI51" s="39">
        <v>5</v>
      </c>
      <c r="AJ51" s="39">
        <v>81.9</v>
      </c>
      <c r="AK51" s="39">
        <v>88.7974</v>
      </c>
      <c r="AL51" s="39">
        <v>90.0147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92.0709</v>
      </c>
      <c r="F52" s="34">
        <v>92.0564</v>
      </c>
      <c r="G52" s="68">
        <v>2.4090749619927356</v>
      </c>
      <c r="H52" s="60">
        <v>87.57</v>
      </c>
      <c r="I52" s="60">
        <v>92.4</v>
      </c>
      <c r="J52" s="60">
        <v>92.7</v>
      </c>
      <c r="K52" s="68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91.8517</v>
      </c>
      <c r="R52" s="34">
        <v>91.7544</v>
      </c>
      <c r="S52" s="34">
        <v>6.48</v>
      </c>
      <c r="T52" s="34">
        <v>88.67</v>
      </c>
      <c r="U52" s="34">
        <v>89.7474</v>
      </c>
      <c r="V52" s="34">
        <v>91.067</v>
      </c>
      <c r="W52" s="34">
        <v>1.29</v>
      </c>
      <c r="X52" s="34">
        <v>90.06</v>
      </c>
      <c r="Y52" s="34">
        <v>94.4949</v>
      </c>
      <c r="Z52" s="34">
        <v>94.4643</v>
      </c>
      <c r="AA52" s="34">
        <v>8.81</v>
      </c>
      <c r="AB52" s="34">
        <v>87.18</v>
      </c>
      <c r="AC52" s="34">
        <v>91.0406</v>
      </c>
      <c r="AD52" s="34">
        <v>90.9728</v>
      </c>
      <c r="AE52" s="34">
        <v>10.11</v>
      </c>
      <c r="AF52" s="34">
        <v>83.85</v>
      </c>
      <c r="AG52" s="34">
        <v>88.2578</v>
      </c>
      <c r="AH52" s="34">
        <v>88.1172</v>
      </c>
      <c r="AI52" s="34">
        <v>7.8</v>
      </c>
      <c r="AJ52" s="34">
        <v>85.48</v>
      </c>
      <c r="AK52" s="34">
        <v>90.3945</v>
      </c>
      <c r="AL52" s="34">
        <v>90.4564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92.4468</v>
      </c>
      <c r="F53" s="34">
        <v>92.3561</v>
      </c>
      <c r="G53" s="68">
        <v>5.893060295790662</v>
      </c>
      <c r="H53" s="60">
        <v>93.08</v>
      </c>
      <c r="I53" s="60">
        <v>92.8</v>
      </c>
      <c r="J53" s="60">
        <v>93.1</v>
      </c>
      <c r="K53" s="68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92.1745</v>
      </c>
      <c r="R53" s="34">
        <v>92.2427</v>
      </c>
      <c r="S53" s="34">
        <v>13.87</v>
      </c>
      <c r="T53" s="34">
        <v>94.36</v>
      </c>
      <c r="U53" s="34">
        <v>91.6108</v>
      </c>
      <c r="V53" s="34">
        <v>91.5901</v>
      </c>
      <c r="W53" s="34">
        <v>3.1</v>
      </c>
      <c r="X53" s="34">
        <v>92.36</v>
      </c>
      <c r="Y53" s="34">
        <v>94.5792</v>
      </c>
      <c r="Z53" s="34">
        <v>94.6488</v>
      </c>
      <c r="AA53" s="34">
        <v>9.76</v>
      </c>
      <c r="AB53" s="34">
        <v>90.62</v>
      </c>
      <c r="AC53" s="34">
        <v>91.1134</v>
      </c>
      <c r="AD53" s="34">
        <v>91.3649</v>
      </c>
      <c r="AE53" s="34">
        <v>11.33</v>
      </c>
      <c r="AF53" s="34">
        <v>85.41</v>
      </c>
      <c r="AG53" s="34">
        <v>88.8744</v>
      </c>
      <c r="AH53" s="34">
        <v>88.7524</v>
      </c>
      <c r="AI53" s="34">
        <v>11.1</v>
      </c>
      <c r="AJ53" s="34">
        <v>90.89</v>
      </c>
      <c r="AK53" s="34">
        <v>91.5754</v>
      </c>
      <c r="AL53" s="34">
        <v>91.0086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92.6343</v>
      </c>
      <c r="F54" s="34">
        <v>92.65</v>
      </c>
      <c r="G54" s="68">
        <v>0.5872576177285331</v>
      </c>
      <c r="H54" s="60">
        <v>90.78</v>
      </c>
      <c r="I54" s="60">
        <v>93.1</v>
      </c>
      <c r="J54" s="60">
        <v>93.4</v>
      </c>
      <c r="K54" s="68">
        <v>9.141274238227139</v>
      </c>
      <c r="L54" s="34">
        <v>78.8</v>
      </c>
      <c r="M54" s="34">
        <v>87.8</v>
      </c>
      <c r="N54" s="34">
        <v>88.1</v>
      </c>
      <c r="O54" s="34">
        <v>7.4</v>
      </c>
      <c r="P54" s="34">
        <v>90.5</v>
      </c>
      <c r="Q54" s="34">
        <v>92.8701</v>
      </c>
      <c r="R54" s="34">
        <v>92.7498</v>
      </c>
      <c r="S54" s="34">
        <v>9.97</v>
      </c>
      <c r="T54" s="34">
        <v>98.26</v>
      </c>
      <c r="U54" s="34">
        <v>93.0547</v>
      </c>
      <c r="V54" s="34">
        <v>92.0367</v>
      </c>
      <c r="W54" s="34">
        <v>2.03</v>
      </c>
      <c r="X54" s="34">
        <v>92.39</v>
      </c>
      <c r="Y54" s="34">
        <v>94.7813</v>
      </c>
      <c r="Z54" s="34">
        <v>94.8546</v>
      </c>
      <c r="AA54" s="34">
        <v>6.98</v>
      </c>
      <c r="AB54" s="34">
        <v>90.4</v>
      </c>
      <c r="AC54" s="34">
        <v>91.5374</v>
      </c>
      <c r="AD54" s="34">
        <v>91.7803</v>
      </c>
      <c r="AE54" s="34">
        <v>10.46</v>
      </c>
      <c r="AF54" s="34">
        <v>87.08</v>
      </c>
      <c r="AG54" s="34">
        <v>89.4831</v>
      </c>
      <c r="AH54" s="34">
        <v>89.3722</v>
      </c>
      <c r="AI54" s="34">
        <v>5.2</v>
      </c>
      <c r="AJ54" s="34">
        <v>90.2</v>
      </c>
      <c r="AK54" s="34">
        <v>91.7681</v>
      </c>
      <c r="AL54" s="34">
        <v>91.4628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92.8535</v>
      </c>
      <c r="F55" s="34">
        <v>92.9887</v>
      </c>
      <c r="G55" s="68">
        <v>2.3125280646609814</v>
      </c>
      <c r="H55" s="60">
        <v>91.14</v>
      </c>
      <c r="I55" s="60">
        <v>93.3</v>
      </c>
      <c r="J55" s="60">
        <v>93.8</v>
      </c>
      <c r="K55" s="68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93.2224</v>
      </c>
      <c r="R55" s="34">
        <v>93.2608</v>
      </c>
      <c r="S55" s="34">
        <v>4.21</v>
      </c>
      <c r="T55" s="34">
        <v>93.4</v>
      </c>
      <c r="U55" s="34">
        <v>90.8646</v>
      </c>
      <c r="V55" s="34">
        <v>92.3679</v>
      </c>
      <c r="W55" s="34">
        <v>2.42</v>
      </c>
      <c r="X55" s="34">
        <v>92.19</v>
      </c>
      <c r="Y55" s="34">
        <v>94.8585</v>
      </c>
      <c r="Z55" s="34">
        <v>95.093</v>
      </c>
      <c r="AA55" s="34">
        <v>8.68</v>
      </c>
      <c r="AB55" s="34">
        <v>93.22</v>
      </c>
      <c r="AC55" s="34">
        <v>92.3242</v>
      </c>
      <c r="AD55" s="34">
        <v>92.2263</v>
      </c>
      <c r="AE55" s="34">
        <v>9.24</v>
      </c>
      <c r="AF55" s="34">
        <v>90.89</v>
      </c>
      <c r="AG55" s="34">
        <v>89.6712</v>
      </c>
      <c r="AH55" s="34">
        <v>89.9943</v>
      </c>
      <c r="AI55" s="34">
        <v>6.3</v>
      </c>
      <c r="AJ55" s="34">
        <v>91.98</v>
      </c>
      <c r="AK55" s="34">
        <v>91.2634</v>
      </c>
      <c r="AL55" s="34">
        <v>91.8693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93.1942</v>
      </c>
      <c r="F56" s="34">
        <v>93.4686</v>
      </c>
      <c r="G56" s="68">
        <v>2.956379795048522</v>
      </c>
      <c r="H56" s="60">
        <v>113.53</v>
      </c>
      <c r="I56" s="60">
        <v>93.4</v>
      </c>
      <c r="J56" s="60">
        <v>94.2</v>
      </c>
      <c r="K56" s="68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93.8058</v>
      </c>
      <c r="R56" s="34">
        <v>93.7999</v>
      </c>
      <c r="S56" s="34">
        <v>13.28</v>
      </c>
      <c r="T56" s="34">
        <v>115.02</v>
      </c>
      <c r="U56" s="34">
        <v>93.6836</v>
      </c>
      <c r="V56" s="34">
        <v>92.6549</v>
      </c>
      <c r="W56" s="34">
        <v>2.97</v>
      </c>
      <c r="X56" s="34">
        <v>105.72</v>
      </c>
      <c r="Y56" s="34">
        <v>95.079</v>
      </c>
      <c r="Z56" s="34">
        <v>95.3779</v>
      </c>
      <c r="AA56" s="34">
        <v>7.53</v>
      </c>
      <c r="AB56" s="34">
        <v>107.74</v>
      </c>
      <c r="AC56" s="34">
        <v>92.456</v>
      </c>
      <c r="AD56" s="34">
        <v>92.6596</v>
      </c>
      <c r="AE56" s="34">
        <v>9.53</v>
      </c>
      <c r="AF56" s="34">
        <v>104.61</v>
      </c>
      <c r="AG56" s="34">
        <v>90.1545</v>
      </c>
      <c r="AH56" s="34">
        <v>90.658</v>
      </c>
      <c r="AI56" s="34">
        <v>7</v>
      </c>
      <c r="AJ56" s="34">
        <v>108.16</v>
      </c>
      <c r="AK56" s="34">
        <v>91.8578</v>
      </c>
      <c r="AL56" s="34">
        <v>92.3771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94.4524</v>
      </c>
      <c r="F57" s="34">
        <v>94.0339</v>
      </c>
      <c r="G57" s="68">
        <v>2.171502494917755</v>
      </c>
      <c r="H57" s="60">
        <v>110.57</v>
      </c>
      <c r="I57" s="60">
        <v>94.2</v>
      </c>
      <c r="J57" s="60">
        <v>94.6</v>
      </c>
      <c r="K57" s="68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94.4465</v>
      </c>
      <c r="R57" s="34">
        <v>94.3666</v>
      </c>
      <c r="S57" s="34">
        <v>2.87</v>
      </c>
      <c r="T57" s="34">
        <v>93.96</v>
      </c>
      <c r="U57" s="34">
        <v>91.2664</v>
      </c>
      <c r="V57" s="34">
        <v>92.9063</v>
      </c>
      <c r="W57" s="34">
        <v>4.53</v>
      </c>
      <c r="X57" s="34">
        <v>122.21</v>
      </c>
      <c r="Y57" s="34">
        <v>96.1251</v>
      </c>
      <c r="Z57" s="34">
        <v>95.6951</v>
      </c>
      <c r="AA57" s="34">
        <v>8.44</v>
      </c>
      <c r="AB57" s="34">
        <v>104.33</v>
      </c>
      <c r="AC57" s="34">
        <v>95.5836</v>
      </c>
      <c r="AD57" s="34">
        <v>93.1104</v>
      </c>
      <c r="AE57" s="34">
        <v>10.52</v>
      </c>
      <c r="AF57" s="34">
        <v>97.16</v>
      </c>
      <c r="AG57" s="34">
        <v>91.9549</v>
      </c>
      <c r="AH57" s="34">
        <v>91.354</v>
      </c>
      <c r="AI57" s="34">
        <v>5.7</v>
      </c>
      <c r="AJ57" s="34">
        <v>104.38</v>
      </c>
      <c r="AK57" s="34">
        <v>94.229</v>
      </c>
      <c r="AL57" s="34">
        <v>92.9469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94.5977</v>
      </c>
      <c r="F58" s="34">
        <v>94.5024</v>
      </c>
      <c r="G58" s="68">
        <v>3.8989757914338856</v>
      </c>
      <c r="H58" s="60">
        <v>89.27</v>
      </c>
      <c r="I58" s="60">
        <v>94.4</v>
      </c>
      <c r="J58" s="60">
        <v>95</v>
      </c>
      <c r="K58" s="68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94.9529</v>
      </c>
      <c r="R58" s="34">
        <v>94.9199</v>
      </c>
      <c r="S58" s="34">
        <v>6.76</v>
      </c>
      <c r="T58" s="34">
        <v>84.67</v>
      </c>
      <c r="U58" s="34">
        <v>92.7595</v>
      </c>
      <c r="V58" s="34">
        <v>93.1987</v>
      </c>
      <c r="W58" s="34">
        <v>3.06</v>
      </c>
      <c r="X58" s="34">
        <v>95.46</v>
      </c>
      <c r="Y58" s="34">
        <v>96.2216</v>
      </c>
      <c r="Z58" s="34">
        <v>96.0062</v>
      </c>
      <c r="AA58" s="34">
        <v>6.55</v>
      </c>
      <c r="AB58" s="34">
        <v>85.4</v>
      </c>
      <c r="AC58" s="34">
        <v>93.3211</v>
      </c>
      <c r="AD58" s="34">
        <v>93.628</v>
      </c>
      <c r="AE58" s="34">
        <v>9.13</v>
      </c>
      <c r="AF58" s="34">
        <v>99.85</v>
      </c>
      <c r="AG58" s="34">
        <v>91.903</v>
      </c>
      <c r="AH58" s="34">
        <v>92.0363</v>
      </c>
      <c r="AI58" s="34">
        <v>6.6</v>
      </c>
      <c r="AJ58" s="34">
        <v>92.18</v>
      </c>
      <c r="AK58" s="34">
        <v>92.7497</v>
      </c>
      <c r="AL58" s="34">
        <v>93.4524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94.8891</v>
      </c>
      <c r="F59" s="34">
        <v>94.8799</v>
      </c>
      <c r="G59" s="68">
        <v>4.941860465116279</v>
      </c>
      <c r="H59" s="60">
        <v>90.25</v>
      </c>
      <c r="I59" s="60">
        <v>94.8</v>
      </c>
      <c r="J59" s="60">
        <v>95.4</v>
      </c>
      <c r="K59" s="68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95.5683</v>
      </c>
      <c r="R59" s="34">
        <v>95.4397</v>
      </c>
      <c r="S59" s="34">
        <v>5.55</v>
      </c>
      <c r="T59" s="34">
        <v>85.67</v>
      </c>
      <c r="U59" s="34">
        <v>93.0048</v>
      </c>
      <c r="V59" s="34">
        <v>93.5518</v>
      </c>
      <c r="W59" s="34">
        <v>1.83</v>
      </c>
      <c r="X59" s="34">
        <v>89.93</v>
      </c>
      <c r="Y59" s="34">
        <v>96.0872</v>
      </c>
      <c r="Z59" s="34">
        <v>96.3148</v>
      </c>
      <c r="AA59" s="34">
        <v>7.46</v>
      </c>
      <c r="AB59" s="34">
        <v>89.19</v>
      </c>
      <c r="AC59" s="34">
        <v>94.1354</v>
      </c>
      <c r="AD59" s="34">
        <v>94.2208</v>
      </c>
      <c r="AE59" s="34">
        <v>9.54</v>
      </c>
      <c r="AF59" s="34">
        <v>88.26</v>
      </c>
      <c r="AG59" s="34">
        <v>92.7565</v>
      </c>
      <c r="AH59" s="34">
        <v>92.7117</v>
      </c>
      <c r="AI59" s="34">
        <v>5.9</v>
      </c>
      <c r="AJ59" s="34">
        <v>89.47</v>
      </c>
      <c r="AK59" s="34">
        <v>93.678</v>
      </c>
      <c r="AL59" s="34">
        <v>93.9388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95.2601</v>
      </c>
      <c r="G60" s="68">
        <v>2.8456683878370503</v>
      </c>
      <c r="H60" s="60">
        <v>89.63</v>
      </c>
      <c r="I60" s="60">
        <v>95.4</v>
      </c>
      <c r="J60" s="60">
        <v>95.9</v>
      </c>
      <c r="K60" s="68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95.9688</v>
      </c>
      <c r="R60" s="34">
        <v>95.9033</v>
      </c>
      <c r="S60" s="34">
        <v>3.88</v>
      </c>
      <c r="T60" s="34">
        <v>85.36</v>
      </c>
      <c r="U60" s="34">
        <v>93.2661</v>
      </c>
      <c r="V60" s="34">
        <v>93.9269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94.7751</v>
      </c>
      <c r="AD60" s="34">
        <v>94.8447</v>
      </c>
      <c r="AE60" s="34">
        <v>9.47</v>
      </c>
      <c r="AF60" s="34">
        <v>88.22</v>
      </c>
      <c r="AG60" s="34">
        <v>93.7838</v>
      </c>
      <c r="AH60" s="34">
        <v>93.3816</v>
      </c>
      <c r="AI60" s="34">
        <v>4.5</v>
      </c>
      <c r="AJ60" s="34">
        <v>89.7</v>
      </c>
      <c r="AK60" s="34">
        <v>95.1264</v>
      </c>
      <c r="AL60" s="34">
        <v>94.4393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</v>
      </c>
      <c r="F61" s="34">
        <v>95.6527</v>
      </c>
      <c r="G61" s="68">
        <v>4.571913655105518</v>
      </c>
      <c r="H61" s="60">
        <v>86.23</v>
      </c>
      <c r="I61" s="60">
        <v>95.7</v>
      </c>
      <c r="J61" s="60">
        <v>96.3</v>
      </c>
      <c r="K61" s="68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96.4313</v>
      </c>
      <c r="R61" s="34">
        <v>96.3017</v>
      </c>
      <c r="S61" s="34">
        <v>4.23</v>
      </c>
      <c r="T61" s="34">
        <v>85.35</v>
      </c>
      <c r="U61" s="34">
        <v>93.3726</v>
      </c>
      <c r="V61" s="34">
        <v>94.3562</v>
      </c>
      <c r="W61" s="34">
        <v>3.14</v>
      </c>
      <c r="X61" s="34">
        <v>91.44</v>
      </c>
      <c r="Y61" s="34">
        <v>97.0346</v>
      </c>
      <c r="Z61" s="34">
        <v>96.9662</v>
      </c>
      <c r="AA61" s="34">
        <v>7.75</v>
      </c>
      <c r="AB61" s="34">
        <v>93.93</v>
      </c>
      <c r="AC61" s="34">
        <v>95.56</v>
      </c>
      <c r="AD61" s="34">
        <v>95.4359</v>
      </c>
      <c r="AE61" s="34">
        <v>8.98</v>
      </c>
      <c r="AF61" s="34">
        <v>88.94</v>
      </c>
      <c r="AG61" s="34">
        <v>93.713</v>
      </c>
      <c r="AH61" s="34">
        <v>94.0409</v>
      </c>
      <c r="AI61" s="34">
        <v>6.3</v>
      </c>
      <c r="AJ61" s="34">
        <v>89.67</v>
      </c>
      <c r="AK61" s="34">
        <v>94.5193</v>
      </c>
      <c r="AL61" s="34">
        <v>94.9059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96.0652</v>
      </c>
      <c r="F62" s="34">
        <v>96.0593</v>
      </c>
      <c r="G62" s="68">
        <v>4.473953013278851</v>
      </c>
      <c r="H62" s="60">
        <v>102.28</v>
      </c>
      <c r="I62" s="60">
        <v>96.3</v>
      </c>
      <c r="J62" s="60">
        <v>96.8</v>
      </c>
      <c r="K62" s="68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96.5991</v>
      </c>
      <c r="R62" s="34">
        <v>96.6728</v>
      </c>
      <c r="S62" s="34">
        <v>2.77</v>
      </c>
      <c r="T62" s="34">
        <v>92.01</v>
      </c>
      <c r="U62" s="34">
        <v>93.3868</v>
      </c>
      <c r="V62" s="34">
        <v>94.9006</v>
      </c>
      <c r="W62" s="34">
        <v>3.22</v>
      </c>
      <c r="X62" s="34">
        <v>97.12</v>
      </c>
      <c r="Y62" s="34">
        <v>97.343</v>
      </c>
      <c r="Z62" s="34">
        <v>97.2966</v>
      </c>
      <c r="AA62" s="34">
        <v>5.72</v>
      </c>
      <c r="AB62" s="34">
        <v>104.57</v>
      </c>
      <c r="AC62" s="34">
        <v>95.6973</v>
      </c>
      <c r="AD62" s="34">
        <v>95.9977</v>
      </c>
      <c r="AE62" s="34">
        <v>9.37</v>
      </c>
      <c r="AF62" s="34">
        <v>97.86</v>
      </c>
      <c r="AG62" s="34">
        <v>94.8194</v>
      </c>
      <c r="AH62" s="34">
        <v>94.7149</v>
      </c>
      <c r="AI62" s="34">
        <v>5.6</v>
      </c>
      <c r="AJ62" s="34">
        <v>98.72</v>
      </c>
      <c r="AK62" s="34">
        <v>95.5509</v>
      </c>
      <c r="AL62" s="34">
        <v>95.3778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96.3084</v>
      </c>
      <c r="F63" s="39">
        <v>96.5346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97.0418</v>
      </c>
      <c r="R63" s="39">
        <v>97.1106</v>
      </c>
      <c r="S63" s="39">
        <v>3.17</v>
      </c>
      <c r="T63" s="39">
        <v>92.14</v>
      </c>
      <c r="U63" s="39">
        <v>95.035</v>
      </c>
      <c r="V63" s="39">
        <v>95.5796</v>
      </c>
      <c r="W63" s="39">
        <v>3.12</v>
      </c>
      <c r="X63" s="39">
        <v>91.19</v>
      </c>
      <c r="Y63" s="39">
        <v>97.4264</v>
      </c>
      <c r="Z63" s="39">
        <v>97.6486</v>
      </c>
      <c r="AA63" s="39">
        <v>5.78</v>
      </c>
      <c r="AB63" s="39">
        <v>84.76</v>
      </c>
      <c r="AC63" s="39">
        <v>96.3336</v>
      </c>
      <c r="AD63" s="39">
        <v>96.6112</v>
      </c>
      <c r="AE63" s="39">
        <v>7.82</v>
      </c>
      <c r="AF63" s="39">
        <v>88.26</v>
      </c>
      <c r="AG63" s="39">
        <v>94.7994</v>
      </c>
      <c r="AH63" s="39">
        <v>95.4261</v>
      </c>
      <c r="AI63" s="39">
        <v>8</v>
      </c>
      <c r="AJ63" s="39">
        <v>88.46</v>
      </c>
      <c r="AK63" s="39">
        <v>95.3852</v>
      </c>
      <c r="AL63" s="39">
        <v>95.9616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97.1977</v>
      </c>
      <c r="F64" s="34">
        <v>97.1149</v>
      </c>
      <c r="G64" s="68">
        <v>7.319858398995102</v>
      </c>
      <c r="H64" s="60">
        <v>93.98</v>
      </c>
      <c r="I64" s="60">
        <v>97.6</v>
      </c>
      <c r="J64" s="60">
        <v>97.8</v>
      </c>
      <c r="K64" s="68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97.6156</v>
      </c>
      <c r="R64" s="34">
        <v>97.666</v>
      </c>
      <c r="S64" s="34">
        <v>7.53</v>
      </c>
      <c r="T64" s="34">
        <v>95.34</v>
      </c>
      <c r="U64" s="34">
        <v>96.3259</v>
      </c>
      <c r="V64" s="34">
        <v>96.2996</v>
      </c>
      <c r="W64" s="34">
        <v>2.67</v>
      </c>
      <c r="X64" s="34">
        <v>92.47</v>
      </c>
      <c r="Y64" s="34">
        <v>97.6669</v>
      </c>
      <c r="Z64" s="34">
        <v>98.0452</v>
      </c>
      <c r="AA64" s="34">
        <v>4.96</v>
      </c>
      <c r="AB64" s="34">
        <v>91.5</v>
      </c>
      <c r="AC64" s="34">
        <v>97.0883</v>
      </c>
      <c r="AD64" s="34">
        <v>97.3114</v>
      </c>
      <c r="AE64" s="34">
        <v>8.4</v>
      </c>
      <c r="AF64" s="34">
        <v>90.89</v>
      </c>
      <c r="AG64" s="34">
        <v>95.9688</v>
      </c>
      <c r="AH64" s="34">
        <v>96.1988</v>
      </c>
      <c r="AI64" s="34">
        <v>7.3</v>
      </c>
      <c r="AJ64" s="34">
        <v>91.72</v>
      </c>
      <c r="AK64" s="34">
        <v>96.7802</v>
      </c>
      <c r="AL64" s="34">
        <v>96.6762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97.7027</v>
      </c>
      <c r="F65" s="34">
        <v>97.7512</v>
      </c>
      <c r="G65" s="68">
        <v>8.702191663085527</v>
      </c>
      <c r="H65" s="60">
        <v>101.18</v>
      </c>
      <c r="I65" s="60">
        <v>98.1</v>
      </c>
      <c r="J65" s="60">
        <v>98.3</v>
      </c>
      <c r="K65" s="68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98.4696</v>
      </c>
      <c r="R65" s="34">
        <v>98.2555</v>
      </c>
      <c r="S65" s="34">
        <v>22.21</v>
      </c>
      <c r="T65" s="34">
        <v>115.31</v>
      </c>
      <c r="U65" s="34">
        <v>108.771</v>
      </c>
      <c r="V65" s="34">
        <v>96.9823</v>
      </c>
      <c r="W65" s="34">
        <v>4.71</v>
      </c>
      <c r="X65" s="34">
        <v>96.72</v>
      </c>
      <c r="Y65" s="34">
        <v>98.8015</v>
      </c>
      <c r="Z65" s="34">
        <v>98.4822</v>
      </c>
      <c r="AA65" s="34">
        <v>9</v>
      </c>
      <c r="AB65" s="34">
        <v>98.77</v>
      </c>
      <c r="AC65" s="34">
        <v>98.253</v>
      </c>
      <c r="AD65" s="34">
        <v>98.0192</v>
      </c>
      <c r="AE65" s="34">
        <v>9.62</v>
      </c>
      <c r="AF65" s="34">
        <v>93.62</v>
      </c>
      <c r="AG65" s="34">
        <v>97.259</v>
      </c>
      <c r="AH65" s="34">
        <v>97.0152</v>
      </c>
      <c r="AI65" s="34">
        <v>7.2</v>
      </c>
      <c r="AJ65" s="34">
        <v>97.44</v>
      </c>
      <c r="AK65" s="34">
        <v>97.8671</v>
      </c>
      <c r="AL65" s="34">
        <v>97.408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98.4456</v>
      </c>
      <c r="F66" s="34">
        <v>98.4201</v>
      </c>
      <c r="G66" s="68">
        <v>0.2533597708746464</v>
      </c>
      <c r="H66" s="60">
        <v>91.01</v>
      </c>
      <c r="I66" s="60">
        <v>98.3</v>
      </c>
      <c r="J66" s="60">
        <v>98.9</v>
      </c>
      <c r="K66" s="68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98.7631</v>
      </c>
      <c r="R66" s="34">
        <v>98.7943</v>
      </c>
      <c r="S66" s="34">
        <v>2.73</v>
      </c>
      <c r="T66" s="34">
        <v>100.94</v>
      </c>
      <c r="U66" s="34">
        <v>96.8179</v>
      </c>
      <c r="V66" s="34">
        <v>97.6612</v>
      </c>
      <c r="W66" s="34">
        <v>3.65</v>
      </c>
      <c r="X66" s="34">
        <v>95.77</v>
      </c>
      <c r="Y66" s="34">
        <v>99.0167</v>
      </c>
      <c r="Z66" s="34">
        <v>98.9253</v>
      </c>
      <c r="AA66" s="34">
        <v>7.36</v>
      </c>
      <c r="AB66" s="34">
        <v>97.05</v>
      </c>
      <c r="AC66" s="34">
        <v>98.531</v>
      </c>
      <c r="AD66" s="34">
        <v>98.6463</v>
      </c>
      <c r="AE66" s="34">
        <v>8.52</v>
      </c>
      <c r="AF66" s="34">
        <v>94.49</v>
      </c>
      <c r="AG66" s="34">
        <v>97.4771</v>
      </c>
      <c r="AH66" s="34">
        <v>97.849</v>
      </c>
      <c r="AI66" s="34">
        <v>5.2</v>
      </c>
      <c r="AJ66" s="34">
        <v>94.89</v>
      </c>
      <c r="AK66" s="34">
        <v>97.8572</v>
      </c>
      <c r="AL66" s="34">
        <v>98.1016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99.1701</v>
      </c>
      <c r="F67" s="34">
        <v>99.1131</v>
      </c>
      <c r="G67" s="68">
        <v>6.528417818740402</v>
      </c>
      <c r="H67" s="60">
        <v>97.09</v>
      </c>
      <c r="I67" s="60">
        <v>99</v>
      </c>
      <c r="J67" s="60">
        <v>99.4</v>
      </c>
      <c r="K67" s="68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99.403</v>
      </c>
      <c r="R67" s="34">
        <v>99.3122</v>
      </c>
      <c r="S67" s="34">
        <v>7.44</v>
      </c>
      <c r="T67" s="34">
        <v>100.35</v>
      </c>
      <c r="U67" s="34">
        <v>98.6273</v>
      </c>
      <c r="V67" s="34">
        <v>98.337</v>
      </c>
      <c r="W67" s="34">
        <v>5.63</v>
      </c>
      <c r="X67" s="34">
        <v>97.38</v>
      </c>
      <c r="Y67" s="34">
        <v>99.4731</v>
      </c>
      <c r="Z67" s="34">
        <v>99.3634</v>
      </c>
      <c r="AA67" s="34">
        <v>7.15</v>
      </c>
      <c r="AB67" s="34">
        <v>99.89</v>
      </c>
      <c r="AC67" s="34">
        <v>99.0134</v>
      </c>
      <c r="AD67" s="34">
        <v>99.2223</v>
      </c>
      <c r="AE67" s="34">
        <v>11.14</v>
      </c>
      <c r="AF67" s="34">
        <v>101.01</v>
      </c>
      <c r="AG67" s="34">
        <v>98.8869</v>
      </c>
      <c r="AH67" s="34">
        <v>98.7077</v>
      </c>
      <c r="AI67" s="34">
        <v>8.7</v>
      </c>
      <c r="AJ67" s="34">
        <v>99.98</v>
      </c>
      <c r="AK67" s="34">
        <v>98.3203</v>
      </c>
      <c r="AL67" s="34">
        <v>98.8123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8">
        <v>16.53307495816085</v>
      </c>
      <c r="H68" s="60">
        <v>132.3</v>
      </c>
      <c r="I68" s="60">
        <v>99.9</v>
      </c>
      <c r="J68" s="60">
        <v>99.9</v>
      </c>
      <c r="K68" s="68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99.8785</v>
      </c>
      <c r="R68" s="34">
        <v>99.8171</v>
      </c>
      <c r="S68" s="34">
        <v>6.14</v>
      </c>
      <c r="T68" s="34">
        <v>122.08</v>
      </c>
      <c r="U68" s="34">
        <v>98.6885</v>
      </c>
      <c r="V68" s="34">
        <v>98.9422</v>
      </c>
      <c r="W68" s="34">
        <v>6.89</v>
      </c>
      <c r="X68" s="34">
        <v>113</v>
      </c>
      <c r="Y68" s="34">
        <v>100.123</v>
      </c>
      <c r="Z68" s="34">
        <v>99.7939</v>
      </c>
      <c r="AA68" s="34">
        <v>10.32</v>
      </c>
      <c r="AB68" s="34">
        <v>118.86</v>
      </c>
      <c r="AC68" s="34">
        <v>99.8159</v>
      </c>
      <c r="AD68" s="34">
        <v>99.7835</v>
      </c>
      <c r="AE68" s="34">
        <v>11.18</v>
      </c>
      <c r="AF68" s="34">
        <v>116.3</v>
      </c>
      <c r="AG68" s="34">
        <v>99.6339</v>
      </c>
      <c r="AH68" s="34">
        <v>99.5782</v>
      </c>
      <c r="AI68" s="34">
        <v>9</v>
      </c>
      <c r="AJ68" s="34">
        <v>117.9</v>
      </c>
      <c r="AK68" s="34">
        <v>100.36</v>
      </c>
      <c r="AL68" s="34">
        <v>99.5742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100.378</v>
      </c>
      <c r="R69" s="34">
        <v>100.281</v>
      </c>
      <c r="S69" s="34">
        <v>8.18</v>
      </c>
      <c r="T69" s="34">
        <v>101.65</v>
      </c>
      <c r="U69" s="34">
        <v>98.5094</v>
      </c>
      <c r="V69" s="34">
        <v>99.5055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100.244</v>
      </c>
      <c r="AD69" s="34">
        <v>100.292</v>
      </c>
      <c r="AE69" s="34">
        <v>8.46</v>
      </c>
      <c r="AF69" s="34">
        <v>105.38</v>
      </c>
      <c r="AG69" s="34">
        <v>100.457</v>
      </c>
      <c r="AH69" s="34">
        <v>100.451</v>
      </c>
      <c r="AI69" s="34">
        <v>5</v>
      </c>
      <c r="AJ69" s="34">
        <v>109.6</v>
      </c>
      <c r="AK69" s="34">
        <v>99.9061</v>
      </c>
      <c r="AL69" s="34">
        <v>100.369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100.847</v>
      </c>
      <c r="G70" s="68">
        <v>8.457488517979161</v>
      </c>
      <c r="H70" s="60">
        <v>96.82</v>
      </c>
      <c r="I70" s="60">
        <v>100.6</v>
      </c>
      <c r="J70" s="60">
        <v>100.8</v>
      </c>
      <c r="K70" s="68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100.726</v>
      </c>
      <c r="R70" s="34">
        <v>100.716</v>
      </c>
      <c r="S70" s="34">
        <v>8.2</v>
      </c>
      <c r="T70" s="34">
        <v>91.61</v>
      </c>
      <c r="U70" s="34">
        <v>99.6017</v>
      </c>
      <c r="V70" s="34">
        <v>100.096</v>
      </c>
      <c r="W70" s="34">
        <v>3.93</v>
      </c>
      <c r="X70" s="34">
        <v>99.21</v>
      </c>
      <c r="Y70" s="34">
        <v>100.385</v>
      </c>
      <c r="Z70" s="34">
        <v>100.616</v>
      </c>
      <c r="AA70" s="34">
        <v>9.43</v>
      </c>
      <c r="AB70" s="34">
        <v>93.46</v>
      </c>
      <c r="AC70" s="34">
        <v>100.685</v>
      </c>
      <c r="AD70" s="34">
        <v>100.737</v>
      </c>
      <c r="AE70" s="34">
        <v>10.12</v>
      </c>
      <c r="AF70" s="34">
        <v>109.96</v>
      </c>
      <c r="AG70" s="34">
        <v>101.217</v>
      </c>
      <c r="AH70" s="34">
        <v>101.338</v>
      </c>
      <c r="AI70" s="34">
        <v>9.4</v>
      </c>
      <c r="AJ70" s="34">
        <v>100.84</v>
      </c>
      <c r="AK70" s="34">
        <v>100.629</v>
      </c>
      <c r="AL70" s="34">
        <v>101.194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101.499</v>
      </c>
      <c r="F71" s="34">
        <v>101.455</v>
      </c>
      <c r="G71" s="68">
        <v>10.847645429362888</v>
      </c>
      <c r="H71" s="60">
        <v>100.04</v>
      </c>
      <c r="I71" s="60">
        <v>101.4</v>
      </c>
      <c r="J71" s="60">
        <v>101.3</v>
      </c>
      <c r="K71" s="68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101.144</v>
      </c>
      <c r="R71" s="34">
        <v>101.171</v>
      </c>
      <c r="S71" s="34">
        <v>8.63</v>
      </c>
      <c r="T71" s="34">
        <v>93.06</v>
      </c>
      <c r="U71" s="34">
        <v>100.621</v>
      </c>
      <c r="V71" s="34">
        <v>100.679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100.995</v>
      </c>
      <c r="AD71" s="34">
        <v>101.147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103.501</v>
      </c>
      <c r="AL71" s="34">
        <v>102.013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102.093</v>
      </c>
      <c r="G72" s="68">
        <v>3.369407564431563</v>
      </c>
      <c r="H72" s="60">
        <v>92.65</v>
      </c>
      <c r="I72" s="60">
        <v>101.5</v>
      </c>
      <c r="J72" s="60">
        <v>101.8</v>
      </c>
      <c r="K72" s="68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101.706</v>
      </c>
      <c r="R72" s="34">
        <v>101.676</v>
      </c>
      <c r="S72" s="34">
        <v>7.36</v>
      </c>
      <c r="T72" s="34">
        <v>91.64</v>
      </c>
      <c r="U72" s="34">
        <v>100.033</v>
      </c>
      <c r="V72" s="34">
        <v>101.243</v>
      </c>
      <c r="W72" s="34">
        <v>4.27</v>
      </c>
      <c r="X72" s="34">
        <v>95.6</v>
      </c>
      <c r="Y72" s="34">
        <v>101.212</v>
      </c>
      <c r="Z72" s="34">
        <v>101.489</v>
      </c>
      <c r="AA72" s="34">
        <v>6.46</v>
      </c>
      <c r="AB72" s="34">
        <v>97.86</v>
      </c>
      <c r="AC72" s="34">
        <v>101.216</v>
      </c>
      <c r="AD72" s="34">
        <v>101.585</v>
      </c>
      <c r="AE72" s="34">
        <v>9.35</v>
      </c>
      <c r="AF72" s="34">
        <v>96.46</v>
      </c>
      <c r="AG72" s="34">
        <v>102.67</v>
      </c>
      <c r="AH72" s="34">
        <v>103.161</v>
      </c>
      <c r="AI72" s="34">
        <v>7</v>
      </c>
      <c r="AJ72" s="34">
        <v>95.98</v>
      </c>
      <c r="AK72" s="34">
        <v>101.538</v>
      </c>
      <c r="AL72" s="34">
        <v>102.815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102.798</v>
      </c>
      <c r="G73" s="68">
        <v>8.570103212339093</v>
      </c>
      <c r="H73" s="60">
        <v>93.62</v>
      </c>
      <c r="I73" s="60">
        <v>102</v>
      </c>
      <c r="J73" s="60">
        <v>102.2</v>
      </c>
      <c r="K73" s="68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102.157</v>
      </c>
      <c r="R73" s="34">
        <v>102.241</v>
      </c>
      <c r="S73" s="34">
        <v>9.22</v>
      </c>
      <c r="T73" s="34">
        <v>93.22</v>
      </c>
      <c r="U73" s="34">
        <v>101.338</v>
      </c>
      <c r="V73" s="34">
        <v>101.839</v>
      </c>
      <c r="W73" s="34">
        <v>5.19</v>
      </c>
      <c r="X73" s="34">
        <v>96.18</v>
      </c>
      <c r="Y73" s="34">
        <v>101.898</v>
      </c>
      <c r="Z73" s="34">
        <v>101.964</v>
      </c>
      <c r="AA73" s="34">
        <v>7.04</v>
      </c>
      <c r="AB73" s="34">
        <v>100.55</v>
      </c>
      <c r="AC73" s="34">
        <v>101.945</v>
      </c>
      <c r="AD73" s="34">
        <v>102.089</v>
      </c>
      <c r="AE73" s="34">
        <v>11.51</v>
      </c>
      <c r="AF73" s="34">
        <v>99.18</v>
      </c>
      <c r="AG73" s="34">
        <v>104.181</v>
      </c>
      <c r="AH73" s="34">
        <v>104.121</v>
      </c>
      <c r="AI73" s="34">
        <v>9.7</v>
      </c>
      <c r="AJ73" s="34">
        <v>98.37</v>
      </c>
      <c r="AK73" s="34">
        <v>103.677</v>
      </c>
      <c r="AL73" s="34">
        <v>103.716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103.618</v>
      </c>
      <c r="F74" s="34">
        <v>103.612</v>
      </c>
      <c r="G74" s="68">
        <v>4.653891278842398</v>
      </c>
      <c r="H74" s="60">
        <v>107.04</v>
      </c>
      <c r="I74" s="60">
        <v>102.7</v>
      </c>
      <c r="J74" s="60">
        <v>102.6</v>
      </c>
      <c r="K74" s="68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103.029</v>
      </c>
      <c r="R74" s="34">
        <v>102.838</v>
      </c>
      <c r="S74" s="34">
        <v>11.56</v>
      </c>
      <c r="T74" s="34">
        <v>102.65</v>
      </c>
      <c r="U74" s="34">
        <v>104.313</v>
      </c>
      <c r="V74" s="34">
        <v>102.34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102.855</v>
      </c>
      <c r="AD74" s="34">
        <v>102.575</v>
      </c>
      <c r="AE74" s="34">
        <v>9.73</v>
      </c>
      <c r="AF74" s="34">
        <v>107.38</v>
      </c>
      <c r="AG74" s="34">
        <v>105.366</v>
      </c>
      <c r="AH74" s="34">
        <v>105.097</v>
      </c>
      <c r="AI74" s="34">
        <v>7.8</v>
      </c>
      <c r="AJ74" s="34">
        <v>106.42</v>
      </c>
      <c r="AK74" s="34">
        <v>105.368</v>
      </c>
      <c r="AL74" s="34">
        <v>104.733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104.587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103.395</v>
      </c>
      <c r="R75" s="39">
        <v>103.4</v>
      </c>
      <c r="S75" s="39">
        <v>4.83</v>
      </c>
      <c r="T75" s="39">
        <v>96.59</v>
      </c>
      <c r="U75" s="39">
        <v>100.82</v>
      </c>
      <c r="V75" s="39">
        <v>102.66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102.708</v>
      </c>
      <c r="AD75" s="39">
        <v>102.979</v>
      </c>
      <c r="AE75" s="39">
        <v>12.59</v>
      </c>
      <c r="AF75" s="39">
        <v>99.37</v>
      </c>
      <c r="AG75" s="39">
        <v>105.876</v>
      </c>
      <c r="AH75" s="39">
        <v>106.069</v>
      </c>
      <c r="AI75" s="39">
        <v>11.55</v>
      </c>
      <c r="AJ75" s="39">
        <v>98.68</v>
      </c>
      <c r="AK75" s="39">
        <v>105.089</v>
      </c>
      <c r="AL75" s="39">
        <v>105.739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105.805</v>
      </c>
      <c r="F76" s="34">
        <v>105.23</v>
      </c>
      <c r="G76" s="68">
        <v>7.565439455203234</v>
      </c>
      <c r="H76" s="60">
        <v>101.09</v>
      </c>
      <c r="I76" s="60">
        <v>108.5</v>
      </c>
      <c r="J76" s="60">
        <v>103.4</v>
      </c>
      <c r="K76" s="68">
        <v>12.907268170426061</v>
      </c>
      <c r="L76" s="34">
        <v>90.1</v>
      </c>
      <c r="M76" s="34">
        <v>106.4</v>
      </c>
      <c r="N76" s="34">
        <v>106</v>
      </c>
      <c r="O76" s="34">
        <v>6.9</v>
      </c>
      <c r="P76" s="34">
        <v>100.6</v>
      </c>
      <c r="Q76" s="34">
        <v>104.082</v>
      </c>
      <c r="R76" s="34">
        <v>103.909</v>
      </c>
      <c r="S76" s="34">
        <v>24.33</v>
      </c>
      <c r="T76" s="34">
        <v>118.54</v>
      </c>
      <c r="U76" s="34">
        <v>120.105</v>
      </c>
      <c r="V76" s="34">
        <v>102.938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103.213</v>
      </c>
      <c r="AD76" s="34">
        <v>103.369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107.4</v>
      </c>
      <c r="AL76" s="34">
        <v>106.564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8">
        <v>10.209527574619488</v>
      </c>
      <c r="H77" s="60">
        <v>111.51</v>
      </c>
      <c r="I77" s="60">
        <v>107.3</v>
      </c>
      <c r="J77" s="60">
        <v>103.7</v>
      </c>
      <c r="K77" s="68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104.326</v>
      </c>
      <c r="R77" s="34">
        <v>104.384</v>
      </c>
      <c r="S77" s="34">
        <v>7.91</v>
      </c>
      <c r="T77" s="34">
        <v>124.43</v>
      </c>
      <c r="U77" s="34">
        <v>114.722</v>
      </c>
      <c r="V77" s="34">
        <v>103.165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103.593</v>
      </c>
      <c r="AD77" s="34">
        <v>103.796</v>
      </c>
      <c r="AE77" s="34">
        <v>10.39</v>
      </c>
      <c r="AF77" s="34">
        <v>103.35</v>
      </c>
      <c r="AG77" s="34">
        <v>107.826</v>
      </c>
      <c r="AH77" s="34">
        <v>108.043</v>
      </c>
      <c r="AI77" s="34">
        <v>9.56</v>
      </c>
      <c r="AJ77" s="34">
        <v>106.75</v>
      </c>
      <c r="AK77" s="34">
        <v>107.611</v>
      </c>
      <c r="AL77" s="34">
        <v>107.11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106.049</v>
      </c>
      <c r="G78" s="68">
        <v>8.658389188001312</v>
      </c>
      <c r="H78" s="60">
        <v>98.89</v>
      </c>
      <c r="I78" s="60">
        <v>106.4</v>
      </c>
      <c r="J78" s="60">
        <v>104</v>
      </c>
      <c r="K78" s="68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104.958</v>
      </c>
      <c r="R78" s="34">
        <v>104.86</v>
      </c>
      <c r="S78" s="34">
        <v>11.25</v>
      </c>
      <c r="T78" s="34">
        <v>112.3</v>
      </c>
      <c r="U78" s="34">
        <v>108.743</v>
      </c>
      <c r="V78" s="34">
        <v>103.386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104.219</v>
      </c>
      <c r="AD78" s="34">
        <v>104.246</v>
      </c>
      <c r="AE78" s="34">
        <v>13.06</v>
      </c>
      <c r="AF78" s="34">
        <v>106.83</v>
      </c>
      <c r="AG78" s="34">
        <v>109.371</v>
      </c>
      <c r="AH78" s="34">
        <v>109.042</v>
      </c>
      <c r="AI78" s="34">
        <v>9.79</v>
      </c>
      <c r="AJ78" s="34">
        <v>104.18</v>
      </c>
      <c r="AK78" s="34">
        <v>107</v>
      </c>
      <c r="AL78" s="34">
        <v>107.493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106.009</v>
      </c>
      <c r="F79" s="34">
        <v>106.355</v>
      </c>
      <c r="G79" s="68">
        <v>8.394273354619417</v>
      </c>
      <c r="H79" s="60">
        <v>105.24</v>
      </c>
      <c r="I79" s="60">
        <v>105.9</v>
      </c>
      <c r="J79" s="60">
        <v>104.4</v>
      </c>
      <c r="K79" s="68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103.315</v>
      </c>
      <c r="R79" s="34">
        <v>105.329</v>
      </c>
      <c r="S79" s="34">
        <v>7.81</v>
      </c>
      <c r="T79" s="34">
        <v>108.19</v>
      </c>
      <c r="U79" s="34">
        <v>107.555</v>
      </c>
      <c r="V79" s="34">
        <v>103.808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104.413</v>
      </c>
      <c r="AD79" s="34">
        <v>104.709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108.28</v>
      </c>
      <c r="AK79" s="34">
        <v>107.191</v>
      </c>
      <c r="AL79" s="34">
        <v>107.943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107.068</v>
      </c>
      <c r="F80" s="34">
        <v>106.732</v>
      </c>
      <c r="G80" s="68">
        <v>4.6863189720332485</v>
      </c>
      <c r="H80" s="60">
        <v>138.5</v>
      </c>
      <c r="I80" s="60">
        <v>105.9</v>
      </c>
      <c r="J80" s="60">
        <v>104.7</v>
      </c>
      <c r="K80" s="68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105.788</v>
      </c>
      <c r="R80" s="34">
        <v>105.787</v>
      </c>
      <c r="S80" s="34">
        <v>8.31</v>
      </c>
      <c r="T80" s="34">
        <v>132.22</v>
      </c>
      <c r="U80" s="34">
        <v>107.387</v>
      </c>
      <c r="V80" s="34">
        <v>104.445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105.143</v>
      </c>
      <c r="AD80" s="34">
        <v>105.199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109.808</v>
      </c>
      <c r="AL80" s="34">
        <v>108.517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107.092</v>
      </c>
      <c r="G81" s="68">
        <v>5.615671641791041</v>
      </c>
      <c r="H81" s="60">
        <v>113.22</v>
      </c>
      <c r="I81" s="60">
        <v>105.7</v>
      </c>
      <c r="J81" s="60">
        <v>104.9</v>
      </c>
      <c r="K81" s="68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106.278</v>
      </c>
      <c r="R81" s="34">
        <v>106.275</v>
      </c>
      <c r="S81" s="34">
        <v>10.43</v>
      </c>
      <c r="T81" s="34">
        <v>112.26</v>
      </c>
      <c r="U81" s="34">
        <v>107.859</v>
      </c>
      <c r="V81" s="34">
        <v>105.142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105.544</v>
      </c>
      <c r="AD81" s="34">
        <v>105.698</v>
      </c>
      <c r="AE81" s="34">
        <v>10.32</v>
      </c>
      <c r="AF81" s="34">
        <v>116.26</v>
      </c>
      <c r="AG81" s="34">
        <v>110.996</v>
      </c>
      <c r="AH81" s="34">
        <v>111.981</v>
      </c>
      <c r="AI81" s="34">
        <v>8.15</v>
      </c>
      <c r="AJ81" s="34">
        <v>118.54</v>
      </c>
      <c r="AK81" s="34">
        <v>107.796</v>
      </c>
      <c r="AL81" s="34">
        <v>109.07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107.401</v>
      </c>
      <c r="G82" s="68">
        <v>8.10782896095849</v>
      </c>
      <c r="H82" s="60">
        <v>104.67</v>
      </c>
      <c r="I82" s="60">
        <v>105.7</v>
      </c>
      <c r="J82" s="60">
        <v>105.2</v>
      </c>
      <c r="K82" s="68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106.833</v>
      </c>
      <c r="R82" s="34">
        <v>106.795</v>
      </c>
      <c r="S82" s="34">
        <v>8.41</v>
      </c>
      <c r="T82" s="34">
        <v>99.31</v>
      </c>
      <c r="U82" s="34">
        <v>107.908</v>
      </c>
      <c r="V82" s="34">
        <v>105.765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106.192</v>
      </c>
      <c r="AD82" s="34">
        <v>106.177</v>
      </c>
      <c r="AE82" s="34">
        <v>11.46</v>
      </c>
      <c r="AF82" s="34">
        <v>122.56</v>
      </c>
      <c r="AG82" s="34">
        <v>113.064</v>
      </c>
      <c r="AH82" s="34">
        <v>112.992</v>
      </c>
      <c r="AI82" s="34">
        <v>10.68</v>
      </c>
      <c r="AJ82" s="34">
        <v>111.61</v>
      </c>
      <c r="AK82" s="34">
        <v>110.965</v>
      </c>
      <c r="AL82" s="34">
        <v>109.498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107.559</v>
      </c>
      <c r="F83" s="34">
        <v>107.698</v>
      </c>
      <c r="G83" s="68">
        <v>0.2698920431827229</v>
      </c>
      <c r="H83" s="60">
        <v>100.31</v>
      </c>
      <c r="I83" s="60">
        <v>105.6</v>
      </c>
      <c r="J83" s="60">
        <v>105.4</v>
      </c>
      <c r="K83" s="68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107.417</v>
      </c>
      <c r="R83" s="34">
        <v>107.304</v>
      </c>
      <c r="S83" s="34">
        <v>5.95</v>
      </c>
      <c r="T83" s="34">
        <v>98.6</v>
      </c>
      <c r="U83" s="34">
        <v>107.033</v>
      </c>
      <c r="V83" s="34">
        <v>106.282</v>
      </c>
      <c r="W83" s="34">
        <v>4.65</v>
      </c>
      <c r="X83" s="34">
        <v>99.08</v>
      </c>
      <c r="Y83" s="34">
        <v>106.884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106.615</v>
      </c>
      <c r="AE83" s="34">
        <v>10.45</v>
      </c>
      <c r="AF83" s="34">
        <v>107.21</v>
      </c>
      <c r="AG83" s="34">
        <v>113.807</v>
      </c>
      <c r="AH83" s="34">
        <v>114.048</v>
      </c>
      <c r="AI83" s="34">
        <v>4.8</v>
      </c>
      <c r="AJ83" s="34">
        <v>103.14</v>
      </c>
      <c r="AK83" s="34">
        <v>109.194</v>
      </c>
      <c r="AL83" s="34">
        <v>109.797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108.004</v>
      </c>
      <c r="G84" s="68">
        <v>4.889368591473287</v>
      </c>
      <c r="H84" s="60">
        <v>97.18</v>
      </c>
      <c r="I84" s="60">
        <v>105.7</v>
      </c>
      <c r="J84" s="60">
        <v>105.6</v>
      </c>
      <c r="K84" s="68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107.781</v>
      </c>
      <c r="R84" s="34">
        <v>107.784</v>
      </c>
      <c r="S84" s="34">
        <v>7.77</v>
      </c>
      <c r="T84" s="34">
        <v>98.76</v>
      </c>
      <c r="U84" s="34">
        <v>107.177</v>
      </c>
      <c r="V84" s="34">
        <v>106.751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106.966</v>
      </c>
      <c r="AD84" s="34">
        <v>107.015</v>
      </c>
      <c r="AE84" s="34">
        <v>12.5</v>
      </c>
      <c r="AF84" s="34">
        <v>108.52</v>
      </c>
      <c r="AG84" s="34">
        <v>115.289</v>
      </c>
      <c r="AH84" s="34">
        <v>115.117</v>
      </c>
      <c r="AI84" s="34">
        <v>8.54</v>
      </c>
      <c r="AJ84" s="34">
        <v>104.17</v>
      </c>
      <c r="AK84" s="34">
        <v>109.675</v>
      </c>
      <c r="AL84" s="34">
        <v>110.077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108.579</v>
      </c>
      <c r="F85" s="34">
        <v>108.224</v>
      </c>
      <c r="G85" s="68">
        <v>8.25678273873103</v>
      </c>
      <c r="H85" s="60">
        <v>101.35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108.422</v>
      </c>
      <c r="R85" s="34">
        <v>108.221</v>
      </c>
      <c r="S85" s="34">
        <v>6.62</v>
      </c>
      <c r="T85" s="34">
        <v>99.39</v>
      </c>
      <c r="U85" s="34">
        <v>107.962</v>
      </c>
      <c r="V85" s="34">
        <v>107.172</v>
      </c>
      <c r="W85" s="34">
        <v>6.14</v>
      </c>
      <c r="X85" s="34">
        <v>102.09</v>
      </c>
      <c r="Y85" s="34">
        <v>107.985</v>
      </c>
      <c r="Z85" s="34">
        <v>107.804</v>
      </c>
      <c r="AA85" s="34">
        <v>5.92</v>
      </c>
      <c r="AB85" s="34">
        <v>106.5</v>
      </c>
      <c r="AC85" s="34">
        <v>107.265</v>
      </c>
      <c r="AD85" s="34">
        <v>107.391</v>
      </c>
      <c r="AE85" s="34">
        <v>12.15</v>
      </c>
      <c r="AF85" s="34">
        <v>111.23</v>
      </c>
      <c r="AG85" s="34">
        <v>116.662</v>
      </c>
      <c r="AH85" s="34">
        <v>116.168</v>
      </c>
      <c r="AI85" s="34">
        <v>7.18</v>
      </c>
      <c r="AJ85" s="34">
        <v>105.43</v>
      </c>
      <c r="AK85" s="34">
        <v>111.129</v>
      </c>
      <c r="AL85" s="34">
        <v>110.372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108.198</v>
      </c>
      <c r="F86" s="34">
        <v>108.325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108.57</v>
      </c>
      <c r="R86" s="34">
        <v>108.6</v>
      </c>
      <c r="S86" s="34">
        <v>-0.29</v>
      </c>
      <c r="T86" s="34">
        <v>102.34</v>
      </c>
      <c r="U86" s="34">
        <v>106.484</v>
      </c>
      <c r="V86" s="34">
        <v>107.559</v>
      </c>
      <c r="W86" s="34">
        <v>4.69</v>
      </c>
      <c r="X86" s="34">
        <v>105.29</v>
      </c>
      <c r="Y86" s="34">
        <v>107.942</v>
      </c>
      <c r="Z86" s="34">
        <v>108.23</v>
      </c>
      <c r="AA86" s="34">
        <v>2.98</v>
      </c>
      <c r="AB86" s="34">
        <v>114.9</v>
      </c>
      <c r="AC86" s="34">
        <v>107.515</v>
      </c>
      <c r="AD86" s="34">
        <v>107.773</v>
      </c>
      <c r="AE86" s="34">
        <v>10.59</v>
      </c>
      <c r="AF86" s="34">
        <v>118.76</v>
      </c>
      <c r="AG86" s="34">
        <v>117.039</v>
      </c>
      <c r="AH86" s="34">
        <v>117.184</v>
      </c>
      <c r="AI86" s="34">
        <v>4.54</v>
      </c>
      <c r="AJ86" s="34">
        <v>111.25</v>
      </c>
      <c r="AK86" s="34">
        <v>110.26</v>
      </c>
      <c r="AL86" s="34">
        <v>110.675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108.379</v>
      </c>
      <c r="F87" s="39">
        <v>108.457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109.124</v>
      </c>
      <c r="R87" s="39">
        <v>108.929</v>
      </c>
      <c r="S87" s="39">
        <v>6.91</v>
      </c>
      <c r="T87" s="39">
        <v>103.26</v>
      </c>
      <c r="U87" s="39">
        <v>107.691</v>
      </c>
      <c r="V87" s="39">
        <v>107.992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108.191</v>
      </c>
      <c r="AD87" s="39">
        <v>108.17</v>
      </c>
      <c r="AE87" s="39">
        <v>12.46</v>
      </c>
      <c r="AF87" s="39">
        <v>111.76</v>
      </c>
      <c r="AG87" s="39">
        <v>118.461</v>
      </c>
      <c r="AH87" s="39">
        <v>118.182</v>
      </c>
      <c r="AI87" s="39">
        <v>5.73</v>
      </c>
      <c r="AJ87" s="39">
        <v>104.33</v>
      </c>
      <c r="AK87" s="39">
        <v>110.843</v>
      </c>
      <c r="AL87" s="39">
        <v>111.052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108.769</v>
      </c>
      <c r="G88" s="68">
        <v>-1.3947967157978005</v>
      </c>
      <c r="H88" s="34">
        <v>99.68</v>
      </c>
      <c r="I88" s="34">
        <v>106.1</v>
      </c>
      <c r="J88" s="34">
        <v>106.3</v>
      </c>
      <c r="K88" s="68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109.106</v>
      </c>
      <c r="R88" s="34">
        <v>109.239</v>
      </c>
      <c r="S88" s="34">
        <v>-11.61</v>
      </c>
      <c r="T88" s="34">
        <v>104.78</v>
      </c>
      <c r="U88" s="34">
        <v>107.201</v>
      </c>
      <c r="V88" s="34">
        <v>108.505</v>
      </c>
      <c r="W88" s="34">
        <v>3.62</v>
      </c>
      <c r="X88" s="34">
        <v>102.34</v>
      </c>
      <c r="Y88" s="34">
        <v>108.933</v>
      </c>
      <c r="Z88" s="34">
        <v>109.105</v>
      </c>
      <c r="AA88" s="34">
        <v>4.68</v>
      </c>
      <c r="AB88" s="34">
        <v>101.54</v>
      </c>
      <c r="AC88" s="34">
        <v>108.424</v>
      </c>
      <c r="AD88" s="34">
        <v>108.55</v>
      </c>
      <c r="AE88" s="34">
        <v>10.76</v>
      </c>
      <c r="AF88" s="34">
        <v>112.14</v>
      </c>
      <c r="AG88" s="34">
        <v>119.053</v>
      </c>
      <c r="AH88" s="34">
        <v>119.169</v>
      </c>
      <c r="AI88" s="34">
        <v>3.34</v>
      </c>
      <c r="AJ88" s="34">
        <v>105.06</v>
      </c>
      <c r="AK88" s="34">
        <v>111.134</v>
      </c>
      <c r="AL88" s="34">
        <v>111.498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8">
        <v>-2.8338265626401316</v>
      </c>
      <c r="H89" s="34">
        <v>108.35</v>
      </c>
      <c r="I89" s="34">
        <v>106.5</v>
      </c>
      <c r="J89" s="34">
        <v>106.5</v>
      </c>
      <c r="K89" s="68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109.632</v>
      </c>
      <c r="R89" s="34">
        <v>109.606</v>
      </c>
      <c r="S89" s="34">
        <v>-2.89</v>
      </c>
      <c r="T89" s="34">
        <v>120.83</v>
      </c>
      <c r="U89" s="34">
        <v>109.532</v>
      </c>
      <c r="V89" s="34">
        <v>109.053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108.721</v>
      </c>
      <c r="AD89" s="34">
        <v>108.932</v>
      </c>
      <c r="AE89" s="34">
        <v>10.82</v>
      </c>
      <c r="AF89" s="34">
        <v>114.53</v>
      </c>
      <c r="AG89" s="34">
        <v>120.238</v>
      </c>
      <c r="AH89" s="34">
        <v>120.15</v>
      </c>
      <c r="AI89" s="34">
        <v>4.31</v>
      </c>
      <c r="AJ89" s="34">
        <v>111.35</v>
      </c>
      <c r="AK89" s="34">
        <v>113.464</v>
      </c>
      <c r="AL89" s="34">
        <v>111.896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109.842</v>
      </c>
      <c r="F90" s="34">
        <v>109.771</v>
      </c>
      <c r="G90" s="68">
        <v>2.1437961371220595</v>
      </c>
      <c r="H90" s="34">
        <v>101.01</v>
      </c>
      <c r="I90" s="34">
        <v>106.5</v>
      </c>
      <c r="J90" s="34">
        <v>106.7</v>
      </c>
      <c r="K90" s="68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110.051</v>
      </c>
      <c r="R90" s="34">
        <v>110.038</v>
      </c>
      <c r="S90" s="34">
        <v>3.05</v>
      </c>
      <c r="T90" s="34">
        <v>115.73</v>
      </c>
      <c r="U90" s="34">
        <v>110.405</v>
      </c>
      <c r="V90" s="34">
        <v>109.479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109.12</v>
      </c>
      <c r="AD90" s="34">
        <v>109.353</v>
      </c>
      <c r="AE90" s="34">
        <v>11.87</v>
      </c>
      <c r="AF90" s="34">
        <v>119.52</v>
      </c>
      <c r="AG90" s="34">
        <v>121.505</v>
      </c>
      <c r="AH90" s="34">
        <v>121.113</v>
      </c>
      <c r="AI90" s="34">
        <v>4.48</v>
      </c>
      <c r="AJ90" s="34">
        <v>108.85</v>
      </c>
      <c r="AK90" s="34">
        <v>110.645</v>
      </c>
      <c r="AL90" s="34">
        <v>112.174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110.603</v>
      </c>
      <c r="F91" s="34">
        <v>110.148</v>
      </c>
      <c r="G91" s="68">
        <v>6.033827442037257</v>
      </c>
      <c r="H91" s="34">
        <v>111.59</v>
      </c>
      <c r="I91" s="34">
        <v>106.7</v>
      </c>
      <c r="J91" s="34">
        <v>106.8</v>
      </c>
      <c r="K91" s="68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110.589</v>
      </c>
      <c r="R91" s="34">
        <v>110.47</v>
      </c>
      <c r="S91" s="34">
        <v>2.33</v>
      </c>
      <c r="T91" s="34">
        <v>110.71</v>
      </c>
      <c r="U91" s="34">
        <v>109.561</v>
      </c>
      <c r="V91" s="34">
        <v>109.697</v>
      </c>
      <c r="W91" s="34">
        <v>6.43</v>
      </c>
      <c r="X91" s="34">
        <v>109.02</v>
      </c>
      <c r="Y91" s="34">
        <v>110.528</v>
      </c>
      <c r="Z91" s="34">
        <v>110.38</v>
      </c>
      <c r="AA91" s="34">
        <v>5.6</v>
      </c>
      <c r="AB91" s="34">
        <v>110.55</v>
      </c>
      <c r="AC91" s="34">
        <v>109.921</v>
      </c>
      <c r="AD91" s="34">
        <v>109.79</v>
      </c>
      <c r="AE91" s="34">
        <v>11.28</v>
      </c>
      <c r="AF91" s="34">
        <v>124.59</v>
      </c>
      <c r="AG91" s="34">
        <v>122.076</v>
      </c>
      <c r="AH91" s="34">
        <v>122.041</v>
      </c>
      <c r="AI91" s="34">
        <v>5.57</v>
      </c>
      <c r="AJ91" s="34">
        <v>114.31</v>
      </c>
      <c r="AK91" s="34">
        <v>113.152</v>
      </c>
      <c r="AL91" s="34">
        <v>112.438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106.5</v>
      </c>
      <c r="J92" s="34">
        <v>107</v>
      </c>
      <c r="K92" s="68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110.96</v>
      </c>
      <c r="R92" s="34">
        <v>110.85</v>
      </c>
      <c r="S92" s="34">
        <v>2.18</v>
      </c>
      <c r="T92" s="34">
        <v>135.11</v>
      </c>
      <c r="U92" s="34">
        <v>109.371</v>
      </c>
      <c r="V92" s="34">
        <v>109.788</v>
      </c>
      <c r="W92" s="34">
        <v>4.9</v>
      </c>
      <c r="X92" s="34">
        <v>126.6</v>
      </c>
      <c r="Y92" s="34">
        <v>110.565</v>
      </c>
      <c r="Z92" s="34">
        <v>110.781</v>
      </c>
      <c r="AA92" s="34">
        <v>3.33</v>
      </c>
      <c r="AB92" s="34">
        <v>128.84</v>
      </c>
      <c r="AC92" s="34">
        <v>109.975</v>
      </c>
      <c r="AD92" s="34">
        <v>110.198</v>
      </c>
      <c r="AE92" s="34">
        <v>9.33</v>
      </c>
      <c r="AF92" s="34">
        <v>143.64</v>
      </c>
      <c r="AG92" s="34">
        <v>122.58</v>
      </c>
      <c r="AH92" s="34">
        <v>122.963</v>
      </c>
      <c r="AI92" s="34">
        <v>2.22</v>
      </c>
      <c r="AJ92" s="34">
        <v>132.14</v>
      </c>
      <c r="AK92" s="34">
        <v>112.898</v>
      </c>
      <c r="AL92" s="34">
        <v>112.729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110.544</v>
      </c>
      <c r="F93" s="34">
        <v>110.468</v>
      </c>
      <c r="G93" s="68">
        <v>2.552552552552553</v>
      </c>
      <c r="H93" s="34">
        <v>116.11</v>
      </c>
      <c r="I93" s="34">
        <v>106.6</v>
      </c>
      <c r="J93" s="34">
        <v>107.1</v>
      </c>
      <c r="K93" s="68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111.229</v>
      </c>
      <c r="R93" s="34">
        <v>111.167</v>
      </c>
      <c r="S93" s="34">
        <v>2.25</v>
      </c>
      <c r="T93" s="34">
        <v>114.78</v>
      </c>
      <c r="U93" s="34">
        <v>109.667</v>
      </c>
      <c r="V93" s="34">
        <v>109.814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110.405</v>
      </c>
      <c r="AD93" s="34">
        <v>110.621</v>
      </c>
      <c r="AE93" s="34">
        <v>12.82</v>
      </c>
      <c r="AF93" s="34">
        <v>131.16</v>
      </c>
      <c r="AG93" s="34">
        <v>123.991</v>
      </c>
      <c r="AH93" s="34">
        <v>123.907</v>
      </c>
      <c r="AI93" s="34">
        <v>4.56</v>
      </c>
      <c r="AJ93" s="34">
        <v>123.95</v>
      </c>
      <c r="AK93" s="34">
        <v>112.17</v>
      </c>
      <c r="AL93" s="34">
        <v>113.008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110.472</v>
      </c>
      <c r="F94" s="34">
        <v>110.6</v>
      </c>
      <c r="G94" s="68">
        <v>0.23884589662749595</v>
      </c>
      <c r="H94" s="34">
        <v>104.92</v>
      </c>
      <c r="I94" s="34">
        <v>106.8</v>
      </c>
      <c r="J94" s="34">
        <v>107.2</v>
      </c>
      <c r="K94" s="68">
        <v>0.16474464579900217</v>
      </c>
      <c r="L94" s="34">
        <v>121.6</v>
      </c>
      <c r="M94" s="34">
        <v>109</v>
      </c>
      <c r="N94" s="34">
        <v>109.7</v>
      </c>
      <c r="O94" s="34">
        <v>4.4</v>
      </c>
      <c r="P94" s="34">
        <v>112.5</v>
      </c>
      <c r="Q94" s="34">
        <v>111.539</v>
      </c>
      <c r="R94" s="34">
        <v>111.441</v>
      </c>
      <c r="S94" s="34">
        <v>0.24</v>
      </c>
      <c r="T94" s="34">
        <v>99.56</v>
      </c>
      <c r="U94" s="34">
        <v>108.836</v>
      </c>
      <c r="V94" s="34">
        <v>109.8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110.829</v>
      </c>
      <c r="AD94" s="34">
        <v>111.113</v>
      </c>
      <c r="AE94" s="34">
        <v>10.06</v>
      </c>
      <c r="AF94" s="34">
        <v>134.89</v>
      </c>
      <c r="AG94" s="34">
        <v>124.999</v>
      </c>
      <c r="AH94" s="34">
        <v>124.852</v>
      </c>
      <c r="AI94" s="34">
        <v>2.7</v>
      </c>
      <c r="AJ94" s="34">
        <v>114.63</v>
      </c>
      <c r="AK94" s="34">
        <v>114.47</v>
      </c>
      <c r="AL94" s="34">
        <v>113.238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110.703</v>
      </c>
      <c r="F95" s="68">
        <v>110.826</v>
      </c>
      <c r="G95" s="68">
        <v>0.5582693649685996</v>
      </c>
      <c r="H95" s="68">
        <v>100.87</v>
      </c>
      <c r="I95" s="68">
        <v>106.8</v>
      </c>
      <c r="J95" s="68">
        <v>107.4</v>
      </c>
      <c r="K95" s="68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111.672</v>
      </c>
      <c r="R95" s="34">
        <v>111.702</v>
      </c>
      <c r="S95" s="34">
        <v>1.11</v>
      </c>
      <c r="T95" s="34">
        <v>99.7</v>
      </c>
      <c r="U95" s="34">
        <v>108.608</v>
      </c>
      <c r="V95" s="34">
        <v>109.824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111.696</v>
      </c>
      <c r="AD95" s="34">
        <v>111.645</v>
      </c>
      <c r="AE95" s="34">
        <v>10.92</v>
      </c>
      <c r="AF95" s="34">
        <v>118.91</v>
      </c>
      <c r="AG95" s="34">
        <v>125.921</v>
      </c>
      <c r="AH95" s="34">
        <v>125.777</v>
      </c>
      <c r="AI95" s="34">
        <v>3.91</v>
      </c>
      <c r="AJ95" s="34">
        <v>107.17</v>
      </c>
      <c r="AK95" s="34">
        <v>112.794</v>
      </c>
      <c r="AL95" s="34">
        <v>113.449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111.211</v>
      </c>
      <c r="G96" s="68">
        <v>1.6361391232763831</v>
      </c>
      <c r="H96" s="68">
        <v>98.77</v>
      </c>
      <c r="I96" s="68">
        <v>106.9</v>
      </c>
      <c r="J96" s="68">
        <v>107.5</v>
      </c>
      <c r="K96" s="68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111.978</v>
      </c>
      <c r="R96" s="34">
        <v>112.013</v>
      </c>
      <c r="S96" s="34">
        <v>3.22</v>
      </c>
      <c r="T96" s="34">
        <v>101.94</v>
      </c>
      <c r="U96" s="34">
        <v>110.093</v>
      </c>
      <c r="V96" s="34">
        <v>109.883</v>
      </c>
      <c r="W96" s="34">
        <v>3.86</v>
      </c>
      <c r="X96" s="34">
        <v>106.49</v>
      </c>
      <c r="Y96" s="34">
        <v>112.417</v>
      </c>
      <c r="Z96" s="34">
        <v>112.407</v>
      </c>
      <c r="AA96" s="34">
        <v>5.51</v>
      </c>
      <c r="AB96" s="34">
        <v>110.73</v>
      </c>
      <c r="AC96" s="34">
        <v>112.121</v>
      </c>
      <c r="AD96" s="34">
        <v>112.146</v>
      </c>
      <c r="AE96" s="34">
        <v>9.76</v>
      </c>
      <c r="AF96" s="34">
        <v>119.12</v>
      </c>
      <c r="AG96" s="34">
        <v>126.638</v>
      </c>
      <c r="AH96" s="34">
        <v>126.687</v>
      </c>
      <c r="AI96" s="34">
        <v>3.11</v>
      </c>
      <c r="AJ96" s="34">
        <v>107.41</v>
      </c>
      <c r="AK96" s="34">
        <v>113.04</v>
      </c>
      <c r="AL96" s="34">
        <v>113.827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</v>
      </c>
      <c r="F97" s="34">
        <v>111.702</v>
      </c>
      <c r="G97" s="68">
        <v>1.5688209176122383</v>
      </c>
      <c r="H97" s="34">
        <v>102.94</v>
      </c>
      <c r="I97" s="34">
        <v>107.5</v>
      </c>
      <c r="J97" s="34">
        <v>107.7</v>
      </c>
      <c r="K97" s="68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112.407</v>
      </c>
      <c r="R97" s="34">
        <v>112.404</v>
      </c>
      <c r="S97" s="34">
        <v>0.62</v>
      </c>
      <c r="T97" s="34">
        <v>100.01</v>
      </c>
      <c r="U97" s="34">
        <v>109.31</v>
      </c>
      <c r="V97" s="34">
        <v>109.895</v>
      </c>
      <c r="W97" s="34">
        <v>3.97</v>
      </c>
      <c r="X97" s="34">
        <v>106.14</v>
      </c>
      <c r="Y97" s="34">
        <v>112.879</v>
      </c>
      <c r="Z97" s="34">
        <v>112.832</v>
      </c>
      <c r="AA97" s="34">
        <v>4.42</v>
      </c>
      <c r="AB97" s="34">
        <v>111.21</v>
      </c>
      <c r="AC97" s="34">
        <v>112.499</v>
      </c>
      <c r="AD97" s="34">
        <v>112.6</v>
      </c>
      <c r="AE97" s="34">
        <v>8.56</v>
      </c>
      <c r="AF97" s="34">
        <v>120.75</v>
      </c>
      <c r="AG97" s="34">
        <v>127.438</v>
      </c>
      <c r="AH97" s="34">
        <v>127.6</v>
      </c>
      <c r="AI97" s="34">
        <v>2.73</v>
      </c>
      <c r="AJ97" s="34">
        <v>108.31</v>
      </c>
      <c r="AK97" s="34">
        <v>114.922</v>
      </c>
      <c r="AL97" s="34">
        <v>114.415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112.447</v>
      </c>
      <c r="F98" s="34">
        <v>112.105</v>
      </c>
      <c r="G98" s="68">
        <v>0.331502178442895</v>
      </c>
      <c r="H98" s="34">
        <v>105.93</v>
      </c>
      <c r="I98" s="34">
        <v>107.4</v>
      </c>
      <c r="J98" s="34">
        <v>107.8</v>
      </c>
      <c r="K98" s="68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112.89</v>
      </c>
      <c r="R98" s="34">
        <v>112.844</v>
      </c>
      <c r="S98" s="34">
        <v>-0.06</v>
      </c>
      <c r="T98" s="34">
        <v>102.28</v>
      </c>
      <c r="U98" s="34">
        <v>108.622</v>
      </c>
      <c r="V98" s="34">
        <v>109.902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112.776</v>
      </c>
      <c r="AD98" s="34">
        <v>113.057</v>
      </c>
      <c r="AE98" s="34">
        <v>9.89</v>
      </c>
      <c r="AF98" s="34">
        <v>130.5</v>
      </c>
      <c r="AG98" s="34">
        <v>128.818</v>
      </c>
      <c r="AH98" s="34">
        <v>128.515</v>
      </c>
      <c r="AI98" s="34">
        <v>4.9</v>
      </c>
      <c r="AJ98" s="34">
        <v>116.7</v>
      </c>
      <c r="AK98" s="34">
        <v>115.069</v>
      </c>
      <c r="AL98" s="34">
        <v>114.974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112.73</v>
      </c>
      <c r="F99" s="39">
        <v>112.265</v>
      </c>
      <c r="G99" s="39">
        <v>5.318704284221528</v>
      </c>
      <c r="H99" s="39">
        <v>100.79</v>
      </c>
      <c r="I99" s="39">
        <v>107.7</v>
      </c>
      <c r="J99" s="39">
        <v>108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113.407</v>
      </c>
      <c r="R99" s="39">
        <v>113.279</v>
      </c>
      <c r="S99" s="39">
        <v>2.27</v>
      </c>
      <c r="T99" s="39">
        <v>105.61</v>
      </c>
      <c r="U99" s="39">
        <v>108.854</v>
      </c>
      <c r="V99" s="39">
        <v>110</v>
      </c>
      <c r="W99" s="39">
        <v>4.06</v>
      </c>
      <c r="X99" s="39">
        <v>107.65</v>
      </c>
      <c r="Y99" s="39">
        <v>113.577</v>
      </c>
      <c r="Z99" s="39">
        <v>113.662</v>
      </c>
      <c r="AA99" s="39">
        <v>5.44</v>
      </c>
      <c r="AB99" s="39">
        <v>101.06</v>
      </c>
      <c r="AC99" s="39">
        <v>113.484</v>
      </c>
      <c r="AD99" s="39">
        <v>113.55</v>
      </c>
      <c r="AE99" s="39">
        <v>9.19</v>
      </c>
      <c r="AF99" s="39">
        <v>122.02</v>
      </c>
      <c r="AG99" s="39">
        <v>129.302</v>
      </c>
      <c r="AH99" s="39">
        <v>129.417</v>
      </c>
      <c r="AI99" s="39">
        <v>4.33</v>
      </c>
      <c r="AJ99" s="39">
        <v>108.84</v>
      </c>
      <c r="AK99" s="39">
        <v>116.044</v>
      </c>
      <c r="AL99" s="39">
        <v>115.249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111.925</v>
      </c>
      <c r="F100" s="68">
        <v>112.28</v>
      </c>
      <c r="G100" s="68">
        <v>2.748796147672547</v>
      </c>
      <c r="H100" s="68">
        <v>102.42</v>
      </c>
      <c r="I100" s="68">
        <v>107.6</v>
      </c>
      <c r="J100" s="68">
        <v>108.1</v>
      </c>
      <c r="K100" s="68">
        <v>1.0857763300760044</v>
      </c>
      <c r="L100" s="68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113.774</v>
      </c>
      <c r="R100" s="34">
        <v>113.652</v>
      </c>
      <c r="S100" s="34">
        <v>1.78</v>
      </c>
      <c r="T100" s="34">
        <v>106.65</v>
      </c>
      <c r="U100" s="34">
        <v>109.534</v>
      </c>
      <c r="V100" s="34">
        <v>110.188</v>
      </c>
      <c r="W100" s="34">
        <v>4.54</v>
      </c>
      <c r="X100" s="34">
        <v>106.99</v>
      </c>
      <c r="Y100" s="34">
        <v>113.98</v>
      </c>
      <c r="Z100" s="34">
        <v>114.082</v>
      </c>
      <c r="AA100" s="34">
        <v>4.87</v>
      </c>
      <c r="AB100" s="34">
        <v>106.49</v>
      </c>
      <c r="AC100" s="34">
        <v>113.846</v>
      </c>
      <c r="AD100" s="34">
        <v>114.071</v>
      </c>
      <c r="AE100" s="34">
        <v>9.07</v>
      </c>
      <c r="AF100" s="34">
        <v>122.32</v>
      </c>
      <c r="AG100" s="34">
        <v>130.028</v>
      </c>
      <c r="AH100" s="34">
        <v>130.329</v>
      </c>
      <c r="AI100" s="34">
        <v>3.61</v>
      </c>
      <c r="AJ100" s="34">
        <v>108.85</v>
      </c>
      <c r="AK100" s="34">
        <v>115.218</v>
      </c>
      <c r="AL100" s="34">
        <v>115.324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111.94</v>
      </c>
      <c r="F101" s="68">
        <v>112.488</v>
      </c>
      <c r="G101" s="68">
        <v>-3.5071527457314233</v>
      </c>
      <c r="H101" s="68">
        <v>104.55</v>
      </c>
      <c r="I101" s="68">
        <v>107.2</v>
      </c>
      <c r="J101" s="68">
        <v>108.2</v>
      </c>
      <c r="K101" s="68">
        <v>-3.4849951597289395</v>
      </c>
      <c r="L101" s="68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113.964</v>
      </c>
      <c r="R101" s="34">
        <v>113.984</v>
      </c>
      <c r="S101" s="34">
        <v>-5.67</v>
      </c>
      <c r="T101" s="34">
        <v>113.98</v>
      </c>
      <c r="U101" s="34">
        <v>103.208</v>
      </c>
      <c r="V101" s="34">
        <v>110.409</v>
      </c>
      <c r="W101" s="34">
        <v>4</v>
      </c>
      <c r="X101" s="34">
        <v>109.84</v>
      </c>
      <c r="Y101" s="34">
        <v>114.203</v>
      </c>
      <c r="Z101" s="34">
        <v>114.533</v>
      </c>
      <c r="AA101" s="34">
        <v>5.48</v>
      </c>
      <c r="AB101" s="34">
        <v>112.25</v>
      </c>
      <c r="AC101" s="34">
        <v>114.421</v>
      </c>
      <c r="AD101" s="34">
        <v>114.626</v>
      </c>
      <c r="AE101" s="34">
        <v>9.4</v>
      </c>
      <c r="AF101" s="34">
        <v>125.29</v>
      </c>
      <c r="AG101" s="34">
        <v>131.191</v>
      </c>
      <c r="AH101" s="34">
        <v>131.27</v>
      </c>
      <c r="AI101" s="34">
        <v>0.95</v>
      </c>
      <c r="AJ101" s="34">
        <v>112.41</v>
      </c>
      <c r="AK101" s="34">
        <v>114.074</v>
      </c>
      <c r="AL101" s="34">
        <v>115.553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113.037</v>
      </c>
      <c r="G102" s="68">
        <v>2.603702603702599</v>
      </c>
      <c r="H102" s="68">
        <v>103.64</v>
      </c>
      <c r="I102" s="68">
        <v>107.7</v>
      </c>
      <c r="J102" s="68">
        <v>108.4</v>
      </c>
      <c r="K102" s="68">
        <v>5.106382978723401</v>
      </c>
      <c r="L102" s="68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114.362</v>
      </c>
      <c r="R102" s="34">
        <v>114.346</v>
      </c>
      <c r="S102" s="34">
        <v>0.07</v>
      </c>
      <c r="T102" s="34">
        <v>115.81</v>
      </c>
      <c r="U102" s="34">
        <v>110.102</v>
      </c>
      <c r="V102" s="34">
        <v>110.628</v>
      </c>
      <c r="W102" s="34">
        <v>4.3</v>
      </c>
      <c r="X102" s="34">
        <v>112.36</v>
      </c>
      <c r="Y102" s="34">
        <v>115.064</v>
      </c>
      <c r="Z102" s="34">
        <v>115.018</v>
      </c>
      <c r="AA102" s="34">
        <v>6.08</v>
      </c>
      <c r="AB102" s="34">
        <v>114.27</v>
      </c>
      <c r="AC102" s="34">
        <v>115.264</v>
      </c>
      <c r="AD102" s="34">
        <v>115.188</v>
      </c>
      <c r="AE102" s="34">
        <v>7.8</v>
      </c>
      <c r="AF102" s="34">
        <v>128.84</v>
      </c>
      <c r="AG102" s="34">
        <v>131.69</v>
      </c>
      <c r="AH102" s="34">
        <v>132.249</v>
      </c>
      <c r="AI102" s="34">
        <v>4.92</v>
      </c>
      <c r="AJ102" s="34">
        <v>114.2</v>
      </c>
      <c r="AK102" s="34">
        <v>116.574</v>
      </c>
      <c r="AL102" s="34">
        <v>116.041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</v>
      </c>
      <c r="F103" s="68">
        <v>113.676</v>
      </c>
      <c r="G103" s="68">
        <v>1.2545927054395478</v>
      </c>
      <c r="H103" s="68">
        <v>112.99</v>
      </c>
      <c r="I103" s="68">
        <v>108.4</v>
      </c>
      <c r="J103" s="68">
        <v>108.6</v>
      </c>
      <c r="K103" s="68">
        <v>-1.8421052631578898</v>
      </c>
      <c r="L103" s="68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114.785</v>
      </c>
      <c r="R103" s="34">
        <v>114.755</v>
      </c>
      <c r="S103" s="34">
        <v>1.02</v>
      </c>
      <c r="T103" s="34">
        <v>111.84</v>
      </c>
      <c r="U103" s="34">
        <v>110.881</v>
      </c>
      <c r="V103" s="34">
        <v>110.811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115.597</v>
      </c>
      <c r="AD103" s="34">
        <v>115.707</v>
      </c>
      <c r="AE103" s="34">
        <v>9.31</v>
      </c>
      <c r="AF103" s="34">
        <v>136.19</v>
      </c>
      <c r="AG103" s="34">
        <v>133.755</v>
      </c>
      <c r="AH103" s="34">
        <v>133.255</v>
      </c>
      <c r="AI103" s="34">
        <v>3.22</v>
      </c>
      <c r="AJ103" s="34">
        <v>117.99</v>
      </c>
      <c r="AK103" s="34">
        <v>117.621</v>
      </c>
      <c r="AL103" s="34">
        <v>116.505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114.497</v>
      </c>
      <c r="F104" s="68">
        <v>114.107</v>
      </c>
      <c r="G104" s="68">
        <v>0.14465169394746688</v>
      </c>
      <c r="H104" s="68">
        <v>131.54</v>
      </c>
      <c r="I104" s="68">
        <v>108.4</v>
      </c>
      <c r="J104" s="68">
        <v>108.9</v>
      </c>
      <c r="K104" s="68">
        <v>0.6651884700665021</v>
      </c>
      <c r="L104" s="68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115.288</v>
      </c>
      <c r="R104" s="34">
        <v>115.169</v>
      </c>
      <c r="S104" s="34">
        <v>0.43</v>
      </c>
      <c r="T104" s="34">
        <v>135.69</v>
      </c>
      <c r="U104" s="34">
        <v>109.281</v>
      </c>
      <c r="V104" s="34">
        <v>110.979</v>
      </c>
      <c r="W104" s="34">
        <v>6.92</v>
      </c>
      <c r="X104" s="34">
        <v>135.36</v>
      </c>
      <c r="Y104" s="34">
        <v>116.311</v>
      </c>
      <c r="Z104" s="34">
        <v>115.961</v>
      </c>
      <c r="AA104" s="34">
        <v>5.94</v>
      </c>
      <c r="AB104" s="34">
        <v>136.49</v>
      </c>
      <c r="AC104" s="34">
        <v>116.02</v>
      </c>
      <c r="AD104" s="34">
        <v>116.202</v>
      </c>
      <c r="AE104" s="34">
        <v>10.14</v>
      </c>
      <c r="AF104" s="34">
        <v>158.21</v>
      </c>
      <c r="AG104" s="34">
        <v>134.431</v>
      </c>
      <c r="AH104" s="34">
        <v>134.241</v>
      </c>
      <c r="AI104" s="34">
        <v>3.46</v>
      </c>
      <c r="AJ104" s="34">
        <v>136.71</v>
      </c>
      <c r="AK104" s="34">
        <v>116.188</v>
      </c>
      <c r="AL104" s="34">
        <v>116.782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114.149</v>
      </c>
      <c r="F105" s="68">
        <v>114.371</v>
      </c>
      <c r="G105" s="68">
        <v>2.9540952545000487</v>
      </c>
      <c r="H105" s="68">
        <v>119.54</v>
      </c>
      <c r="I105" s="68">
        <v>108.5</v>
      </c>
      <c r="J105" s="68">
        <v>109.1</v>
      </c>
      <c r="K105" s="68">
        <v>6.721311475409827</v>
      </c>
      <c r="L105" s="68">
        <v>130.2</v>
      </c>
      <c r="M105" s="68">
        <v>113.5</v>
      </c>
      <c r="N105" s="68">
        <v>114</v>
      </c>
      <c r="O105" s="34">
        <v>4.3</v>
      </c>
      <c r="P105" s="34">
        <v>122.5</v>
      </c>
      <c r="Q105" s="34">
        <v>115.576</v>
      </c>
      <c r="R105" s="34">
        <v>115.567</v>
      </c>
      <c r="S105" s="34">
        <v>1.04</v>
      </c>
      <c r="T105" s="34">
        <v>115.97</v>
      </c>
      <c r="U105" s="34">
        <v>111.589</v>
      </c>
      <c r="V105" s="34">
        <v>111.172</v>
      </c>
      <c r="W105" s="34">
        <v>3.68</v>
      </c>
      <c r="X105" s="34">
        <v>145.74</v>
      </c>
      <c r="Y105" s="34">
        <v>116.276</v>
      </c>
      <c r="Z105" s="34">
        <v>116.39</v>
      </c>
      <c r="AA105" s="34">
        <v>5.48</v>
      </c>
      <c r="AB105" s="34">
        <v>125.69</v>
      </c>
      <c r="AC105" s="34">
        <v>116.491</v>
      </c>
      <c r="AD105" s="34">
        <v>116.716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116.299</v>
      </c>
      <c r="AL105" s="34">
        <v>117.054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114.761</v>
      </c>
      <c r="F106" s="68">
        <v>114.662</v>
      </c>
      <c r="G106" s="68">
        <v>0.8101410598551222</v>
      </c>
      <c r="H106" s="68">
        <v>105.77</v>
      </c>
      <c r="I106" s="68">
        <v>108.9</v>
      </c>
      <c r="J106" s="68">
        <v>109.3</v>
      </c>
      <c r="K106" s="68">
        <v>2.7960526315789522</v>
      </c>
      <c r="L106" s="68">
        <v>125</v>
      </c>
      <c r="M106" s="68">
        <v>115.7</v>
      </c>
      <c r="N106" s="68">
        <v>114.6</v>
      </c>
      <c r="O106" s="34">
        <v>3.4</v>
      </c>
      <c r="P106" s="34">
        <v>116.3</v>
      </c>
      <c r="Q106" s="34">
        <v>115.984</v>
      </c>
      <c r="R106" s="34">
        <v>115.987</v>
      </c>
      <c r="S106" s="34">
        <v>1.27</v>
      </c>
      <c r="T106" s="34">
        <v>100.82</v>
      </c>
      <c r="U106" s="34">
        <v>110.759</v>
      </c>
      <c r="V106" s="34">
        <v>111.319</v>
      </c>
      <c r="W106" s="34">
        <v>3.4</v>
      </c>
      <c r="X106" s="34">
        <v>112.72</v>
      </c>
      <c r="Y106" s="34">
        <v>116.754</v>
      </c>
      <c r="Z106" s="34">
        <v>116.824</v>
      </c>
      <c r="AA106" s="34">
        <v>5.76</v>
      </c>
      <c r="AB106" s="34">
        <v>109.99</v>
      </c>
      <c r="AC106" s="34">
        <v>117.245</v>
      </c>
      <c r="AD106" s="34">
        <v>117.246</v>
      </c>
      <c r="AE106" s="34">
        <v>8.36</v>
      </c>
      <c r="AF106" s="34">
        <v>146.16</v>
      </c>
      <c r="AG106" s="34">
        <v>136.268</v>
      </c>
      <c r="AH106" s="34">
        <v>136.132</v>
      </c>
      <c r="AI106" s="34">
        <v>2.76</v>
      </c>
      <c r="AJ106" s="34">
        <v>117.79</v>
      </c>
      <c r="AK106" s="34">
        <v>118.386</v>
      </c>
      <c r="AL106" s="34">
        <v>117.444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115.041</v>
      </c>
      <c r="F107" s="68">
        <v>114.983</v>
      </c>
      <c r="G107" s="68">
        <v>2.706453851492009</v>
      </c>
      <c r="H107" s="68">
        <v>103.6</v>
      </c>
      <c r="I107" s="68">
        <v>109.1</v>
      </c>
      <c r="J107" s="68">
        <v>109.6</v>
      </c>
      <c r="K107" s="68">
        <v>3.710407239819</v>
      </c>
      <c r="L107" s="68">
        <v>114.6</v>
      </c>
      <c r="M107" s="68">
        <v>114.3</v>
      </c>
      <c r="N107" s="68">
        <v>115.1</v>
      </c>
      <c r="O107" s="34">
        <v>5</v>
      </c>
      <c r="P107" s="34">
        <v>110.5</v>
      </c>
      <c r="Q107" s="34">
        <v>116.53</v>
      </c>
      <c r="R107" s="34">
        <v>116.443</v>
      </c>
      <c r="S107" s="34">
        <v>2.85</v>
      </c>
      <c r="T107" s="34">
        <v>102.54</v>
      </c>
      <c r="U107" s="34">
        <v>111.333</v>
      </c>
      <c r="V107" s="34">
        <v>111.388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117.55</v>
      </c>
      <c r="AD107" s="34">
        <v>117.767</v>
      </c>
      <c r="AE107" s="34">
        <v>9.03</v>
      </c>
      <c r="AF107" s="34">
        <v>129.65</v>
      </c>
      <c r="AG107" s="34">
        <v>136.983</v>
      </c>
      <c r="AH107" s="34">
        <v>137.06</v>
      </c>
      <c r="AI107" s="34">
        <v>4.74</v>
      </c>
      <c r="AJ107" s="34">
        <v>112.25</v>
      </c>
      <c r="AK107" s="34">
        <v>117.335</v>
      </c>
      <c r="AL107" s="34">
        <v>117.798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115.443</v>
      </c>
      <c r="F108" s="68">
        <v>115.264</v>
      </c>
      <c r="G108" s="68">
        <v>7.745266781411366</v>
      </c>
      <c r="H108" s="68">
        <v>106.42</v>
      </c>
      <c r="I108" s="68">
        <v>109.4</v>
      </c>
      <c r="J108" s="68">
        <v>109.8</v>
      </c>
      <c r="K108" s="68">
        <v>13.7219730941704</v>
      </c>
      <c r="L108" s="68">
        <v>126.8</v>
      </c>
      <c r="M108" s="68">
        <v>116.2</v>
      </c>
      <c r="N108" s="68">
        <v>115.6</v>
      </c>
      <c r="O108" s="34">
        <v>5</v>
      </c>
      <c r="P108" s="34">
        <v>109.1</v>
      </c>
      <c r="Q108" s="34">
        <v>116.971</v>
      </c>
      <c r="R108" s="34">
        <v>116.892</v>
      </c>
      <c r="S108" s="34">
        <v>0.55</v>
      </c>
      <c r="T108" s="34">
        <v>102.49</v>
      </c>
      <c r="U108" s="34">
        <v>110.578</v>
      </c>
      <c r="V108" s="34">
        <v>111.415</v>
      </c>
      <c r="W108" s="34">
        <v>3.85</v>
      </c>
      <c r="X108" s="34">
        <v>110.59</v>
      </c>
      <c r="Y108" s="34">
        <v>117.397</v>
      </c>
      <c r="Z108" s="34">
        <v>117.704</v>
      </c>
      <c r="AA108" s="34">
        <v>5.47</v>
      </c>
      <c r="AB108" s="34">
        <v>116.79</v>
      </c>
      <c r="AC108" s="34">
        <v>118.259</v>
      </c>
      <c r="AD108" s="34">
        <v>118.274</v>
      </c>
      <c r="AE108" s="34">
        <v>8.91</v>
      </c>
      <c r="AF108" s="34">
        <v>129.73</v>
      </c>
      <c r="AG108" s="34">
        <v>137.955</v>
      </c>
      <c r="AH108" s="34">
        <v>137.992</v>
      </c>
      <c r="AI108" s="34">
        <v>5.14</v>
      </c>
      <c r="AJ108" s="34">
        <v>112.94</v>
      </c>
      <c r="AK108" s="34">
        <v>118.688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115.307</v>
      </c>
      <c r="F109" s="68">
        <v>115.546</v>
      </c>
      <c r="G109" s="68">
        <v>-5.449776568875072</v>
      </c>
      <c r="H109" s="68">
        <v>97.33</v>
      </c>
      <c r="I109" s="68">
        <v>109.3</v>
      </c>
      <c r="J109" s="68">
        <v>110.1</v>
      </c>
      <c r="K109" s="68">
        <v>-3.836094158674809</v>
      </c>
      <c r="L109" s="68">
        <v>110.3</v>
      </c>
      <c r="M109" s="68">
        <v>115.7</v>
      </c>
      <c r="N109" s="68">
        <v>116.2</v>
      </c>
      <c r="O109" s="68">
        <v>3.8</v>
      </c>
      <c r="P109" s="68">
        <v>110.5</v>
      </c>
      <c r="Q109" s="68">
        <v>117.378</v>
      </c>
      <c r="R109" s="68">
        <v>117.318</v>
      </c>
      <c r="S109" s="34">
        <v>0.81</v>
      </c>
      <c r="T109" s="34">
        <v>100.82</v>
      </c>
      <c r="U109" s="34">
        <v>110.464</v>
      </c>
      <c r="V109" s="34">
        <v>111.459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118.624</v>
      </c>
      <c r="AD109" s="34">
        <v>118.761</v>
      </c>
      <c r="AE109" s="34">
        <v>8.29</v>
      </c>
      <c r="AF109" s="34">
        <v>130.76</v>
      </c>
      <c r="AG109" s="34">
        <v>138.728</v>
      </c>
      <c r="AH109" s="34">
        <v>138.938</v>
      </c>
      <c r="AI109" s="34">
        <v>1.86</v>
      </c>
      <c r="AJ109" s="34">
        <v>110.33</v>
      </c>
      <c r="AK109" s="34">
        <v>117.928</v>
      </c>
      <c r="AL109" s="34">
        <v>118.174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115.815</v>
      </c>
      <c r="F110" s="68">
        <v>115.95</v>
      </c>
      <c r="G110" s="68">
        <v>3.870480505994519</v>
      </c>
      <c r="H110" s="68">
        <v>110.03</v>
      </c>
      <c r="I110" s="68">
        <v>109.7</v>
      </c>
      <c r="J110" s="68">
        <v>110.4</v>
      </c>
      <c r="K110" s="68">
        <v>8.385933273219113</v>
      </c>
      <c r="L110" s="68">
        <v>120.2</v>
      </c>
      <c r="M110" s="68">
        <v>118.2</v>
      </c>
      <c r="N110" s="68">
        <v>116.7</v>
      </c>
      <c r="O110" s="68">
        <v>4.4</v>
      </c>
      <c r="P110" s="68">
        <v>120.4</v>
      </c>
      <c r="Q110" s="68">
        <v>117.705</v>
      </c>
      <c r="R110" s="68">
        <v>117.77</v>
      </c>
      <c r="S110" s="34">
        <v>1.51</v>
      </c>
      <c r="T110" s="34">
        <v>103.83</v>
      </c>
      <c r="U110" s="34">
        <v>110.092</v>
      </c>
      <c r="V110" s="34">
        <v>111.593</v>
      </c>
      <c r="W110" s="34">
        <v>5.11</v>
      </c>
      <c r="X110" s="34">
        <v>117.48</v>
      </c>
      <c r="Y110" s="34">
        <v>118.591</v>
      </c>
      <c r="Z110" s="34">
        <v>118.664</v>
      </c>
      <c r="AA110" s="34">
        <v>6.37</v>
      </c>
      <c r="AB110" s="34">
        <v>127.28</v>
      </c>
      <c r="AC110" s="34">
        <v>119.09</v>
      </c>
      <c r="AD110" s="34">
        <v>119.242</v>
      </c>
      <c r="AE110" s="34">
        <v>8.12</v>
      </c>
      <c r="AF110" s="34">
        <v>141.1</v>
      </c>
      <c r="AG110" s="34">
        <v>139.101</v>
      </c>
      <c r="AH110" s="34">
        <v>139.932</v>
      </c>
      <c r="AI110" s="34">
        <v>2.98</v>
      </c>
      <c r="AJ110" s="34">
        <v>120.18</v>
      </c>
      <c r="AK110" s="34">
        <v>117.158</v>
      </c>
      <c r="AL110" s="34">
        <v>118.502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116.619</v>
      </c>
      <c r="F111" s="39">
        <v>116.462</v>
      </c>
      <c r="G111" s="39">
        <v>1.260045639448354</v>
      </c>
      <c r="H111" s="39">
        <v>102.06</v>
      </c>
      <c r="I111" s="39">
        <v>110.2</v>
      </c>
      <c r="J111" s="39">
        <v>110.7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118.439</v>
      </c>
      <c r="R111" s="39">
        <v>118.254</v>
      </c>
      <c r="S111" s="39">
        <v>5.67</v>
      </c>
      <c r="T111" s="39">
        <v>111.6</v>
      </c>
      <c r="U111" s="39">
        <v>113.378</v>
      </c>
      <c r="V111" s="39">
        <v>111.728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119.284</v>
      </c>
      <c r="AD111" s="39">
        <v>119.78</v>
      </c>
      <c r="AE111" s="39">
        <v>9.72</v>
      </c>
      <c r="AF111" s="39">
        <v>133.88</v>
      </c>
      <c r="AG111" s="39">
        <v>142.096</v>
      </c>
      <c r="AH111" s="39">
        <v>140.955</v>
      </c>
      <c r="AI111" s="39">
        <v>3.41</v>
      </c>
      <c r="AJ111" s="39">
        <v>112.56</v>
      </c>
      <c r="AK111" s="39">
        <v>120.562</v>
      </c>
      <c r="AL111" s="39">
        <v>118.96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117.068</v>
      </c>
      <c r="F112" s="68">
        <v>116.955</v>
      </c>
      <c r="G112" s="68">
        <v>1.923452450693223</v>
      </c>
      <c r="H112" s="68">
        <v>104.39</v>
      </c>
      <c r="I112" s="68">
        <v>110.4</v>
      </c>
      <c r="J112" s="68">
        <v>111</v>
      </c>
      <c r="K112" s="68">
        <v>4.940923737916228</v>
      </c>
      <c r="L112" s="68">
        <v>97.7</v>
      </c>
      <c r="M112" s="68">
        <v>118.2</v>
      </c>
      <c r="N112" s="68">
        <v>117.6</v>
      </c>
      <c r="O112" s="68">
        <v>3.8</v>
      </c>
      <c r="P112" s="68">
        <v>113.6</v>
      </c>
      <c r="Q112" s="68">
        <v>118.711</v>
      </c>
      <c r="R112" s="68">
        <v>118.721</v>
      </c>
      <c r="S112" s="68">
        <v>1.73</v>
      </c>
      <c r="T112" s="68">
        <v>108.49</v>
      </c>
      <c r="U112" s="34">
        <v>110.521</v>
      </c>
      <c r="V112" s="34">
        <v>111.728</v>
      </c>
      <c r="W112" s="34">
        <v>4.66</v>
      </c>
      <c r="X112" s="34">
        <v>111.98</v>
      </c>
      <c r="Y112" s="34">
        <v>119.777</v>
      </c>
      <c r="Z112" s="34">
        <v>119.597</v>
      </c>
      <c r="AA112" s="34">
        <v>5.65</v>
      </c>
      <c r="AB112" s="34">
        <v>112.5</v>
      </c>
      <c r="AC112" s="34">
        <v>120.476</v>
      </c>
      <c r="AD112" s="34">
        <v>120.384</v>
      </c>
      <c r="AE112" s="34">
        <v>9.32</v>
      </c>
      <c r="AF112" s="34">
        <v>133.71</v>
      </c>
      <c r="AG112" s="34">
        <v>142.182</v>
      </c>
      <c r="AH112" s="34">
        <v>141.919</v>
      </c>
      <c r="AI112" s="34">
        <v>2.69</v>
      </c>
      <c r="AJ112" s="34">
        <v>111.78</v>
      </c>
      <c r="AK112" s="34">
        <v>118.93</v>
      </c>
      <c r="AL112" s="34">
        <v>119.336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117.511</v>
      </c>
      <c r="F113" s="34">
        <v>117.385</v>
      </c>
      <c r="G113" s="68">
        <v>8.914395026303211</v>
      </c>
      <c r="H113" s="34">
        <v>113.87</v>
      </c>
      <c r="I113" s="68">
        <v>110.9</v>
      </c>
      <c r="J113" s="68">
        <v>111.3</v>
      </c>
      <c r="K113" s="68">
        <v>4.312938816449345</v>
      </c>
      <c r="L113" s="68">
        <v>104</v>
      </c>
      <c r="M113" s="68">
        <v>118.1</v>
      </c>
      <c r="N113" s="68">
        <v>118</v>
      </c>
      <c r="O113" s="68">
        <v>6.9</v>
      </c>
      <c r="P113" s="68">
        <v>120.4</v>
      </c>
      <c r="Q113" s="68">
        <v>121.11</v>
      </c>
      <c r="R113" s="68">
        <v>119.146</v>
      </c>
      <c r="S113" s="68">
        <v>8.08</v>
      </c>
      <c r="T113" s="68">
        <v>123.19</v>
      </c>
      <c r="U113" s="34">
        <v>112.238</v>
      </c>
      <c r="V113" s="34">
        <v>111.63</v>
      </c>
      <c r="W113" s="34">
        <v>6.35</v>
      </c>
      <c r="X113" s="34">
        <v>116.82</v>
      </c>
      <c r="Y113" s="34">
        <v>120.245</v>
      </c>
      <c r="Z113" s="34">
        <v>120.002</v>
      </c>
      <c r="AA113" s="34">
        <v>6.67</v>
      </c>
      <c r="AB113" s="34">
        <v>119.74</v>
      </c>
      <c r="AC113" s="34">
        <v>121.098</v>
      </c>
      <c r="AD113" s="34">
        <v>120.937</v>
      </c>
      <c r="AE113" s="34">
        <v>9.66</v>
      </c>
      <c r="AF113" s="34">
        <v>137.39</v>
      </c>
      <c r="AG113" s="34">
        <v>142.925</v>
      </c>
      <c r="AH113" s="34">
        <v>142.82</v>
      </c>
      <c r="AI113" s="34">
        <v>5.86</v>
      </c>
      <c r="AJ113" s="34">
        <v>119</v>
      </c>
      <c r="AK113" s="113">
        <v>119.368</v>
      </c>
      <c r="AL113" s="126">
        <v>119.628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117.743</v>
      </c>
      <c r="F114" s="34">
        <v>117.792</v>
      </c>
      <c r="G114" s="68">
        <v>8.539174064067922</v>
      </c>
      <c r="H114" s="34">
        <v>112.49</v>
      </c>
      <c r="I114" s="68">
        <v>111.4</v>
      </c>
      <c r="J114" s="68">
        <v>111.6</v>
      </c>
      <c r="K114" s="68">
        <v>10.829959514170044</v>
      </c>
      <c r="L114" s="68">
        <v>109.5</v>
      </c>
      <c r="M114" s="68">
        <v>117.9</v>
      </c>
      <c r="N114" s="68">
        <v>118.4</v>
      </c>
      <c r="O114" s="68">
        <v>5.7</v>
      </c>
      <c r="P114" s="68">
        <v>117.2</v>
      </c>
      <c r="Q114" s="68">
        <v>120.557</v>
      </c>
      <c r="R114" s="68">
        <v>119.584</v>
      </c>
      <c r="S114" s="68">
        <v>-0.17</v>
      </c>
      <c r="T114" s="68">
        <v>115.61</v>
      </c>
      <c r="U114" s="34">
        <v>109.645</v>
      </c>
      <c r="V114" s="34">
        <v>111.514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121.217</v>
      </c>
      <c r="AD114" s="34">
        <v>121.387</v>
      </c>
      <c r="AE114" s="34">
        <v>9.11</v>
      </c>
      <c r="AF114" s="34">
        <v>140.58</v>
      </c>
      <c r="AG114" s="34">
        <v>143.278</v>
      </c>
      <c r="AH114" s="34">
        <v>143.721</v>
      </c>
      <c r="AI114" s="113">
        <v>3.16</v>
      </c>
      <c r="AJ114" s="34">
        <v>117.81</v>
      </c>
      <c r="AK114" s="34">
        <v>120.136</v>
      </c>
      <c r="AL114" s="113">
        <v>120.005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118.263</v>
      </c>
      <c r="F115" s="34">
        <v>118.223</v>
      </c>
      <c r="G115" s="68">
        <v>-3.664041065581026</v>
      </c>
      <c r="H115" s="34">
        <v>108.85</v>
      </c>
      <c r="I115" s="68">
        <v>111.4</v>
      </c>
      <c r="J115" s="68">
        <v>111.9</v>
      </c>
      <c r="K115" s="68">
        <v>-0.983020554066138</v>
      </c>
      <c r="L115" s="68">
        <v>110.8</v>
      </c>
      <c r="M115" s="68">
        <v>118.8</v>
      </c>
      <c r="N115" s="68">
        <v>118.8</v>
      </c>
      <c r="O115" s="68">
        <v>5.1</v>
      </c>
      <c r="P115" s="68">
        <v>124.6</v>
      </c>
      <c r="Q115" s="68">
        <v>121.112</v>
      </c>
      <c r="R115" s="68">
        <v>120.127</v>
      </c>
      <c r="S115" s="68">
        <v>-1.1</v>
      </c>
      <c r="T115" s="68">
        <v>110.62</v>
      </c>
      <c r="U115" s="34">
        <v>110.832</v>
      </c>
      <c r="V115" s="34">
        <v>111.475</v>
      </c>
      <c r="W115" s="34">
        <v>3.3</v>
      </c>
      <c r="X115" s="34">
        <v>117.63</v>
      </c>
      <c r="Y115" s="34">
        <v>120.668</v>
      </c>
      <c r="Z115" s="34">
        <v>120.757</v>
      </c>
      <c r="AA115" s="34">
        <v>4.84</v>
      </c>
      <c r="AB115" s="34">
        <v>121.13</v>
      </c>
      <c r="AC115" s="34">
        <v>121.438</v>
      </c>
      <c r="AD115" s="34">
        <v>121.836</v>
      </c>
      <c r="AE115" s="34">
        <v>7.76</v>
      </c>
      <c r="AF115" s="34">
        <v>146.77</v>
      </c>
      <c r="AG115" s="34">
        <v>144.761</v>
      </c>
      <c r="AH115" s="34">
        <v>144.648</v>
      </c>
      <c r="AI115" s="34">
        <v>1.7</v>
      </c>
      <c r="AJ115" s="34">
        <v>119.99</v>
      </c>
      <c r="AK115" s="113">
        <v>119.937</v>
      </c>
      <c r="AL115" s="126">
        <v>120.553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</v>
      </c>
      <c r="F116" s="34">
        <v>118.644</v>
      </c>
      <c r="G116" s="68">
        <v>1.6572905580051749</v>
      </c>
      <c r="H116" s="34">
        <v>133.72</v>
      </c>
      <c r="I116" s="68">
        <v>112</v>
      </c>
      <c r="J116" s="68">
        <v>112.2</v>
      </c>
      <c r="K116" s="68">
        <v>2.1292217327459664</v>
      </c>
      <c r="L116" s="68">
        <v>139.1</v>
      </c>
      <c r="M116" s="68">
        <v>119</v>
      </c>
      <c r="N116" s="68">
        <v>119.3</v>
      </c>
      <c r="O116" s="68">
        <v>5.1</v>
      </c>
      <c r="P116" s="68">
        <v>144.1</v>
      </c>
      <c r="Q116" s="68">
        <v>121.213</v>
      </c>
      <c r="R116" s="68">
        <v>120.78</v>
      </c>
      <c r="S116" s="34">
        <v>3.34</v>
      </c>
      <c r="T116" s="34">
        <v>140.22</v>
      </c>
      <c r="U116" s="34">
        <v>111.615</v>
      </c>
      <c r="V116" s="34">
        <v>111.478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122.269</v>
      </c>
      <c r="AD116" s="34">
        <v>122.353</v>
      </c>
      <c r="AE116" s="34">
        <v>8.51</v>
      </c>
      <c r="AF116" s="34">
        <v>171.68</v>
      </c>
      <c r="AG116" s="34">
        <v>145.32</v>
      </c>
      <c r="AH116" s="34">
        <v>145.595</v>
      </c>
      <c r="AI116" s="34">
        <v>5.22</v>
      </c>
      <c r="AJ116" s="34">
        <v>143.85</v>
      </c>
      <c r="AK116" s="34">
        <v>121.539</v>
      </c>
      <c r="AL116" s="34">
        <v>121.157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119.123</v>
      </c>
      <c r="F117" s="34">
        <v>118.983</v>
      </c>
      <c r="G117" s="68">
        <v>7.010205788857283</v>
      </c>
      <c r="H117" s="34">
        <v>127.92</v>
      </c>
      <c r="I117" s="34">
        <v>112.4</v>
      </c>
      <c r="J117" s="68">
        <v>112.5</v>
      </c>
      <c r="K117" s="68">
        <v>16.666666666666682</v>
      </c>
      <c r="L117" s="68">
        <v>151.9</v>
      </c>
      <c r="M117" s="68">
        <v>120.3</v>
      </c>
      <c r="N117" s="68">
        <v>119.8</v>
      </c>
      <c r="O117" s="68">
        <v>6</v>
      </c>
      <c r="P117" s="68">
        <v>129.9</v>
      </c>
      <c r="Q117" s="68">
        <v>122.227</v>
      </c>
      <c r="R117" s="68">
        <v>121.465</v>
      </c>
      <c r="S117" s="34">
        <v>-3.24</v>
      </c>
      <c r="T117" s="34">
        <v>112.21</v>
      </c>
      <c r="U117" s="34">
        <v>109.655</v>
      </c>
      <c r="V117" s="34">
        <v>111.489</v>
      </c>
      <c r="W117" s="34">
        <v>3.8</v>
      </c>
      <c r="X117" s="34">
        <v>151.28</v>
      </c>
      <c r="Y117" s="34">
        <v>121.37</v>
      </c>
      <c r="Z117" s="34">
        <v>121.537</v>
      </c>
      <c r="AA117" s="34">
        <v>5.37</v>
      </c>
      <c r="AB117" s="34">
        <v>132.44</v>
      </c>
      <c r="AC117" s="34">
        <v>122.697</v>
      </c>
      <c r="AD117" s="34">
        <v>122.91</v>
      </c>
      <c r="AE117" s="34">
        <v>8.92</v>
      </c>
      <c r="AF117" s="34">
        <v>157.29</v>
      </c>
      <c r="AG117" s="34">
        <v>146.566</v>
      </c>
      <c r="AH117" s="34">
        <v>146.562</v>
      </c>
      <c r="AI117" s="34">
        <v>4.86</v>
      </c>
      <c r="AJ117" s="34">
        <v>134.88</v>
      </c>
      <c r="AK117" s="34">
        <v>122.476</v>
      </c>
      <c r="AL117" s="34">
        <v>121.634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119.189</v>
      </c>
      <c r="F118" s="34">
        <v>119.28</v>
      </c>
      <c r="G118" s="68">
        <v>-0.9265387160820553</v>
      </c>
      <c r="H118" s="34">
        <v>104.79</v>
      </c>
      <c r="I118" s="34">
        <v>112.3</v>
      </c>
      <c r="J118" s="68">
        <v>112.8</v>
      </c>
      <c r="K118" s="68">
        <v>-5.2</v>
      </c>
      <c r="L118" s="68">
        <v>118.5</v>
      </c>
      <c r="M118" s="68">
        <v>119.4</v>
      </c>
      <c r="N118" s="68">
        <v>120.3</v>
      </c>
      <c r="O118" s="68">
        <v>5.6</v>
      </c>
      <c r="P118" s="68">
        <v>122.8</v>
      </c>
      <c r="Q118" s="68">
        <v>122.349</v>
      </c>
      <c r="R118" s="68">
        <v>122.083</v>
      </c>
      <c r="S118" s="34">
        <v>-0.39</v>
      </c>
      <c r="T118" s="34">
        <v>100.43</v>
      </c>
      <c r="U118" s="34">
        <v>110.923</v>
      </c>
      <c r="V118" s="34">
        <v>111.604</v>
      </c>
      <c r="W118" s="34">
        <v>4.57</v>
      </c>
      <c r="X118" s="34">
        <v>117.88</v>
      </c>
      <c r="Y118" s="34">
        <v>122.084</v>
      </c>
      <c r="Z118" s="34">
        <v>121.947</v>
      </c>
      <c r="AA118" s="34">
        <v>5.16</v>
      </c>
      <c r="AB118" s="34">
        <v>115.67</v>
      </c>
      <c r="AC118" s="34">
        <v>123.395</v>
      </c>
      <c r="AD118" s="34">
        <v>123.474</v>
      </c>
      <c r="AE118" s="34">
        <v>8.11</v>
      </c>
      <c r="AF118" s="34">
        <v>158.02</v>
      </c>
      <c r="AG118" s="34">
        <v>147.672</v>
      </c>
      <c r="AH118" s="34">
        <v>147.538</v>
      </c>
      <c r="AI118" s="34">
        <v>2.66</v>
      </c>
      <c r="AJ118" s="34">
        <v>120.91</v>
      </c>
      <c r="AK118" s="113">
        <v>121.11</v>
      </c>
      <c r="AL118" s="126">
        <v>121.998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</v>
      </c>
      <c r="F119" s="34">
        <v>119.682</v>
      </c>
      <c r="G119" s="68">
        <v>5.8880308880308965</v>
      </c>
      <c r="H119" s="34">
        <v>109.7</v>
      </c>
      <c r="I119" s="34">
        <v>112.8</v>
      </c>
      <c r="J119" s="68">
        <v>113.1</v>
      </c>
      <c r="K119" s="68"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122.978</v>
      </c>
      <c r="R119" s="68">
        <v>122.662</v>
      </c>
      <c r="S119" s="34">
        <v>-0.27</v>
      </c>
      <c r="T119" s="34">
        <v>102.27</v>
      </c>
      <c r="U119" s="34">
        <v>111.093</v>
      </c>
      <c r="V119" s="34">
        <v>111.807</v>
      </c>
      <c r="W119" s="34">
        <v>3.81</v>
      </c>
      <c r="X119" s="34">
        <v>114.83</v>
      </c>
      <c r="Y119" s="34">
        <v>122.182</v>
      </c>
      <c r="Z119" s="34">
        <v>122.366</v>
      </c>
      <c r="AA119" s="34">
        <v>5.45</v>
      </c>
      <c r="AB119" s="34">
        <v>120.26</v>
      </c>
      <c r="AC119" s="34">
        <v>124.041</v>
      </c>
      <c r="AD119" s="34">
        <v>124.008</v>
      </c>
      <c r="AE119" s="34">
        <v>8.18</v>
      </c>
      <c r="AF119" s="34">
        <v>140.25</v>
      </c>
      <c r="AG119" s="34">
        <v>148.134</v>
      </c>
      <c r="AH119" s="34">
        <v>148.523</v>
      </c>
      <c r="AI119" s="34">
        <v>4.49</v>
      </c>
      <c r="AJ119" s="34">
        <v>117.29</v>
      </c>
      <c r="AK119" s="34">
        <v>122.298</v>
      </c>
      <c r="AL119" s="34">
        <v>122.413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120.47</v>
      </c>
      <c r="F120" s="34">
        <v>120.204</v>
      </c>
      <c r="G120" s="68">
        <v>2.2082315354256665</v>
      </c>
      <c r="H120" s="34">
        <v>108.77</v>
      </c>
      <c r="I120" s="34">
        <v>113.2</v>
      </c>
      <c r="J120" s="68">
        <v>113.4</v>
      </c>
      <c r="K120" s="68">
        <v>4.416403785488965</v>
      </c>
      <c r="L120" s="68">
        <v>132.4</v>
      </c>
      <c r="M120" s="68">
        <v>122.3</v>
      </c>
      <c r="N120" s="68">
        <v>121.4</v>
      </c>
      <c r="O120" s="68">
        <v>5.4</v>
      </c>
      <c r="P120" s="68">
        <v>115</v>
      </c>
      <c r="Q120" s="68">
        <v>123.404</v>
      </c>
      <c r="R120" s="68">
        <v>123.253</v>
      </c>
      <c r="S120" s="34">
        <v>0.71</v>
      </c>
      <c r="T120" s="34">
        <v>103.22</v>
      </c>
      <c r="U120" s="34">
        <v>111.457</v>
      </c>
      <c r="V120" s="34">
        <v>112.044</v>
      </c>
      <c r="W120" s="34">
        <v>4.95</v>
      </c>
      <c r="X120" s="34">
        <v>116.07</v>
      </c>
      <c r="Y120" s="34">
        <v>123.146</v>
      </c>
      <c r="Z120" s="34">
        <v>122.787</v>
      </c>
      <c r="AA120" s="34">
        <v>4.27</v>
      </c>
      <c r="AB120" s="34">
        <v>121.77</v>
      </c>
      <c r="AC120" s="34">
        <v>124.213</v>
      </c>
      <c r="AD120" s="34">
        <v>124.513</v>
      </c>
      <c r="AE120" s="34">
        <v>7.95</v>
      </c>
      <c r="AF120" s="34">
        <v>140.04</v>
      </c>
      <c r="AG120" s="34">
        <v>149.873</v>
      </c>
      <c r="AH120" s="34">
        <v>149.523</v>
      </c>
      <c r="AI120" s="34">
        <v>2.98</v>
      </c>
      <c r="AJ120" s="34">
        <v>116.31</v>
      </c>
      <c r="AK120" s="34">
        <v>123.548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120.738</v>
      </c>
      <c r="F121" s="34">
        <v>120.713</v>
      </c>
      <c r="G121" s="68">
        <v>3.852871673687455</v>
      </c>
      <c r="H121" s="34">
        <v>101.08</v>
      </c>
      <c r="I121" s="34">
        <v>113.2</v>
      </c>
      <c r="J121" s="68">
        <v>113.6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124.046</v>
      </c>
      <c r="R121" s="68">
        <v>123.849</v>
      </c>
      <c r="S121" s="34">
        <v>1.39</v>
      </c>
      <c r="T121" s="34">
        <v>102.22</v>
      </c>
      <c r="U121" s="34">
        <v>111.989</v>
      </c>
      <c r="V121" s="34">
        <v>112.288</v>
      </c>
      <c r="W121" s="34">
        <v>5.27</v>
      </c>
      <c r="X121" s="34">
        <v>116.84</v>
      </c>
      <c r="Y121" s="34">
        <v>123.373</v>
      </c>
      <c r="Z121" s="34">
        <v>123.191</v>
      </c>
      <c r="AA121" s="34">
        <v>5.58</v>
      </c>
      <c r="AB121" s="34">
        <v>122.83</v>
      </c>
      <c r="AC121" s="34">
        <v>124.736</v>
      </c>
      <c r="AD121" s="34">
        <v>125.064</v>
      </c>
      <c r="AE121" s="34">
        <v>9.08</v>
      </c>
      <c r="AF121" s="34">
        <v>142.63</v>
      </c>
      <c r="AG121" s="34">
        <v>150.332</v>
      </c>
      <c r="AH121" s="34">
        <v>150.524</v>
      </c>
      <c r="AI121" s="34">
        <v>5.15</v>
      </c>
      <c r="AJ121" s="34">
        <v>116.01</v>
      </c>
      <c r="AK121" s="34">
        <v>122.776</v>
      </c>
      <c r="AL121" s="34">
        <v>123.471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121.299</v>
      </c>
      <c r="F122" s="34">
        <v>121.173</v>
      </c>
      <c r="G122" s="34">
        <v>6.789057529764609</v>
      </c>
      <c r="H122" s="34">
        <v>117.5</v>
      </c>
      <c r="I122" s="34">
        <v>113.5</v>
      </c>
      <c r="J122" s="68">
        <v>113.9</v>
      </c>
      <c r="K122" s="68">
        <v>14.309484193011649</v>
      </c>
      <c r="L122" s="68">
        <v>137.4</v>
      </c>
      <c r="M122" s="68">
        <v>122.2</v>
      </c>
      <c r="N122" s="68">
        <v>122.7</v>
      </c>
      <c r="O122" s="68">
        <v>6.1</v>
      </c>
      <c r="P122" s="68">
        <v>127.7</v>
      </c>
      <c r="Q122" s="68">
        <v>124.583</v>
      </c>
      <c r="R122" s="68">
        <v>124.435</v>
      </c>
      <c r="S122" s="34">
        <v>2.51</v>
      </c>
      <c r="T122" s="34">
        <v>106.43</v>
      </c>
      <c r="U122" s="34">
        <v>111.052</v>
      </c>
      <c r="V122" s="34">
        <v>112.563</v>
      </c>
      <c r="W122" s="34">
        <v>5.32</v>
      </c>
      <c r="X122" s="34">
        <v>123.74</v>
      </c>
      <c r="Y122" s="34">
        <v>123.838</v>
      </c>
      <c r="Z122" s="34">
        <v>123.569</v>
      </c>
      <c r="AA122" s="34">
        <v>5.36</v>
      </c>
      <c r="AB122" s="34">
        <v>134.09</v>
      </c>
      <c r="AC122" s="34">
        <v>125.565</v>
      </c>
      <c r="AD122" s="34">
        <v>125.674</v>
      </c>
      <c r="AE122" s="34">
        <v>9.53</v>
      </c>
      <c r="AF122" s="34">
        <v>154.55</v>
      </c>
      <c r="AG122" s="34">
        <v>151.767</v>
      </c>
      <c r="AH122" s="34">
        <v>151.522</v>
      </c>
      <c r="AI122" s="113">
        <v>6.99</v>
      </c>
      <c r="AJ122" s="34">
        <v>128.58</v>
      </c>
      <c r="AK122" s="34">
        <v>124.418</v>
      </c>
      <c r="AL122" s="113">
        <v>124.058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121.354</v>
      </c>
      <c r="F123" s="39">
        <v>121.684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123.2</v>
      </c>
      <c r="N123" s="39">
        <v>123.3</v>
      </c>
      <c r="O123" s="39">
        <v>4.7</v>
      </c>
      <c r="P123" s="39">
        <v>117.9</v>
      </c>
      <c r="Q123" s="39">
        <v>124.971</v>
      </c>
      <c r="R123" s="39">
        <v>125.048</v>
      </c>
      <c r="S123" s="39">
        <v>-1.69</v>
      </c>
      <c r="T123" s="39">
        <v>109.72</v>
      </c>
      <c r="U123" s="39">
        <v>112.682</v>
      </c>
      <c r="V123" s="39">
        <v>112.905</v>
      </c>
      <c r="W123" s="39">
        <v>1.84</v>
      </c>
      <c r="X123" s="39">
        <v>115.63</v>
      </c>
      <c r="Y123" s="39">
        <v>123.559</v>
      </c>
      <c r="Z123" s="39">
        <v>123.944</v>
      </c>
      <c r="AA123" s="39">
        <v>7.34</v>
      </c>
      <c r="AB123" s="39">
        <v>113.89</v>
      </c>
      <c r="AC123" s="39">
        <v>126.528</v>
      </c>
      <c r="AD123" s="39">
        <v>126.239</v>
      </c>
      <c r="AE123" s="39">
        <v>6.12</v>
      </c>
      <c r="AF123" s="39">
        <v>142.07</v>
      </c>
      <c r="AG123" s="39">
        <v>151.863</v>
      </c>
      <c r="AH123" s="39">
        <v>152.539</v>
      </c>
      <c r="AI123" s="39">
        <v>3.09</v>
      </c>
      <c r="AJ123" s="39">
        <v>116.04</v>
      </c>
      <c r="AK123" s="39">
        <v>124.455</v>
      </c>
      <c r="AL123" s="39">
        <v>124.732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122.601</v>
      </c>
      <c r="F124" s="34">
        <v>122.278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8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125.864</v>
      </c>
      <c r="R124" s="34">
        <v>125.751</v>
      </c>
      <c r="S124" s="34">
        <v>3.41</v>
      </c>
      <c r="T124" s="34">
        <v>112.19</v>
      </c>
      <c r="U124" s="34">
        <v>113.42</v>
      </c>
      <c r="V124" s="34">
        <v>113.231</v>
      </c>
      <c r="W124" s="34">
        <v>4.43</v>
      </c>
      <c r="X124" s="34">
        <v>116.93</v>
      </c>
      <c r="Y124" s="34">
        <v>124.361</v>
      </c>
      <c r="Z124" s="34">
        <v>124.342</v>
      </c>
      <c r="AA124" s="34">
        <v>4.92</v>
      </c>
      <c r="AB124" s="34">
        <v>118.04</v>
      </c>
      <c r="AC124" s="34">
        <v>126.434</v>
      </c>
      <c r="AD124" s="34">
        <v>126.696</v>
      </c>
      <c r="AE124" s="34">
        <v>8.18</v>
      </c>
      <c r="AF124" s="34">
        <v>144.65</v>
      </c>
      <c r="AG124" s="34">
        <v>153.552</v>
      </c>
      <c r="AH124" s="34">
        <v>153.603</v>
      </c>
      <c r="AI124" s="113">
        <v>5.8</v>
      </c>
      <c r="AJ124" s="113">
        <v>118.27</v>
      </c>
      <c r="AK124" s="113">
        <v>125.316</v>
      </c>
      <c r="AL124" s="113">
        <v>125.482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123.16</v>
      </c>
      <c r="F125" s="34">
        <v>122.775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8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126.517</v>
      </c>
      <c r="R125" s="34">
        <v>126.514</v>
      </c>
      <c r="S125" s="34">
        <v>-1.96</v>
      </c>
      <c r="T125" s="34">
        <v>120.77</v>
      </c>
      <c r="U125" s="34">
        <v>111.629</v>
      </c>
      <c r="V125" s="34">
        <v>113.539</v>
      </c>
      <c r="W125" s="34">
        <v>3</v>
      </c>
      <c r="X125" s="34">
        <v>120.32</v>
      </c>
      <c r="Y125" s="34">
        <v>124.819</v>
      </c>
      <c r="Z125" s="34">
        <v>124.759</v>
      </c>
      <c r="AA125" s="34">
        <v>3.7</v>
      </c>
      <c r="AB125" s="34">
        <v>124.17</v>
      </c>
      <c r="AC125" s="34">
        <v>126.792</v>
      </c>
      <c r="AD125" s="34">
        <v>127.144</v>
      </c>
      <c r="AE125" s="34">
        <v>7.5</v>
      </c>
      <c r="AF125" s="34">
        <v>147.69</v>
      </c>
      <c r="AG125" s="34">
        <v>154.629</v>
      </c>
      <c r="AH125" s="34">
        <v>154.702</v>
      </c>
      <c r="AI125" s="113">
        <v>4.89</v>
      </c>
      <c r="AJ125" s="113">
        <v>124.81</v>
      </c>
      <c r="AK125" s="113">
        <v>126.537</v>
      </c>
      <c r="AL125" s="113">
        <v>126.169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123.362</v>
      </c>
      <c r="F126" s="34">
        <v>123.032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126.1</v>
      </c>
      <c r="N126" s="34">
        <v>125.7</v>
      </c>
      <c r="O126" s="34">
        <v>6.6</v>
      </c>
      <c r="P126" s="34">
        <v>124.9</v>
      </c>
      <c r="Q126" s="34">
        <v>127.617</v>
      </c>
      <c r="R126" s="34">
        <v>127.226</v>
      </c>
      <c r="S126" s="34">
        <v>5.52</v>
      </c>
      <c r="T126" s="34">
        <v>121.99</v>
      </c>
      <c r="U126" s="34">
        <v>114.466</v>
      </c>
      <c r="V126" s="34">
        <v>113.885</v>
      </c>
      <c r="W126" s="34">
        <v>4.14</v>
      </c>
      <c r="X126" s="34">
        <v>122.31</v>
      </c>
      <c r="Y126" s="34">
        <v>125.18</v>
      </c>
      <c r="Z126" s="34">
        <v>125.179</v>
      </c>
      <c r="AA126" s="34">
        <v>5.19</v>
      </c>
      <c r="AB126" s="34">
        <v>125.74</v>
      </c>
      <c r="AC126" s="34">
        <v>127.431</v>
      </c>
      <c r="AD126" s="34">
        <v>127.665</v>
      </c>
      <c r="AE126" s="34">
        <v>10.24</v>
      </c>
      <c r="AF126" s="34">
        <v>154.98</v>
      </c>
      <c r="AG126" s="34">
        <v>156.508</v>
      </c>
      <c r="AH126" s="34">
        <v>155.787</v>
      </c>
      <c r="AI126" s="113">
        <v>6.79</v>
      </c>
      <c r="AJ126" s="113">
        <v>125.81</v>
      </c>
      <c r="AK126" s="113">
        <v>127.523</v>
      </c>
      <c r="AL126" s="113">
        <v>126.678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122.889</v>
      </c>
      <c r="F127" s="34">
        <v>123.178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127.777</v>
      </c>
      <c r="R127" s="34">
        <v>127.807</v>
      </c>
      <c r="S127" s="34">
        <v>1.1</v>
      </c>
      <c r="T127" s="34">
        <v>111.83</v>
      </c>
      <c r="U127" s="34">
        <v>113.014</v>
      </c>
      <c r="V127" s="34">
        <v>114.217</v>
      </c>
      <c r="W127" s="34">
        <v>3.77</v>
      </c>
      <c r="X127" s="34">
        <v>122.06</v>
      </c>
      <c r="Y127" s="34">
        <v>125.547</v>
      </c>
      <c r="Z127" s="34">
        <v>125.608</v>
      </c>
      <c r="AA127" s="34">
        <v>6.32</v>
      </c>
      <c r="AB127" s="34">
        <v>128.78</v>
      </c>
      <c r="AC127" s="34">
        <v>128.23</v>
      </c>
      <c r="AD127" s="34">
        <v>128.212</v>
      </c>
      <c r="AE127" s="34">
        <v>7.7</v>
      </c>
      <c r="AF127" s="34">
        <v>158.07</v>
      </c>
      <c r="AG127" s="34">
        <v>156.246</v>
      </c>
      <c r="AH127" s="34">
        <v>156.849</v>
      </c>
      <c r="AI127" s="34">
        <v>5.39</v>
      </c>
      <c r="AJ127" s="34">
        <v>126.46</v>
      </c>
      <c r="AK127" s="113">
        <v>125.923</v>
      </c>
      <c r="AL127" s="126">
        <v>127.109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122.853</v>
      </c>
      <c r="F128" s="34">
        <v>123.549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128.525</v>
      </c>
      <c r="R128" s="34">
        <v>128.308</v>
      </c>
      <c r="S128" s="34">
        <v>3.49</v>
      </c>
      <c r="T128" s="34">
        <v>145.12</v>
      </c>
      <c r="U128" s="34">
        <v>114.386</v>
      </c>
      <c r="V128" s="34">
        <v>114.534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128.568</v>
      </c>
      <c r="AD128" s="34">
        <v>128.72</v>
      </c>
      <c r="AE128" s="34">
        <v>9.07</v>
      </c>
      <c r="AF128" s="34">
        <v>187.24</v>
      </c>
      <c r="AG128" s="34">
        <v>158.154</v>
      </c>
      <c r="AH128" s="34">
        <v>157.922</v>
      </c>
      <c r="AI128" s="113">
        <v>5.03</v>
      </c>
      <c r="AJ128" s="113">
        <v>151.09</v>
      </c>
      <c r="AK128" s="113">
        <v>127.658</v>
      </c>
      <c r="AL128" s="113">
        <v>127.703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124.315</v>
      </c>
      <c r="F129" s="34">
        <v>124.29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128.6</v>
      </c>
      <c r="N129" s="34">
        <v>128.4</v>
      </c>
      <c r="O129" s="34">
        <v>4.3</v>
      </c>
      <c r="P129" s="34">
        <v>135.5</v>
      </c>
      <c r="Q129" s="34">
        <v>128.626</v>
      </c>
      <c r="R129" s="34">
        <v>128.816</v>
      </c>
      <c r="S129" s="34">
        <v>3.84</v>
      </c>
      <c r="T129" s="34">
        <v>116.52</v>
      </c>
      <c r="U129" s="34">
        <v>114.313</v>
      </c>
      <c r="V129" s="34">
        <v>114.835</v>
      </c>
      <c r="W129" s="34">
        <v>4.93</v>
      </c>
      <c r="X129" s="34">
        <v>158.74</v>
      </c>
      <c r="Y129" s="34">
        <v>126.73</v>
      </c>
      <c r="Z129" s="34">
        <v>126.461</v>
      </c>
      <c r="AA129" s="34">
        <v>6.46</v>
      </c>
      <c r="AB129" s="34">
        <v>141</v>
      </c>
      <c r="AC129" s="34">
        <v>129.206</v>
      </c>
      <c r="AD129" s="34">
        <v>129.168</v>
      </c>
      <c r="AE129" s="34">
        <v>9.3</v>
      </c>
      <c r="AF129" s="34">
        <v>171.92</v>
      </c>
      <c r="AG129" s="34">
        <v>159.619</v>
      </c>
      <c r="AH129" s="34">
        <v>158.98</v>
      </c>
      <c r="AI129" s="113">
        <v>4.73</v>
      </c>
      <c r="AJ129" s="126">
        <v>141.26</v>
      </c>
      <c r="AK129" s="34">
        <v>128.948</v>
      </c>
      <c r="AL129" s="34">
        <v>128.516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</v>
      </c>
      <c r="F130" s="34">
        <v>125.18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129.554</v>
      </c>
      <c r="R130" s="34">
        <v>129.386</v>
      </c>
      <c r="S130" s="34">
        <v>3.1</v>
      </c>
      <c r="T130" s="34">
        <v>103.54</v>
      </c>
      <c r="U130" s="34">
        <v>114.455</v>
      </c>
      <c r="V130" s="34">
        <v>115.11</v>
      </c>
      <c r="W130" s="34">
        <v>3.21</v>
      </c>
      <c r="X130" s="34">
        <v>121.66</v>
      </c>
      <c r="Y130" s="34">
        <v>126.739</v>
      </c>
      <c r="Z130" s="34">
        <v>126.865</v>
      </c>
      <c r="AA130" s="34">
        <v>4.74</v>
      </c>
      <c r="AB130" s="34">
        <v>121.15</v>
      </c>
      <c r="AC130" s="34">
        <v>129.331</v>
      </c>
      <c r="AD130" s="34">
        <v>129.568</v>
      </c>
      <c r="AE130" s="34">
        <v>7.66</v>
      </c>
      <c r="AF130" s="34">
        <v>170.14</v>
      </c>
      <c r="AG130" s="34">
        <v>159.375</v>
      </c>
      <c r="AH130" s="34">
        <v>160.009</v>
      </c>
      <c r="AI130" s="113">
        <v>6.59</v>
      </c>
      <c r="AJ130" s="113">
        <v>128.88</v>
      </c>
      <c r="AK130" s="113">
        <v>128.524</v>
      </c>
      <c r="AL130" s="113">
        <v>129.409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9.1</v>
      </c>
      <c r="D131" s="34">
        <v>125.4</v>
      </c>
      <c r="E131" s="34">
        <v>126.674</v>
      </c>
      <c r="F131" s="34">
        <v>125.912</v>
      </c>
      <c r="G131" s="34">
        <v>14.539653600729263</v>
      </c>
      <c r="H131" s="34">
        <v>125.65</v>
      </c>
      <c r="I131" s="34">
        <v>128</v>
      </c>
      <c r="J131" s="34">
        <v>115.7</v>
      </c>
      <c r="K131" s="34">
        <v>17.946645109135005</v>
      </c>
      <c r="L131" s="34">
        <v>145.9</v>
      </c>
      <c r="M131" s="68">
        <v>130.9</v>
      </c>
      <c r="N131" s="68">
        <v>130.3</v>
      </c>
      <c r="O131" s="68">
        <v>6.7</v>
      </c>
      <c r="P131" s="68">
        <v>124.6</v>
      </c>
      <c r="Q131" s="68">
        <v>129.992</v>
      </c>
      <c r="R131" s="68">
        <v>129.975</v>
      </c>
      <c r="S131" s="68">
        <v>3.44</v>
      </c>
      <c r="T131" s="34">
        <v>105.79</v>
      </c>
      <c r="U131" s="34">
        <v>114.831</v>
      </c>
      <c r="V131" s="34">
        <v>115.384</v>
      </c>
      <c r="W131" s="34">
        <v>5.31</v>
      </c>
      <c r="X131" s="34">
        <v>120.93</v>
      </c>
      <c r="Y131" s="34">
        <v>127.482</v>
      </c>
      <c r="Z131" s="34">
        <v>127.266</v>
      </c>
      <c r="AA131" s="34">
        <v>4.13</v>
      </c>
      <c r="AB131" s="34">
        <v>125.23</v>
      </c>
      <c r="AC131" s="34">
        <v>129.69</v>
      </c>
      <c r="AD131" s="34">
        <v>129.976</v>
      </c>
      <c r="AE131" s="34">
        <v>9.3</v>
      </c>
      <c r="AF131" s="34">
        <v>153.3</v>
      </c>
      <c r="AG131" s="34">
        <v>161.441</v>
      </c>
      <c r="AH131" s="34">
        <v>161.047</v>
      </c>
      <c r="AI131" s="34">
        <v>7.8</v>
      </c>
      <c r="AJ131" s="34">
        <v>126.43</v>
      </c>
      <c r="AK131" s="34">
        <v>131.555</v>
      </c>
      <c r="AL131" s="34">
        <v>130.221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117.9</v>
      </c>
      <c r="E132" s="34">
        <v>126.329</v>
      </c>
      <c r="F132" s="34">
        <v>126.372</v>
      </c>
      <c r="G132" s="34">
        <v>-1.6364806472372908</v>
      </c>
      <c r="H132" s="34">
        <v>106.99</v>
      </c>
      <c r="I132" s="34">
        <v>115.4</v>
      </c>
      <c r="J132" s="34">
        <v>115.9</v>
      </c>
      <c r="K132" s="34">
        <v>-0.6797583081571039</v>
      </c>
      <c r="L132" s="34">
        <v>131.5</v>
      </c>
      <c r="M132" s="68">
        <v>130.5</v>
      </c>
      <c r="N132" s="68">
        <v>131.2</v>
      </c>
      <c r="O132" s="68">
        <v>5.3</v>
      </c>
      <c r="P132" s="68">
        <v>121.1</v>
      </c>
      <c r="Q132" s="68">
        <v>130.67</v>
      </c>
      <c r="R132" s="68">
        <v>130.53</v>
      </c>
      <c r="S132" s="68">
        <v>3.43</v>
      </c>
      <c r="T132" s="34">
        <v>106.76</v>
      </c>
      <c r="U132" s="34">
        <v>115.09</v>
      </c>
      <c r="V132" s="34">
        <v>115.651</v>
      </c>
      <c r="W132" s="34">
        <v>3.39</v>
      </c>
      <c r="X132" s="34">
        <v>120.01</v>
      </c>
      <c r="Y132" s="34">
        <v>127.674</v>
      </c>
      <c r="Z132" s="34">
        <v>127.661</v>
      </c>
      <c r="AA132" s="34">
        <v>5.18</v>
      </c>
      <c r="AB132" s="34">
        <v>128.07</v>
      </c>
      <c r="AC132" s="34">
        <v>130.3</v>
      </c>
      <c r="AD132" s="34">
        <v>130.416</v>
      </c>
      <c r="AE132" s="34">
        <v>7.69</v>
      </c>
      <c r="AF132" s="34">
        <v>150.81</v>
      </c>
      <c r="AG132" s="34">
        <v>161.76</v>
      </c>
      <c r="AH132" s="34">
        <v>162.093</v>
      </c>
      <c r="AI132" s="34">
        <v>5.57</v>
      </c>
      <c r="AJ132" s="34">
        <v>122.78</v>
      </c>
      <c r="AK132" s="34">
        <v>130.464</v>
      </c>
      <c r="AL132" s="34">
        <v>130.857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126.806</v>
      </c>
      <c r="F133" s="34">
        <v>126.722</v>
      </c>
      <c r="G133" s="34">
        <v>4.827859121487926</v>
      </c>
      <c r="H133" s="34">
        <v>105.96</v>
      </c>
      <c r="I133" s="34">
        <v>115.8</v>
      </c>
      <c r="J133" s="34">
        <v>116.1</v>
      </c>
      <c r="K133" s="34">
        <v>8.614864864864854</v>
      </c>
      <c r="L133" s="34">
        <v>128.6</v>
      </c>
      <c r="M133" s="68">
        <v>132.5</v>
      </c>
      <c r="N133" s="68">
        <v>132.2</v>
      </c>
      <c r="O133" s="68">
        <v>5.6</v>
      </c>
      <c r="P133" s="68">
        <v>123.2</v>
      </c>
      <c r="Q133" s="68">
        <v>131.064</v>
      </c>
      <c r="R133" s="68">
        <v>131.065</v>
      </c>
      <c r="S133" s="68">
        <v>2.88</v>
      </c>
      <c r="T133" s="34">
        <v>105.17</v>
      </c>
      <c r="U133" s="34">
        <v>115.147</v>
      </c>
      <c r="V133" s="34">
        <v>115.918</v>
      </c>
      <c r="W133" s="34">
        <v>4.75</v>
      </c>
      <c r="X133" s="34">
        <v>122.39</v>
      </c>
      <c r="Y133" s="34">
        <v>128.194</v>
      </c>
      <c r="Z133" s="34">
        <v>128.048</v>
      </c>
      <c r="AA133" s="34">
        <v>4.86</v>
      </c>
      <c r="AB133" s="34">
        <v>128.8</v>
      </c>
      <c r="AC133" s="34">
        <v>130.815</v>
      </c>
      <c r="AD133" s="34">
        <v>130.843</v>
      </c>
      <c r="AE133" s="34">
        <v>8.96</v>
      </c>
      <c r="AF133" s="34">
        <v>155.41</v>
      </c>
      <c r="AG133" s="34">
        <v>163.43</v>
      </c>
      <c r="AH133" s="34">
        <v>163.14</v>
      </c>
      <c r="AI133" s="34">
        <v>6.74</v>
      </c>
      <c r="AJ133" s="34">
        <v>123.84</v>
      </c>
      <c r="AK133" s="34">
        <v>131.078</v>
      </c>
      <c r="AL133" s="34">
        <v>131.372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126.987</v>
      </c>
      <c r="F134" s="34">
        <v>127.114</v>
      </c>
      <c r="G134" s="34">
        <v>3.0297872340425553</v>
      </c>
      <c r="H134" s="34">
        <v>121.06</v>
      </c>
      <c r="I134" s="34">
        <v>116</v>
      </c>
      <c r="J134" s="34">
        <v>116.3</v>
      </c>
      <c r="K134" s="34">
        <v>8.442503639010186</v>
      </c>
      <c r="L134" s="34">
        <v>149</v>
      </c>
      <c r="M134" s="68">
        <v>132.9</v>
      </c>
      <c r="N134" s="68">
        <v>133.3</v>
      </c>
      <c r="O134" s="68">
        <v>6</v>
      </c>
      <c r="P134" s="68">
        <v>135.4</v>
      </c>
      <c r="Q134" s="68">
        <v>131.688</v>
      </c>
      <c r="R134" s="68">
        <v>131.596</v>
      </c>
      <c r="S134" s="68">
        <v>8</v>
      </c>
      <c r="T134" s="34">
        <v>114.95</v>
      </c>
      <c r="U134" s="34">
        <v>117.32</v>
      </c>
      <c r="V134" s="34">
        <v>116.111</v>
      </c>
      <c r="W134" s="34">
        <v>2.59</v>
      </c>
      <c r="X134" s="34">
        <v>126.94</v>
      </c>
      <c r="Y134" s="34">
        <v>128.373</v>
      </c>
      <c r="Z134" s="34">
        <v>128.431</v>
      </c>
      <c r="AA134" s="34">
        <v>4.13</v>
      </c>
      <c r="AB134" s="34">
        <v>139.64</v>
      </c>
      <c r="AC134" s="34">
        <v>131.092</v>
      </c>
      <c r="AD134" s="34">
        <v>131.226</v>
      </c>
      <c r="AE134" s="34">
        <v>7.72</v>
      </c>
      <c r="AF134" s="34">
        <v>166.48</v>
      </c>
      <c r="AG134" s="34">
        <v>164.264</v>
      </c>
      <c r="AH134" s="34">
        <v>164.176</v>
      </c>
      <c r="AI134" s="34">
        <v>5.56</v>
      </c>
      <c r="AJ134" s="34">
        <v>135.73</v>
      </c>
      <c r="AK134" s="34">
        <v>132.669</v>
      </c>
      <c r="AL134" s="34">
        <v>131.831</v>
      </c>
      <c r="AM134" s="3">
        <v>12</v>
      </c>
    </row>
    <row r="135" spans="1:39" s="38" customFormat="1" ht="12.75">
      <c r="A135" s="119">
        <v>2006</v>
      </c>
      <c r="B135" s="120" t="s">
        <v>97</v>
      </c>
      <c r="C135" s="39">
        <v>4.5</v>
      </c>
      <c r="D135" s="39">
        <v>116.8</v>
      </c>
      <c r="E135" s="39">
        <v>127.59</v>
      </c>
      <c r="F135" s="39">
        <v>127.578</v>
      </c>
      <c r="G135" s="39">
        <v>2.5404828856782746</v>
      </c>
      <c r="H135" s="39">
        <v>105.75</v>
      </c>
      <c r="I135" s="39">
        <v>116.1</v>
      </c>
      <c r="J135" s="39">
        <v>116.4</v>
      </c>
      <c r="K135" s="39">
        <v>7.886754297269967</v>
      </c>
      <c r="L135" s="39">
        <v>106.7</v>
      </c>
      <c r="M135" s="39">
        <v>135</v>
      </c>
      <c r="N135" s="39">
        <v>134.3</v>
      </c>
      <c r="O135" s="39">
        <v>5.2</v>
      </c>
      <c r="P135" s="39">
        <v>124</v>
      </c>
      <c r="Q135" s="39">
        <v>132.147</v>
      </c>
      <c r="R135" s="39">
        <v>132.134</v>
      </c>
      <c r="S135" s="39">
        <v>-0.58</v>
      </c>
      <c r="T135" s="39">
        <v>109.08</v>
      </c>
      <c r="U135" s="39">
        <v>114.19</v>
      </c>
      <c r="V135" s="39">
        <v>116.208</v>
      </c>
      <c r="W135" s="39">
        <v>4.46</v>
      </c>
      <c r="X135" s="39">
        <v>120.79</v>
      </c>
      <c r="Y135" s="39">
        <v>128.884</v>
      </c>
      <c r="Z135" s="39">
        <v>128.815</v>
      </c>
      <c r="AA135" s="39">
        <v>4.05</v>
      </c>
      <c r="AB135" s="39">
        <v>118.5</v>
      </c>
      <c r="AC135" s="39">
        <v>131.357</v>
      </c>
      <c r="AD135" s="39">
        <v>131.59</v>
      </c>
      <c r="AE135" s="39">
        <v>8.57</v>
      </c>
      <c r="AF135" s="39">
        <v>154.24</v>
      </c>
      <c r="AG135" s="39">
        <v>164.996</v>
      </c>
      <c r="AH135" s="39">
        <v>165.205</v>
      </c>
      <c r="AI135" s="39">
        <v>6.15</v>
      </c>
      <c r="AJ135" s="39">
        <v>123.18</v>
      </c>
      <c r="AK135" s="39">
        <v>131.517</v>
      </c>
      <c r="AL135" s="39">
        <v>132.272</v>
      </c>
      <c r="AM135" s="62" t="s">
        <v>187</v>
      </c>
    </row>
    <row r="136" spans="13:24" ht="12.75"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12:36" ht="12.75"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 t="s">
        <v>14</v>
      </c>
      <c r="E138" s="39" t="s">
        <v>15</v>
      </c>
      <c r="F138" s="39"/>
      <c r="G138" s="39"/>
      <c r="H138" s="39"/>
      <c r="I138" s="39"/>
      <c r="J138" s="39"/>
      <c r="K138" s="65"/>
      <c r="L138" s="68"/>
      <c r="W138" s="34"/>
      <c r="X138" s="34"/>
    </row>
    <row r="139" spans="4:12" ht="12.75">
      <c r="D139" s="39" t="s">
        <v>16</v>
      </c>
      <c r="E139" s="39" t="s">
        <v>17</v>
      </c>
      <c r="F139" s="39"/>
      <c r="G139" s="39"/>
      <c r="H139" s="39"/>
      <c r="I139" s="39"/>
      <c r="J139" s="39"/>
      <c r="K139" s="65"/>
      <c r="L139" s="117"/>
    </row>
    <row r="140" spans="4:12" ht="12.75">
      <c r="D140" s="39"/>
      <c r="E140" s="39"/>
      <c r="F140" s="65"/>
      <c r="G140" s="65"/>
      <c r="H140" s="65"/>
      <c r="I140" s="65"/>
      <c r="J140" s="65"/>
      <c r="K140" s="65"/>
      <c r="L140" s="117"/>
    </row>
    <row r="141" spans="4:12" ht="12.75">
      <c r="D141" s="39"/>
      <c r="E141" s="39"/>
      <c r="F141" s="65"/>
      <c r="G141" s="65"/>
      <c r="H141" s="65"/>
      <c r="I141" s="65"/>
      <c r="J141" s="65"/>
      <c r="K141" s="65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4" sqref="C12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7.690025023234558</v>
      </c>
      <c r="E6" s="75">
        <f>100*(SUM(Taulukko!F15:F17)-SUM(Taulukko!F3:F5))/SUM(Taulukko!F3:F5)</f>
        <v>5.715508545072607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6.1160714285714235</v>
      </c>
      <c r="H6" s="75">
        <f>100*(SUM(Taulukko!J15:J17)-SUM(Taulukko!J3:J5))/SUM(Taulukko!J3:J5)</f>
        <v>6.097018246550952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8.207217694994176</v>
      </c>
      <c r="K6" s="75">
        <f>100*(SUM(Taulukko!N15:N17)-SUM(Taulukko!N3:N5))/SUM(Taulukko!N3:N5)</f>
        <v>8.581436077057786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7.671066146137773</v>
      </c>
      <c r="N6" s="75">
        <f>100*(SUM(Taulukko!R15:R17)-SUM(Taulukko!R3:R5))/SUM(Taulukko!R3:R5)</f>
        <v>7.621552172155579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2.633936383622032</v>
      </c>
      <c r="Q6" s="75">
        <f>100*(SUM(Taulukko!V15:V17)-SUM(Taulukko!V3:V5))/SUM(Taulukko!V3:V5)</f>
        <v>-1.0647802541957967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9.208280493626573</v>
      </c>
      <c r="T6" s="75">
        <f>100*(SUM(Taulukko!Z15:Z17)-SUM(Taulukko!Z3:Z5))/SUM(Taulukko!Z3:Z5)</f>
        <v>6.791463849855535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11.06721059741125</v>
      </c>
      <c r="W6" s="75">
        <f>100*(SUM(Taulukko!AD15:AD17)-SUM(Taulukko!AD3:AD5))/SUM(Taulukko!AD3:AD5)</f>
        <v>11.060582539125425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11.98513559193649</v>
      </c>
      <c r="Z6" s="75">
        <f>100*(SUM(Taulukko!AH15:AH17)-SUM(Taulukko!AH3:AH5))/SUM(Taulukko!AH3:AH5)</f>
        <v>11.633779889074145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7.862448126768015</v>
      </c>
      <c r="AC6" s="75">
        <f>100*(SUM(Taulukko!AL15:AL17)-SUM(Taulukko!AL3:AL5))/SUM(Taulukko!AL3:AL5)</f>
        <v>7.517497425565805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7.139762933906361</v>
      </c>
      <c r="E7" s="75">
        <f>100*(SUM(Taulukko!F16:F18)-SUM(Taulukko!F4:F6))/SUM(Taulukko!F4:F6)</f>
        <v>5.407650141193892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6.08618391825856</v>
      </c>
      <c r="H7" s="75">
        <f>100*(SUM(Taulukko!J16:J18)-SUM(Taulukko!J4:J6))/SUM(Taulukko!J4:J6)</f>
        <v>6.020362992474557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9.238814642649608</v>
      </c>
      <c r="K7" s="75">
        <f>100*(SUM(Taulukko!N16:N18)-SUM(Taulukko!N4:N6))/SUM(Taulukko!N4:N6)</f>
        <v>9.059233449477366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7.39297026277408</v>
      </c>
      <c r="N7" s="75">
        <f>100*(SUM(Taulukko!R16:R18)-SUM(Taulukko!R4:R6))/SUM(Taulukko!R4:R6)</f>
        <v>7.490723928128895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-1.279281767849522</v>
      </c>
      <c r="Q7" s="75">
        <f>100*(SUM(Taulukko!V16:V18)-SUM(Taulukko!V4:V6))/SUM(Taulukko!V4:V6)</f>
        <v>-1.6120700064039546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8.747047553899955</v>
      </c>
      <c r="T7" s="75">
        <f>100*(SUM(Taulukko!Z16:Z18)-SUM(Taulukko!Z4:Z6))/SUM(Taulukko!Z4:Z6)</f>
        <v>6.475657340845792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10.991105959888142</v>
      </c>
      <c r="W7" s="75">
        <f>100*(SUM(Taulukko!AD16:AD18)-SUM(Taulukko!AD4:AD6))/SUM(Taulukko!AD4:AD6)</f>
        <v>10.951428841944626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11.537788413957385</v>
      </c>
      <c r="Z7" s="75">
        <f>100*(SUM(Taulukko!AH16:AH18)-SUM(Taulukko!AH4:AH6))/SUM(Taulukko!AH4:AH6)</f>
        <v>11.354598929734106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6.806182007535385</v>
      </c>
      <c r="AC7" s="75">
        <f>100*(SUM(Taulukko!AL16:AL18)-SUM(Taulukko!AL4:AL6))/SUM(Taulukko!AL4:AL6)</f>
        <v>6.894794641330305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6.955229939876671</v>
      </c>
      <c r="E8" s="75">
        <f>100*(SUM(Taulukko!F17:F19)-SUM(Taulukko!F5:F7))/SUM(Taulukko!F5:F7)</f>
        <v>5.182006644119198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6.05658709106987</v>
      </c>
      <c r="H8" s="75">
        <f>100*(SUM(Taulukko!J17:J19)-SUM(Taulukko!J5:J7))/SUM(Taulukko!J5:J7)</f>
        <v>5.900484368119773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9.832272990167745</v>
      </c>
      <c r="K8" s="75">
        <f>100*(SUM(Taulukko!N17:N19)-SUM(Taulukko!N5:N7))/SUM(Taulukko!N5:N7)</f>
        <v>9.526558891454982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7.427225478186393</v>
      </c>
      <c r="N8" s="75">
        <f>100*(SUM(Taulukko!R17:R19)-SUM(Taulukko!R5:R7))/SUM(Taulukko!R5:R7)</f>
        <v>7.388555011370843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-1.413331048913603</v>
      </c>
      <c r="Q8" s="75">
        <f>100*(SUM(Taulukko!V17:V19)-SUM(Taulukko!V5:V7))/SUM(Taulukko!V5:V7)</f>
        <v>-2.2572439569644214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8.290466740404185</v>
      </c>
      <c r="T8" s="75">
        <f>100*(SUM(Taulukko!Z17:Z19)-SUM(Taulukko!Z5:Z7))/SUM(Taulukko!Z5:Z7)</f>
        <v>6.1364459889396255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10.879039652533168</v>
      </c>
      <c r="W8" s="75">
        <f>100*(SUM(Taulukko!AD17:AD19)-SUM(Taulukko!AD5:AD7))/SUM(Taulukko!AD5:AD7)</f>
        <v>10.871489334481105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10.911919442405916</v>
      </c>
      <c r="Z8" s="75">
        <f>100*(SUM(Taulukko!AH17:AH19)-SUM(Taulukko!AH5:AH7))/SUM(Taulukko!AH5:AH7)</f>
        <v>11.052773997978004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6.4734656514286115</v>
      </c>
      <c r="AC8" s="75">
        <f>100*(SUM(Taulukko!AL17:AL19)-SUM(Taulukko!AL5:AL7))/SUM(Taulukko!AL5:AL7)</f>
        <v>6.208574984357753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4.9998376761542795</v>
      </c>
      <c r="E9" s="75">
        <f>100*(SUM(Taulukko!F18:F20)-SUM(Taulukko!F6:F8))/SUM(Taulukko!F6:F8)</f>
        <v>5.045210769725665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5.755711775043935</v>
      </c>
      <c r="H9" s="75">
        <f>100*(SUM(Taulukko!J18:J20)-SUM(Taulukko!J6:J8))/SUM(Taulukko!J6:J8)</f>
        <v>5.781865965834423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10.27554535017222</v>
      </c>
      <c r="K9" s="75">
        <f>100*(SUM(Taulukko!N18:N20)-SUM(Taulukko!N6:N8))/SUM(Taulukko!N6:N8)</f>
        <v>9.988518943742811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7.232987460109226</v>
      </c>
      <c r="N9" s="75">
        <f>100*(SUM(Taulukko!R18:R20)-SUM(Taulukko!R6:R8))/SUM(Taulukko!R6:R8)</f>
        <v>7.313651194660815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-3.760834093821081</v>
      </c>
      <c r="Q9" s="75">
        <f>100*(SUM(Taulukko!V18:V20)-SUM(Taulukko!V6:V8))/SUM(Taulukko!V6:V8)</f>
        <v>-2.9411742306544033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5.7240979517268045</v>
      </c>
      <c r="T9" s="75">
        <f>100*(SUM(Taulukko!Z18:Z20)-SUM(Taulukko!Z6:Z8))/SUM(Taulukko!Z6:Z8)</f>
        <v>5.790175572369609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10.68676056153342</v>
      </c>
      <c r="W9" s="75">
        <f>100*(SUM(Taulukko!AD18:AD20)-SUM(Taulukko!AD6:AD8))/SUM(Taulukko!AD6:AD8)</f>
        <v>10.85862681969737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10.440926752837653</v>
      </c>
      <c r="Z9" s="75">
        <f>100*(SUM(Taulukko!AH18:AH20)-SUM(Taulukko!AH6:AH8))/SUM(Taulukko!AH6:AH8)</f>
        <v>10.766628252781999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4.877615259295683</v>
      </c>
      <c r="AC9" s="75">
        <f>100*(SUM(Taulukko!AL18:AL20)-SUM(Taulukko!AL6:AL8))/SUM(Taulukko!AL6:AL8)</f>
        <v>5.651115908141024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4.961758442468392</v>
      </c>
      <c r="E10" s="75">
        <f>100*(SUM(Taulukko!F19:F21)-SUM(Taulukko!F7:F9))/SUM(Taulukko!F7:F9)</f>
        <v>4.946183205939857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5.550699300699309</v>
      </c>
      <c r="H10" s="75">
        <f>100*(SUM(Taulukko!J19:J21)-SUM(Taulukko!J7:J9))/SUM(Taulukko!J7:J9)</f>
        <v>5.620915032679741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11.028571428571436</v>
      </c>
      <c r="K10" s="75">
        <f>100*(SUM(Taulukko!N19:N21)-SUM(Taulukko!N7:N9))/SUM(Taulukko!N7:N9)</f>
        <v>10.325156873930402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7.324021168592313</v>
      </c>
      <c r="N10" s="75">
        <f>100*(SUM(Taulukko!R19:R21)-SUM(Taulukko!R7:R9))/SUM(Taulukko!R7:R9)</f>
        <v>7.25393296837567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-3.736667300239461</v>
      </c>
      <c r="Q10" s="75">
        <f>100*(SUM(Taulukko!V19:V21)-SUM(Taulukko!V7:V9))/SUM(Taulukko!V7:V9)</f>
        <v>-3.5549391737119045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5.266372800468671</v>
      </c>
      <c r="T10" s="75">
        <f>100*(SUM(Taulukko!Z19:Z21)-SUM(Taulukko!Z7:Z9))/SUM(Taulukko!Z7:Z9)</f>
        <v>5.451432139407172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10.762196128790569</v>
      </c>
      <c r="W10" s="75">
        <f>100*(SUM(Taulukko!AD19:AD21)-SUM(Taulukko!AD7:AD9))/SUM(Taulukko!AD7:AD9)</f>
        <v>10.977329522271667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10.254999281653973</v>
      </c>
      <c r="Z10" s="75">
        <f>100*(SUM(Taulukko!AH19:AH21)-SUM(Taulukko!AH7:AH9))/SUM(Taulukko!AH7:AH9)</f>
        <v>10.521096256249084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5.153292531021519</v>
      </c>
      <c r="AC10" s="75">
        <f>100*(SUM(Taulukko!AL19:AL21)-SUM(Taulukko!AL7:AL9))/SUM(Taulukko!AL7:AL9)</f>
        <v>5.369379033063217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4.831591881552224</v>
      </c>
      <c r="E11" s="75">
        <f>100*(SUM(Taulukko!F20:F22)-SUM(Taulukko!F8:F10))/SUM(Taulukko!F8:F10)</f>
        <v>4.854359201839547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5.3478260869565135</v>
      </c>
      <c r="H11" s="75">
        <f>100*(SUM(Taulukko!J20:J22)-SUM(Taulukko!J8:J10))/SUM(Taulukko!J8:J10)</f>
        <v>5.504984828781963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11.11741349971639</v>
      </c>
      <c r="K11" s="75">
        <f>100*(SUM(Taulukko!N20:N22)-SUM(Taulukko!N8:N10))/SUM(Taulukko!N8:N10)</f>
        <v>10.663641520136139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7.155852597481085</v>
      </c>
      <c r="N11" s="75">
        <f>100*(SUM(Taulukko!R20:R22)-SUM(Taulukko!R8:R10))/SUM(Taulukko!R8:R10)</f>
        <v>7.187087373157727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-5.239050169634299</v>
      </c>
      <c r="Q11" s="75">
        <f>100*(SUM(Taulukko!V20:V22)-SUM(Taulukko!V8:V10))/SUM(Taulukko!V8:V10)</f>
        <v>-4.026738443776327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4.94350549953447</v>
      </c>
      <c r="T11" s="75">
        <f>100*(SUM(Taulukko!Z20:Z22)-SUM(Taulukko!Z8:Z10))/SUM(Taulukko!Z8:Z10)</f>
        <v>5.133540765075669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12.315129808154007</v>
      </c>
      <c r="W11" s="75">
        <f>100*(SUM(Taulukko!AD20:AD22)-SUM(Taulukko!AD8:AD10))/SUM(Taulukko!AD8:AD10)</f>
        <v>11.280210394392897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10.2535187333259</v>
      </c>
      <c r="Z11" s="75">
        <f>100*(SUM(Taulukko!AH20:AH22)-SUM(Taulukko!AH8:AH10))/SUM(Taulukko!AH8:AH10)</f>
        <v>10.312770750769197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5.444491215121407</v>
      </c>
      <c r="AC11" s="75">
        <f>100*(SUM(Taulukko!AL20:AL22)-SUM(Taulukko!AL8:AL10))/SUM(Taulukko!AL8:AL10)</f>
        <v>5.344224295045008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4.703993832535621</v>
      </c>
      <c r="E12" s="75">
        <f>100*(SUM(Taulukko!F21:F23)-SUM(Taulukko!F9:F11))/SUM(Taulukko!F9:F11)</f>
        <v>4.783997008592058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5.103806228373708</v>
      </c>
      <c r="H12" s="75">
        <f>100*(SUM(Taulukko!J21:J23)-SUM(Taulukko!J9:J11))/SUM(Taulukko!J9:J11)</f>
        <v>5.390254420008625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10.935738444193932</v>
      </c>
      <c r="K12" s="75">
        <f>100*(SUM(Taulukko!N21:N23)-SUM(Taulukko!N9:N11))/SUM(Taulukko!N9:N11)</f>
        <v>10.935738444193914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7.102142162493815</v>
      </c>
      <c r="N12" s="75">
        <f>100*(SUM(Taulukko!R21:R23)-SUM(Taulukko!R9:R11))/SUM(Taulukko!R9:R11)</f>
        <v>7.125739588024481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-4.630634906622621</v>
      </c>
      <c r="Q12" s="75">
        <f>100*(SUM(Taulukko!V21:V23)-SUM(Taulukko!V9:V11))/SUM(Taulukko!V9:V11)</f>
        <v>-4.328259788430857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4.541216845614557</v>
      </c>
      <c r="T12" s="75">
        <f>100*(SUM(Taulukko!Z21:Z23)-SUM(Taulukko!Z9:Z11))/SUM(Taulukko!Z9:Z11)</f>
        <v>4.847223225587596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13.986546624218962</v>
      </c>
      <c r="W12" s="75">
        <f>100*(SUM(Taulukko!AD21:AD23)-SUM(Taulukko!AD9:AD11))/SUM(Taulukko!AD9:AD11)</f>
        <v>11.764355247912796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9.909423294001854</v>
      </c>
      <c r="Z12" s="75">
        <f>100*(SUM(Taulukko!AH21:AH23)-SUM(Taulukko!AH9:AH11))/SUM(Taulukko!AH9:AH11)</f>
        <v>10.13208464160331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5.2458297906749385</v>
      </c>
      <c r="AC12" s="75">
        <f>100*(SUM(Taulukko!AL21:AL23)-SUM(Taulukko!AL9:AL11))/SUM(Taulukko!AL9:AL11)</f>
        <v>5.469648763946294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4.699558599032085</v>
      </c>
      <c r="E13" s="75">
        <f>100*(SUM(Taulukko!F22:F24)-SUM(Taulukko!F10:F12))/SUM(Taulukko!F10:F12)</f>
        <v>4.761701297535461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5.034423407917404</v>
      </c>
      <c r="H13" s="75">
        <f>100*(SUM(Taulukko!J22:J24)-SUM(Taulukko!J10:J12))/SUM(Taulukko!J10:J12)</f>
        <v>5.364806866952789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10.73825503355704</v>
      </c>
      <c r="K13" s="75">
        <f>100*(SUM(Taulukko!N22:N24)-SUM(Taulukko!N10:N12))/SUM(Taulukko!N10:N12)</f>
        <v>11.198208286674149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7.072291753798642</v>
      </c>
      <c r="N13" s="75">
        <f>100*(SUM(Taulukko!R22:R24)-SUM(Taulukko!R10:R12))/SUM(Taulukko!R10:R12)</f>
        <v>7.094188450626728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-5.1904520099696425</v>
      </c>
      <c r="Q13" s="75">
        <f>100*(SUM(Taulukko!V22:V24)-SUM(Taulukko!V10:V12))/SUM(Taulukko!V10:V12)</f>
        <v>-4.474260230470154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4.708777404740886</v>
      </c>
      <c r="T13" s="75">
        <f>100*(SUM(Taulukko!Z22:Z24)-SUM(Taulukko!Z10:Z12))/SUM(Taulukko!Z10:Z12)</f>
        <v>4.58772844046441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15.385481862243495</v>
      </c>
      <c r="W13" s="75">
        <f>100*(SUM(Taulukko!AD22:AD24)-SUM(Taulukko!AD10:AD12))/SUM(Taulukko!AD10:AD12)</f>
        <v>12.341211623831972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10.159074456659981</v>
      </c>
      <c r="Z13" s="75">
        <f>100*(SUM(Taulukko!AH22:AH24)-SUM(Taulukko!AH10:AH12))/SUM(Taulukko!AH10:AH12)</f>
        <v>9.969875621430834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5.667375052795277</v>
      </c>
      <c r="AC13" s="75">
        <f>100*(SUM(Taulukko!AL22:AL24)-SUM(Taulukko!AL10:AL12))/SUM(Taulukko!AL10:AL12)</f>
        <v>5.678857946698708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4.796219753631931</v>
      </c>
      <c r="E14" s="75">
        <f>100*(SUM(Taulukko!F23:F25)-SUM(Taulukko!F11:F13))/SUM(Taulukko!F11:F13)</f>
        <v>4.775385561076784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5.008561643835637</v>
      </c>
      <c r="H14" s="75">
        <f>100*(SUM(Taulukko!J23:J25)-SUM(Taulukko!J11:J13))/SUM(Taulukko!J11:J13)</f>
        <v>5.29688167449808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11.63049526989429</v>
      </c>
      <c r="K14" s="75">
        <f>100*(SUM(Taulukko!N23:N25)-SUM(Taulukko!N11:N13))/SUM(Taulukko!N11:N13)</f>
        <v>11.395219566425792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7.142670846417942</v>
      </c>
      <c r="N14" s="75">
        <f>100*(SUM(Taulukko!R23:R25)-SUM(Taulukko!R11:R13))/SUM(Taulukko!R11:R13)</f>
        <v>7.061534489672236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-4.689073589345666</v>
      </c>
      <c r="Q14" s="75">
        <f>100*(SUM(Taulukko!V23:V25)-SUM(Taulukko!V11:V13))/SUM(Taulukko!V11:V13)</f>
        <v>-4.491160611618165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4.558887688435293</v>
      </c>
      <c r="T14" s="75">
        <f>100*(SUM(Taulukko!Z23:Z25)-SUM(Taulukko!Z11:Z13))/SUM(Taulukko!Z11:Z13)</f>
        <v>4.328593358649104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15.276724632262587</v>
      </c>
      <c r="W14" s="75">
        <f>100*(SUM(Taulukko!AD23:AD25)-SUM(Taulukko!AD11:AD13))/SUM(Taulukko!AD11:AD13)</f>
        <v>12.882847669905352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9.771137075040588</v>
      </c>
      <c r="Z14" s="75">
        <f>100*(SUM(Taulukko!AH23:AH25)-SUM(Taulukko!AH11:AH13))/SUM(Taulukko!AH11:AH13)</f>
        <v>9.811916211180813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5.918896496954565</v>
      </c>
      <c r="AC14" s="75">
        <f>100*(SUM(Taulukko!AL23:AL25)-SUM(Taulukko!AL11:AL13))/SUM(Taulukko!AL11:AL13)</f>
        <v>5.913870353551548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4.800581583749758</v>
      </c>
      <c r="E15" s="75">
        <f>100*(SUM(Taulukko!F24:F26)-SUM(Taulukko!F12:F14))/SUM(Taulukko!F12:F14)</f>
        <v>4.790959737831711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5.027694929697491</v>
      </c>
      <c r="H15" s="75">
        <f>100*(SUM(Taulukko!J24:J26)-SUM(Taulukko!J12:J14))/SUM(Taulukko!J12:J14)</f>
        <v>5.272108843537417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12.583148558758324</v>
      </c>
      <c r="K15" s="75">
        <f>100*(SUM(Taulukko!N24:N26)-SUM(Taulukko!N12:N14))/SUM(Taulukko!N12:N14)</f>
        <v>11.527854384997228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7.062970117032157</v>
      </c>
      <c r="N15" s="75">
        <f>100*(SUM(Taulukko!R24:R26)-SUM(Taulukko!R12:R14))/SUM(Taulukko!R12:R14)</f>
        <v>6.966699076545827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-4.591088260233742</v>
      </c>
      <c r="Q15" s="75">
        <f>100*(SUM(Taulukko!V24:V26)-SUM(Taulukko!V12:V14))/SUM(Taulukko!V12:V14)</f>
        <v>-4.408226382451002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4.25770418449191</v>
      </c>
      <c r="T15" s="75">
        <f>100*(SUM(Taulukko!Z24:Z26)-SUM(Taulukko!Z12:Z14))/SUM(Taulukko!Z12:Z14)</f>
        <v>4.0508238960581275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14.826263422876401</v>
      </c>
      <c r="W15" s="75">
        <f>100*(SUM(Taulukko!AD24:AD26)-SUM(Taulukko!AD12:AD14))/SUM(Taulukko!AD12:AD14)</f>
        <v>13.315628145325261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9.773188721072398</v>
      </c>
      <c r="Z15" s="75">
        <f>100*(SUM(Taulukko!AH24:AH26)-SUM(Taulukko!AH12:AH14))/SUM(Taulukko!AH12:AH14)</f>
        <v>9.655336886418786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6.34780469830092</v>
      </c>
      <c r="AC15" s="75">
        <f>100*(SUM(Taulukko!AL24:AL26)-SUM(Taulukko!AL12:AL14))/SUM(Taulukko!AL12:AL14)</f>
        <v>6.094802709616776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4.876992104988468</v>
      </c>
      <c r="E16" s="77">
        <f>100*(SUM(Taulukko!F25:F27)-SUM(Taulukko!F13:F15))/SUM(Taulukko!F13:F15)</f>
        <v>4.77902113422509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5.133644463300804</v>
      </c>
      <c r="H16" s="77">
        <f>100*(SUM(Taulukko!J25:J27)-SUM(Taulukko!J13:J15))/SUM(Taulukko!J13:J15)</f>
        <v>5.247566652560307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12.954796030870988</v>
      </c>
      <c r="K16" s="77">
        <f>100*(SUM(Taulukko!N25:N27)-SUM(Taulukko!N13:N15))/SUM(Taulukko!N13:N15)</f>
        <v>11.603721948549545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6.758419187671485</v>
      </c>
      <c r="N16" s="77">
        <f>100*(SUM(Taulukko!R25:R27)-SUM(Taulukko!R13:R15))/SUM(Taulukko!R13:R15)</f>
        <v>6.816256873204021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-6.8586809362305265</v>
      </c>
      <c r="Q16" s="77">
        <f>100*(SUM(Taulukko!V25:V27)-SUM(Taulukko!V13:V15))/SUM(Taulukko!V13:V15)</f>
        <v>-4.266347105635615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3.7180584282770313</v>
      </c>
      <c r="T16" s="77">
        <f>100*(SUM(Taulukko!Z25:Z27)-SUM(Taulukko!Z13:Z15))/SUM(Taulukko!Z13:Z15)</f>
        <v>3.762224518038792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14.715231726615023</v>
      </c>
      <c r="W16" s="77">
        <f>100*(SUM(Taulukko!AD25:AD27)-SUM(Taulukko!AD13:AD15))/SUM(Taulukko!AD13:AD15)</f>
        <v>13.658677328277316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9.287275503955009</v>
      </c>
      <c r="Z16" s="77">
        <f>100*(SUM(Taulukko!AH25:AH27)-SUM(Taulukko!AH13:AH15))/SUM(Taulukko!AH13:AH15)</f>
        <v>9.510096377431623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6.349107750020562</v>
      </c>
      <c r="AC16" s="77">
        <f>100*(SUM(Taulukko!AL25:AL27)-SUM(Taulukko!AL13:AL15))/SUM(Taulukko!AL13:AL15)</f>
        <v>6.174038066996453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4.730280166348642</v>
      </c>
      <c r="E17" s="75">
        <f>100*(SUM(Taulukko!F26:F28)-SUM(Taulukko!F14:F16))/SUM(Taulukko!F14:F16)</f>
        <v>4.7253180327313125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5.154203633291094</v>
      </c>
      <c r="H17" s="75">
        <f>100*(SUM(Taulukko!J26:J28)-SUM(Taulukko!J14:J16))/SUM(Taulukko!J14:J16)</f>
        <v>5.265374894692503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12.043596730245229</v>
      </c>
      <c r="K17" s="75">
        <f>100*(SUM(Taulukko!N26:N28)-SUM(Taulukko!N14:N16))/SUM(Taulukko!N14:N16)</f>
        <v>11.50298426478567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6.618243126412745</v>
      </c>
      <c r="N17" s="75">
        <f>100*(SUM(Taulukko!R26:R28)-SUM(Taulukko!R14:R16))/SUM(Taulukko!R14:R16)</f>
        <v>6.697839055911663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-6.159955917452928</v>
      </c>
      <c r="Q17" s="75">
        <f>100*(SUM(Taulukko!V26:V28)-SUM(Taulukko!V14:V16))/SUM(Taulukko!V14:V16)</f>
        <v>-4.12360409054498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3.2962448322459466</v>
      </c>
      <c r="T17" s="75">
        <f>100*(SUM(Taulukko!Z26:Z28)-SUM(Taulukko!Z14:Z16))/SUM(Taulukko!Z14:Z16)</f>
        <v>3.4867524851895952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14.69429742398339</v>
      </c>
      <c r="W17" s="75">
        <f>100*(SUM(Taulukko!AD26:AD28)-SUM(Taulukko!AD14:AD16))/SUM(Taulukko!AD14:AD16)</f>
        <v>13.936414330580918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8.80994976006397</v>
      </c>
      <c r="Z17" s="75">
        <f>100*(SUM(Taulukko!AH26:AH28)-SUM(Taulukko!AH14:AH16))/SUM(Taulukko!AH14:AH16)</f>
        <v>9.409500921595798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5.892636564548666</v>
      </c>
      <c r="AC17" s="75">
        <f>100*(SUM(Taulukko!AL26:AL28)-SUM(Taulukko!AL14:AL16))/SUM(Taulukko!AL14:AL16)</f>
        <v>6.211928269285822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4.73348773519518</v>
      </c>
      <c r="E18" s="75">
        <f>100*(SUM(Taulukko!F27:F29)-SUM(Taulukko!F15:F17))/SUM(Taulukko!F15:F17)</f>
        <v>4.629675020073528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5.174589819099711</v>
      </c>
      <c r="H18" s="75">
        <f>100*(SUM(Taulukko!J27:J29)-SUM(Taulukko!J15:J17))/SUM(Taulukko!J15:J17)</f>
        <v>5.285234899328869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10.973641742872514</v>
      </c>
      <c r="K18" s="75">
        <f>100*(SUM(Taulukko!N27:N29)-SUM(Taulukko!N15:N17))/SUM(Taulukko!N15:N17)</f>
        <v>11.344086021505374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5.664064768934509</v>
      </c>
      <c r="N18" s="75">
        <f>100*(SUM(Taulukko!R27:R29)-SUM(Taulukko!R15:R17))/SUM(Taulukko!R15:R17)</f>
        <v>6.675370723517296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-6.7387142025332905</v>
      </c>
      <c r="Q18" s="75">
        <f>100*(SUM(Taulukko!V27:V29)-SUM(Taulukko!V15:V17))/SUM(Taulukko!V15:V17)</f>
        <v>-4.017374226940888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3.198835345880547</v>
      </c>
      <c r="T18" s="75">
        <f>100*(SUM(Taulukko!Z27:Z29)-SUM(Taulukko!Z15:Z17))/SUM(Taulukko!Z15:Z17)</f>
        <v>3.2395770188749875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14.752187712697818</v>
      </c>
      <c r="W18" s="75">
        <f>100*(SUM(Taulukko!AD27:AD29)-SUM(Taulukko!AD15:AD17))/SUM(Taulukko!AD15:AD17)</f>
        <v>14.134559626034726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9.08190574645572</v>
      </c>
      <c r="Z18" s="75">
        <f>100*(SUM(Taulukko!AH27:AH29)-SUM(Taulukko!AH15:AH17))/SUM(Taulukko!AH15:AH17)</f>
        <v>9.382467480591526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6.3220685521487585</v>
      </c>
      <c r="AC18" s="75">
        <f>100*(SUM(Taulukko!AL27:AL29)-SUM(Taulukko!AL15:AL17))/SUM(Taulukko!AL15:AL17)</f>
        <v>6.317313708492823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4.364228453956653</v>
      </c>
      <c r="E19" s="75">
        <f>100*(SUM(Taulukko!F28:F30)-SUM(Taulukko!F16:F18))/SUM(Taulukko!F16:F18)</f>
        <v>4.523382947058651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5.067001675041874</v>
      </c>
      <c r="H19" s="75">
        <f>100*(SUM(Taulukko!J28:J30)-SUM(Taulukko!J16:J18))/SUM(Taulukko!J16:J18)</f>
        <v>5.2609603340292255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10.63829787234044</v>
      </c>
      <c r="K19" s="75">
        <f>100*(SUM(Taulukko!N28:N30)-SUM(Taulukko!N16:N18))/SUM(Taulukko!N16:N18)</f>
        <v>11.182108626198083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5.280467547515892</v>
      </c>
      <c r="N19" s="75">
        <f>100*(SUM(Taulukko!R28:R30)-SUM(Taulukko!R16:R18))/SUM(Taulukko!R16:R18)</f>
        <v>6.715532789328477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-4.399967420350347</v>
      </c>
      <c r="Q19" s="75">
        <f>100*(SUM(Taulukko!V28:V30)-SUM(Taulukko!V16:V18))/SUM(Taulukko!V16:V18)</f>
        <v>-3.885174889376147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2.8175257508748928</v>
      </c>
      <c r="T19" s="75">
        <f>100*(SUM(Taulukko!Z28:Z30)-SUM(Taulukko!Z16:Z18))/SUM(Taulukko!Z16:Z18)</f>
        <v>3.0229857310937587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14.567093345340366</v>
      </c>
      <c r="W19" s="75">
        <f>100*(SUM(Taulukko!AD28:AD30)-SUM(Taulukko!AD16:AD18))/SUM(Taulukko!AD16:AD18)</f>
        <v>14.2485181794087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9.091925373673051</v>
      </c>
      <c r="Z19" s="75">
        <f>100*(SUM(Taulukko!AH28:AH30)-SUM(Taulukko!AH16:AH18))/SUM(Taulukko!AH16:AH18)</f>
        <v>9.422065407239376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6.392323452131522</v>
      </c>
      <c r="AC19" s="75">
        <f>100*(SUM(Taulukko!AL28:AL30)-SUM(Taulukko!AL16:AL18))/SUM(Taulukko!AL16:AL18)</f>
        <v>6.537783833593111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4.32627710746244</v>
      </c>
      <c r="E20" s="75">
        <f>100*(SUM(Taulukko!F29:F31)-SUM(Taulukko!F17:F19))/SUM(Taulukko!F17:F19)</f>
        <v>4.491911292950239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5.08545227177989</v>
      </c>
      <c r="H20" s="75">
        <f>100*(SUM(Taulukko!J29:J31)-SUM(Taulukko!J17:J19))/SUM(Taulukko!J17:J19)</f>
        <v>5.280665280665276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10.531858873091114</v>
      </c>
      <c r="K20" s="75">
        <f>100*(SUM(Taulukko!N29:N31)-SUM(Taulukko!N17:N19))/SUM(Taulukko!N17:N19)</f>
        <v>11.07011070110701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4.764950431723703</v>
      </c>
      <c r="N20" s="75">
        <f>100*(SUM(Taulukko!R29:R31)-SUM(Taulukko!R17:R19))/SUM(Taulukko!R17:R19)</f>
        <v>6.742479060864566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-5.092524402361318</v>
      </c>
      <c r="Q20" s="75">
        <f>100*(SUM(Taulukko!V29:V31)-SUM(Taulukko!V17:V19))/SUM(Taulukko!V17:V19)</f>
        <v>-3.599020978256873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2.701311705368466</v>
      </c>
      <c r="T20" s="75">
        <f>100*(SUM(Taulukko!Z29:Z31)-SUM(Taulukko!Z17:Z19))/SUM(Taulukko!Z17:Z19)</f>
        <v>2.841399526054505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14.44115412533992</v>
      </c>
      <c r="W20" s="75">
        <f>100*(SUM(Taulukko!AD29:AD31)-SUM(Taulukko!AD17:AD19))/SUM(Taulukko!AD17:AD19)</f>
        <v>14.312509232745764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9.4715747547003</v>
      </c>
      <c r="Z20" s="75">
        <f>100*(SUM(Taulukko!AH29:AH31)-SUM(Taulukko!AH17:AH19))/SUM(Taulukko!AH17:AH19)</f>
        <v>9.508196394563047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6.791615003741828</v>
      </c>
      <c r="AC20" s="75">
        <f>100*(SUM(Taulukko!AL29:AL31)-SUM(Taulukko!AL17:AL19))/SUM(Taulukko!AL17:AL19)</f>
        <v>6.852070127627573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4.306080155095757</v>
      </c>
      <c r="E21" s="75">
        <f>100*(SUM(Taulukko!F30:F32)-SUM(Taulukko!F18:F20))/SUM(Taulukko!F18:F20)</f>
        <v>4.618990106556681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5.317823016202747</v>
      </c>
      <c r="H21" s="75">
        <f>100*(SUM(Taulukko!J30:J32)-SUM(Taulukko!J18:J20))/SUM(Taulukko!J18:J20)</f>
        <v>5.383022774327122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10.15096304008329</v>
      </c>
      <c r="K21" s="75">
        <f>100*(SUM(Taulukko!N30:N32)-SUM(Taulukko!N18:N20))/SUM(Taulukko!N18:N20)</f>
        <v>11.064718162839258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5.423848629985353</v>
      </c>
      <c r="N21" s="75">
        <f>100*(SUM(Taulukko!R30:R32)-SUM(Taulukko!R18:R20))/SUM(Taulukko!R18:R20)</f>
        <v>6.736546847336214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-3.0888483188200353</v>
      </c>
      <c r="Q21" s="75">
        <f>100*(SUM(Taulukko!V30:V32)-SUM(Taulukko!V18:V20))/SUM(Taulukko!V18:V20)</f>
        <v>-3.113631076127673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2.581040572965406</v>
      </c>
      <c r="T21" s="75">
        <f>100*(SUM(Taulukko!Z30:Z32)-SUM(Taulukko!Z18:Z20))/SUM(Taulukko!Z18:Z20)</f>
        <v>2.694549137395959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14.602706687641994</v>
      </c>
      <c r="W21" s="75">
        <f>100*(SUM(Taulukko!AD30:AD32)-SUM(Taulukko!AD18:AD20))/SUM(Taulukko!AD18:AD20)</f>
        <v>14.334817696286441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9.589289366268362</v>
      </c>
      <c r="Z21" s="75">
        <f>100*(SUM(Taulukko!AH30:AH32)-SUM(Taulukko!AH18:AH20))/SUM(Taulukko!AH18:AH20)</f>
        <v>9.61952410706379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7.278218536296911</v>
      </c>
      <c r="AC21" s="75">
        <f>100*(SUM(Taulukko!AL30:AL32)-SUM(Taulukko!AL18:AL20))/SUM(Taulukko!AL18:AL20)</f>
        <v>7.216212540569954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4.882466772674081</v>
      </c>
      <c r="E22" s="75">
        <f>100*(SUM(Taulukko!F31:F33)-SUM(Taulukko!F19:F21))/SUM(Taulukko!F19:F21)</f>
        <v>4.9075644126428495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5.54865424430642</v>
      </c>
      <c r="H22" s="75">
        <f>100*(SUM(Taulukko!J31:J33)-SUM(Taulukko!J19:J21))/SUM(Taulukko!J19:J21)</f>
        <v>5.52805280528053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10.087493566649492</v>
      </c>
      <c r="K22" s="75">
        <f>100*(SUM(Taulukko!N31:N33)-SUM(Taulukko!N19:N21))/SUM(Taulukko!N19:N21)</f>
        <v>11.22026887280249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5.66782879790071</v>
      </c>
      <c r="N22" s="75">
        <f>100*(SUM(Taulukko!R31:R33)-SUM(Taulukko!R19:R21))/SUM(Taulukko!R19:R21)</f>
        <v>6.726942928732838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-2.4693526458879016</v>
      </c>
      <c r="Q22" s="75">
        <f>100*(SUM(Taulukko!V31:V33)-SUM(Taulukko!V19:V21))/SUM(Taulukko!V19:V21)</f>
        <v>-2.52845193697191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2.871765752294028</v>
      </c>
      <c r="T22" s="75">
        <f>100*(SUM(Taulukko!Z31:Z33)-SUM(Taulukko!Z19:Z21))/SUM(Taulukko!Z19:Z21)</f>
        <v>2.563958658756206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14.61381074668827</v>
      </c>
      <c r="W22" s="75">
        <f>100*(SUM(Taulukko!AD31:AD33)-SUM(Taulukko!AD19:AD21))/SUM(Taulukko!AD19:AD21)</f>
        <v>14.247151125652788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9.784724168621262</v>
      </c>
      <c r="Z22" s="75">
        <f>100*(SUM(Taulukko!AH31:AH33)-SUM(Taulukko!AH19:AH21))/SUM(Taulukko!AH19:AH21)</f>
        <v>9.7408915194119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7.61173085308432</v>
      </c>
      <c r="AC22" s="75">
        <f>100*(SUM(Taulukko!AL31:AL33)-SUM(Taulukko!AL19:AL21))/SUM(Taulukko!AL19:AL21)</f>
        <v>7.60801700588102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5.394599789019193</v>
      </c>
      <c r="E23" s="75">
        <f>100*(SUM(Taulukko!F32:F34)-SUM(Taulukko!F20:F22))/SUM(Taulukko!F20:F22)</f>
        <v>5.237766541676925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5.819232356582747</v>
      </c>
      <c r="H23" s="75">
        <f>100*(SUM(Taulukko!J32:J34)-SUM(Taulukko!J20:J22))/SUM(Taulukko!J20:J22)</f>
        <v>5.62859490550536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10.770801429300676</v>
      </c>
      <c r="K23" s="75">
        <f>100*(SUM(Taulukko!N32:N34)-SUM(Taulukko!N20:N22))/SUM(Taulukko!N20:N22)</f>
        <v>11.4812916453101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6.129390601246893</v>
      </c>
      <c r="N23" s="75">
        <f>100*(SUM(Taulukko!R32:R34)-SUM(Taulukko!R20:R22))/SUM(Taulukko!R20:R22)</f>
        <v>6.735269374197697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-1.0309584347625895</v>
      </c>
      <c r="Q23" s="75">
        <f>100*(SUM(Taulukko!V32:V34)-SUM(Taulukko!V20:V22))/SUM(Taulukko!V20:V22)</f>
        <v>-1.9619738054802962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2.720609187892339</v>
      </c>
      <c r="T23" s="75">
        <f>100*(SUM(Taulukko!Z32:Z34)-SUM(Taulukko!Z20:Z22))/SUM(Taulukko!Z20:Z22)</f>
        <v>2.421119444746986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12.964332287233287</v>
      </c>
      <c r="W23" s="75">
        <f>100*(SUM(Taulukko!AD32:AD34)-SUM(Taulukko!AD20:AD22))/SUM(Taulukko!AD20:AD22)</f>
        <v>13.976008867105762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9.987484245562442</v>
      </c>
      <c r="Z23" s="75">
        <f>100*(SUM(Taulukko!AH32:AH34)-SUM(Taulukko!AH20:AH22))/SUM(Taulukko!AH20:AH22)</f>
        <v>9.862371232028547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7.804391217564882</v>
      </c>
      <c r="AC23" s="75">
        <f>100*(SUM(Taulukko!AL32:AL34)-SUM(Taulukko!AL20:AL22))/SUM(Taulukko!AL20:AL22)</f>
        <v>8.00158968962313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5.87317604644647</v>
      </c>
      <c r="E24" s="75">
        <f>100*(SUM(Taulukko!F33:F35)-SUM(Taulukko!F21:F23))/SUM(Taulukko!F21:F23)</f>
        <v>5.423188810181352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6.131687242798344</v>
      </c>
      <c r="H24" s="75">
        <f>100*(SUM(Taulukko!J33:J35)-SUM(Taulukko!J21:J23))/SUM(Taulukko!J21:J23)</f>
        <v>5.687397708674319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11.890243902439027</v>
      </c>
      <c r="K24" s="75">
        <f>100*(SUM(Taulukko!N33:N35)-SUM(Taulukko!N21:N23))/SUM(Taulukko!N21:N23)</f>
        <v>11.788617886178857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6.321238093877208</v>
      </c>
      <c r="N24" s="75">
        <f>100*(SUM(Taulukko!R33:R35)-SUM(Taulukko!R21:R23))/SUM(Taulukko!R21:R23)</f>
        <v>6.711716528764959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-1.3368462178055236</v>
      </c>
      <c r="Q24" s="75">
        <f>100*(SUM(Taulukko!V33:V35)-SUM(Taulukko!V21:V23))/SUM(Taulukko!V21:V23)</f>
        <v>-1.4637714187534159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2.7267109850683195</v>
      </c>
      <c r="T24" s="75">
        <f>100*(SUM(Taulukko!Z33:Z35)-SUM(Taulukko!Z21:Z23))/SUM(Taulukko!Z21:Z23)</f>
        <v>2.248092263378122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11.327093877348847</v>
      </c>
      <c r="W24" s="75">
        <f>100*(SUM(Taulukko!AD33:AD35)-SUM(Taulukko!AD21:AD23))/SUM(Taulukko!AD21:AD23)</f>
        <v>13.529807004118595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10.507837154842802</v>
      </c>
      <c r="Z24" s="75">
        <f>100*(SUM(Taulukko!AH33:AH35)-SUM(Taulukko!AH21:AH23))/SUM(Taulukko!AH21:AH23)</f>
        <v>9.958798154505699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8.753701172145817</v>
      </c>
      <c r="AC24" s="75">
        <f>100*(SUM(Taulukko!AL33:AL35)-SUM(Taulukko!AL21:AL23))/SUM(Taulukko!AL21:AL23)</f>
        <v>8.304806358851902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5.613425854358133</v>
      </c>
      <c r="E25" s="75">
        <f>100*(SUM(Taulukko!F34:F36)-SUM(Taulukko!F22:F24))/SUM(Taulukko!F22:F24)</f>
        <v>5.348412684353258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6.185989348627597</v>
      </c>
      <c r="H25" s="75">
        <f>100*(SUM(Taulukko!J34:J36)-SUM(Taulukko!J22:J24))/SUM(Taulukko!J22:J24)</f>
        <v>5.7026476578411405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13.030303030303035</v>
      </c>
      <c r="K25" s="75">
        <f>100*(SUM(Taulukko!N34:N36)-SUM(Taulukko!N22:N24))/SUM(Taulukko!N22:N24)</f>
        <v>12.034239677744196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6.3393011548762805</v>
      </c>
      <c r="N25" s="75">
        <f>100*(SUM(Taulukko!R34:R36)-SUM(Taulukko!R22:R24))/SUM(Taulukko!R22:R24)</f>
        <v>6.610956504079737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-0.8590367665965494</v>
      </c>
      <c r="Q25" s="75">
        <f>100*(SUM(Taulukko!V34:V36)-SUM(Taulukko!V22:V24))/SUM(Taulukko!V22:V24)</f>
        <v>-1.0046258737828062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1.9608420795121893</v>
      </c>
      <c r="T25" s="75">
        <f>100*(SUM(Taulukko!Z34:Z36)-SUM(Taulukko!Z22:Z24))/SUM(Taulukko!Z22:Z24)</f>
        <v>2.054858451962093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10.03654653151692</v>
      </c>
      <c r="W25" s="75">
        <f>100*(SUM(Taulukko!AD34:AD36)-SUM(Taulukko!AD22:AD24))/SUM(Taulukko!AD22:AD24)</f>
        <v>13.004325780845278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10.07974086618587</v>
      </c>
      <c r="Z25" s="75">
        <f>100*(SUM(Taulukko!AH34:AH36)-SUM(Taulukko!AH22:AH24))/SUM(Taulukko!AH22:AH24)</f>
        <v>10.012983608194636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8.840744343168748</v>
      </c>
      <c r="AC25" s="75">
        <f>100*(SUM(Taulukko!AL34:AL36)-SUM(Taulukko!AL22:AL24))/SUM(Taulukko!AL22:AL24)</f>
        <v>8.409984374085317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4.955855166959496</v>
      </c>
      <c r="E26" s="75">
        <f>100*(SUM(Taulukko!F35:F37)-SUM(Taulukko!F23:F25))/SUM(Taulukko!F23:F25)</f>
        <v>5.111930774622972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5.951895637994301</v>
      </c>
      <c r="H26" s="75">
        <f>100*(SUM(Taulukko!J35:J37)-SUM(Taulukko!J23:J25))/SUM(Taulukko!J23:J25)</f>
        <v>5.720081135902646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12.2632103688933</v>
      </c>
      <c r="K26" s="75">
        <f>100*(SUM(Taulukko!N35:N37)-SUM(Taulukko!N23:N25))/SUM(Taulukko!N23:N25)</f>
        <v>12.275449101796404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6.119261670760107</v>
      </c>
      <c r="N26" s="75">
        <f>100*(SUM(Taulukko!R35:R37)-SUM(Taulukko!R23:R25))/SUM(Taulukko!R23:R25)</f>
        <v>6.501195880731727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-0.6806089549071435</v>
      </c>
      <c r="Q26" s="75">
        <f>100*(SUM(Taulukko!V35:V37)-SUM(Taulukko!V23:V25))/SUM(Taulukko!V23:V25)</f>
        <v>-0.5378991673894971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1.5994432583505556</v>
      </c>
      <c r="T26" s="75">
        <f>100*(SUM(Taulukko!Z35:Z37)-SUM(Taulukko!Z23:Z25))/SUM(Taulukko!Z23:Z25)</f>
        <v>1.8827917547206778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10.297731030807148</v>
      </c>
      <c r="W26" s="75">
        <f>100*(SUM(Taulukko!AD35:AD37)-SUM(Taulukko!AD23:AD25))/SUM(Taulukko!AD23:AD25)</f>
        <v>12.504310798974974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9.95959986809677</v>
      </c>
      <c r="Z26" s="75">
        <f>100*(SUM(Taulukko!AH35:AH37)-SUM(Taulukko!AH23:AH25))/SUM(Taulukko!AH23:AH25)</f>
        <v>10.049040744363491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8.012965845716606</v>
      </c>
      <c r="AC26" s="75">
        <f>100*(SUM(Taulukko!AL35:AL37)-SUM(Taulukko!AL23:AL25))/SUM(Taulukko!AL23:AL25)</f>
        <v>8.381567076443094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4.522909513737089</v>
      </c>
      <c r="E27" s="75">
        <f>100*(SUM(Taulukko!F36:F38)-SUM(Taulukko!F24:F26))/SUM(Taulukko!F24:F26)</f>
        <v>4.975035576137815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5.720081135902646</v>
      </c>
      <c r="H27" s="75">
        <f>100*(SUM(Taulukko!J36:J38)-SUM(Taulukko!J24:J26))/SUM(Taulukko!J24:J26)</f>
        <v>5.694668820678534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11.86607582471687</v>
      </c>
      <c r="K27" s="75">
        <f>100*(SUM(Taulukko!N36:N38)-SUM(Taulukko!N24:N26))/SUM(Taulukko!N24:N26)</f>
        <v>12.512363996043527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6.118855366219054</v>
      </c>
      <c r="N27" s="75">
        <f>100*(SUM(Taulukko!R36:R38)-SUM(Taulukko!R24:R26))/SUM(Taulukko!R24:R26)</f>
        <v>6.533580487307136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-0.30683625377205004</v>
      </c>
      <c r="Q27" s="75">
        <f>100*(SUM(Taulukko!V36:V38)-SUM(Taulukko!V24:V26))/SUM(Taulukko!V24:V26)</f>
        <v>-0.03323453733119394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1.1749664443450134</v>
      </c>
      <c r="T27" s="75">
        <f>100*(SUM(Taulukko!Z36:Z38)-SUM(Taulukko!Z24:Z26))/SUM(Taulukko!Z24:Z26)</f>
        <v>1.776596483578042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10.639112391721936</v>
      </c>
      <c r="W27" s="75">
        <f>100*(SUM(Taulukko!AD36:AD38)-SUM(Taulukko!AD24:AD26))/SUM(Taulukko!AD24:AD26)</f>
        <v>12.073332905344058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9.470979333943244</v>
      </c>
      <c r="Z27" s="75">
        <f>100*(SUM(Taulukko!AH36:AH38)-SUM(Taulukko!AH24:AH26))/SUM(Taulukko!AH24:AH26)</f>
        <v>10.114861120829698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8.147003360319859</v>
      </c>
      <c r="AC27" s="75">
        <f>100*(SUM(Taulukko!AL36:AL38)-SUM(Taulukko!AL24:AL26))/SUM(Taulukko!AL24:AL26)</f>
        <v>8.44183634143778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4.6342206486209525</v>
      </c>
      <c r="E28" s="77">
        <f>100*(SUM(Taulukko!F37:F39)-SUM(Taulukko!F25:F27))/SUM(Taulukko!F25:F27)</f>
        <v>5.1502859962473195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5.6497175141242835</v>
      </c>
      <c r="H28" s="77">
        <f>100*(SUM(Taulukko!J37:J39)-SUM(Taulukko!J25:J27))/SUM(Taulukko!J25:J27)</f>
        <v>5.669481302774437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11.810639336261588</v>
      </c>
      <c r="K28" s="77">
        <f>100*(SUM(Taulukko!N37:N39)-SUM(Taulukko!N25:N27))/SUM(Taulukko!N25:N27)</f>
        <v>12.849435998038249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6.578289694578021</v>
      </c>
      <c r="N28" s="77">
        <f>100*(SUM(Taulukko!R37:R39)-SUM(Taulukko!R25:R27))/SUM(Taulukko!R25:R27)</f>
        <v>6.775936122346143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0.2531375960970517</v>
      </c>
      <c r="Q28" s="77">
        <f>100*(SUM(Taulukko!V37:V39)-SUM(Taulukko!V25:V27))/SUM(Taulukko!V25:V27)</f>
        <v>0.5337118421300695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1.2376332867153574</v>
      </c>
      <c r="T28" s="77">
        <f>100*(SUM(Taulukko!Z37:Z39)-SUM(Taulukko!Z25:Z27))/SUM(Taulukko!Z25:Z27)</f>
        <v>1.7622711393951591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10.580323973878203</v>
      </c>
      <c r="W28" s="77">
        <f>100*(SUM(Taulukko!AD37:AD39)-SUM(Taulukko!AD25:AD27))/SUM(Taulukko!AD25:AD27)</f>
        <v>11.711431969915093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9.924460936001651</v>
      </c>
      <c r="Z28" s="77">
        <f>100*(SUM(Taulukko!AH37:AH39)-SUM(Taulukko!AH25:AH27))/SUM(Taulukko!AH25:AH27)</f>
        <v>10.243770591268863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8.297113144448176</v>
      </c>
      <c r="AC28" s="77">
        <f>100*(SUM(Taulukko!AL37:AL39)-SUM(Taulukko!AL25:AL27))/SUM(Taulukko!AL25:AL27)</f>
        <v>8.73578910120624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5.5550324980351435</v>
      </c>
      <c r="E29" s="75">
        <f>100*(SUM(Taulukko!F38:F40)-SUM(Taulukko!F26:F28))/SUM(Taulukko!F26:F28)</f>
        <v>5.636845600079955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7.392527119325032</v>
      </c>
      <c r="H29" s="75">
        <f>100*(SUM(Taulukko!J38:J40)-SUM(Taulukko!J26:J28))/SUM(Taulukko!J26:J28)</f>
        <v>5.6422569027611145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13.083657587548641</v>
      </c>
      <c r="K29" s="75">
        <f>100*(SUM(Taulukko!N38:N40)-SUM(Taulukko!N26:N28))/SUM(Taulukko!N26:N28)</f>
        <v>13.284671532846719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7.114173966339016</v>
      </c>
      <c r="N29" s="75">
        <f>100*(SUM(Taulukko!R38:R40)-SUM(Taulukko!R26:R28))/SUM(Taulukko!R26:R28)</f>
        <v>7.118390481180898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0.5522038988212062</v>
      </c>
      <c r="Q29" s="75">
        <f>100*(SUM(Taulukko!V38:V40)-SUM(Taulukko!V26:V28))/SUM(Taulukko!V26:V28)</f>
        <v>1.1836859193458769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1.6991097417992387</v>
      </c>
      <c r="T29" s="75">
        <f>100*(SUM(Taulukko!Z38:Z40)-SUM(Taulukko!Z26:Z28))/SUM(Taulukko!Z26:Z28)</f>
        <v>1.831091097892313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10.575350868277503</v>
      </c>
      <c r="W29" s="75">
        <f>100*(SUM(Taulukko!AD38:AD40)-SUM(Taulukko!AD26:AD28))/SUM(Taulukko!AD26:AD28)</f>
        <v>11.438781183306727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10.527277822567665</v>
      </c>
      <c r="Z29" s="75">
        <f>100*(SUM(Taulukko!AH38:AH40)-SUM(Taulukko!AH26:AH28))/SUM(Taulukko!AH26:AH28)</f>
        <v>10.415765217128069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9.699525011034751</v>
      </c>
      <c r="AC29" s="75">
        <f>100*(SUM(Taulukko!AL38:AL40)-SUM(Taulukko!AL26:AL28))/SUM(Taulukko!AL26:AL28)</f>
        <v>9.206451771282477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6.381490807547655</v>
      </c>
      <c r="E30" s="75">
        <f>100*(SUM(Taulukko!F39:F41)-SUM(Taulukko!F27:F29))/SUM(Taulukko!F27:F29)</f>
        <v>6.231672975605971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8.679999999999996</v>
      </c>
      <c r="H30" s="75">
        <f>100*(SUM(Taulukko!J39:J41)-SUM(Taulukko!J27:J29))/SUM(Taulukko!J27:J29)</f>
        <v>5.657370517928283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14.396509936984968</v>
      </c>
      <c r="K30" s="75">
        <f>100*(SUM(Taulukko!N39:N41)-SUM(Taulukko!N27:N29))/SUM(Taulukko!N27:N29)</f>
        <v>13.664896185417664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8.447877649502422</v>
      </c>
      <c r="N30" s="75">
        <f>100*(SUM(Taulukko!R39:R41)-SUM(Taulukko!R27:R29))/SUM(Taulukko!R27:R29)</f>
        <v>7.390015927571453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1.2526742268099411</v>
      </c>
      <c r="Q30" s="75">
        <f>100*(SUM(Taulukko!V39:V41)-SUM(Taulukko!V27:V29))/SUM(Taulukko!V27:V29)</f>
        <v>1.949356775524788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2.0219794666772053</v>
      </c>
      <c r="T30" s="75">
        <f>100*(SUM(Taulukko!Z39:Z41)-SUM(Taulukko!Z27:Z29))/SUM(Taulukko!Z27:Z29)</f>
        <v>1.9443370785354297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10.658227266258342</v>
      </c>
      <c r="W30" s="75">
        <f>100*(SUM(Taulukko!AD39:AD41)-SUM(Taulukko!AD27:AD29))/SUM(Taulukko!AD27:AD29)</f>
        <v>11.271057381864793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10.838120464488235</v>
      </c>
      <c r="Z30" s="75">
        <f>100*(SUM(Taulukko!AH39:AH41)-SUM(Taulukko!AH27:AH29))/SUM(Taulukko!AH27:AH29)</f>
        <v>10.581411850304812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9.31249368293014</v>
      </c>
      <c r="AC30" s="75">
        <f>100*(SUM(Taulukko!AL39:AL41)-SUM(Taulukko!AL27:AL29))/SUM(Taulukko!AL27:AL29)</f>
        <v>9.715881403705632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7.183681911684134</v>
      </c>
      <c r="E31" s="75">
        <f>100*(SUM(Taulukko!F40:F42)-SUM(Taulukko!F28:F30))/SUM(Taulukko!F28:F30)</f>
        <v>6.689900105618757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9.6054204862495</v>
      </c>
      <c r="H31" s="75">
        <f>100*(SUM(Taulukko!J40:J42)-SUM(Taulukko!J28:J30))/SUM(Taulukko!J28:J30)</f>
        <v>5.6723522411741305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15.096153846153832</v>
      </c>
      <c r="K31" s="75">
        <f>100*(SUM(Taulukko!N40:N42)-SUM(Taulukko!N28:N30))/SUM(Taulukko!N28:N30)</f>
        <v>13.98467432950191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9.052443206145135</v>
      </c>
      <c r="N31" s="75">
        <f>100*(SUM(Taulukko!R40:R42)-SUM(Taulukko!R28:R30))/SUM(Taulukko!R28:R30)</f>
        <v>7.531254116772064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2.95151266858666</v>
      </c>
      <c r="Q31" s="75">
        <f>100*(SUM(Taulukko!V40:V42)-SUM(Taulukko!V28:V30))/SUM(Taulukko!V28:V30)</f>
        <v>2.8103750412642876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2.522569051915102</v>
      </c>
      <c r="T31" s="75">
        <f>100*(SUM(Taulukko!Z40:Z42)-SUM(Taulukko!Z28:Z30))/SUM(Taulukko!Z28:Z30)</f>
        <v>2.0576989637890777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10.933095185981719</v>
      </c>
      <c r="W31" s="75">
        <f>100*(SUM(Taulukko!AD40:AD42)-SUM(Taulukko!AD28:AD30))/SUM(Taulukko!AD28:AD30)</f>
        <v>11.163249479897816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10.961065768692245</v>
      </c>
      <c r="Z31" s="75">
        <f>100*(SUM(Taulukko!AH40:AH42)-SUM(Taulukko!AH28:AH30))/SUM(Taulukko!AH28:AH30)</f>
        <v>10.713206178053175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10.587287108858217</v>
      </c>
      <c r="AC31" s="75">
        <f>100*(SUM(Taulukko!AL40:AL42)-SUM(Taulukko!AL28:AL30))/SUM(Taulukko!AL28:AL30)</f>
        <v>10.187588559376287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7.187559867153288</v>
      </c>
      <c r="E32" s="75">
        <f>100*(SUM(Taulukko!F41:F43)-SUM(Taulukko!F29:F31))/SUM(Taulukko!F29:F31)</f>
        <v>6.861447794738436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8.488694962316544</v>
      </c>
      <c r="H32" s="75">
        <f>100*(SUM(Taulukko!J41:J43)-SUM(Taulukko!J29:J31))/SUM(Taulukko!J29:J31)</f>
        <v>5.647709320695108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15.34063839923771</v>
      </c>
      <c r="K32" s="75">
        <f>100*(SUM(Taulukko!N41:N43)-SUM(Taulukko!N29:N31))/SUM(Taulukko!N29:N31)</f>
        <v>14.09587090650213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9.605716244720393</v>
      </c>
      <c r="N32" s="75">
        <f>100*(SUM(Taulukko!R41:R43)-SUM(Taulukko!R29:R31))/SUM(Taulukko!R29:R31)</f>
        <v>7.616279961672947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4.642236307396176</v>
      </c>
      <c r="Q32" s="75">
        <f>100*(SUM(Taulukko!V41:V43)-SUM(Taulukko!V29:V31))/SUM(Taulukko!V29:V31)</f>
        <v>3.6472440332894727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2.470406853448619</v>
      </c>
      <c r="T32" s="75">
        <f>100*(SUM(Taulukko!Z41:Z43)-SUM(Taulukko!Z29:Z31))/SUM(Taulukko!Z29:Z31)</f>
        <v>2.138712137680501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10.944080631710191</v>
      </c>
      <c r="W32" s="75">
        <f>100*(SUM(Taulukko!AD41:AD43)-SUM(Taulukko!AD29:AD31))/SUM(Taulukko!AD29:AD31)</f>
        <v>11.035822302166729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11.001617429430466</v>
      </c>
      <c r="Z32" s="75">
        <f>100*(SUM(Taulukko!AH41:AH43)-SUM(Taulukko!AH29:AH31))/SUM(Taulukko!AH29:AH31)</f>
        <v>10.807062375948394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10.465275640843293</v>
      </c>
      <c r="AC32" s="75">
        <f>100*(SUM(Taulukko!AL41:AL43)-SUM(Taulukko!AL29:AL31))/SUM(Taulukko!AL29:AL31)</f>
        <v>10.564645028807085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6.955600419801159</v>
      </c>
      <c r="E33" s="75">
        <f>100*(SUM(Taulukko!F42:F44)-SUM(Taulukko!F30:F32))/SUM(Taulukko!F30:F32)</f>
        <v>6.771361917992035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7.573964497041415</v>
      </c>
      <c r="H33" s="75">
        <f>100*(SUM(Taulukko!J42:J44)-SUM(Taulukko!J30:J32))/SUM(Taulukko!J30:J32)</f>
        <v>5.540275049115922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14.933837429111529</v>
      </c>
      <c r="K33" s="75">
        <f>100*(SUM(Taulukko!N42:N44)-SUM(Taulukko!N30:N32))/SUM(Taulukko!N30:N32)</f>
        <v>14.05075187969925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9.03393571262157</v>
      </c>
      <c r="N33" s="75">
        <f>100*(SUM(Taulukko!R42:R44)-SUM(Taulukko!R30:R32))/SUM(Taulukko!R30:R32)</f>
        <v>7.717718906666802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4.580558242901671</v>
      </c>
      <c r="Q33" s="75">
        <f>100*(SUM(Taulukko!V42:V44)-SUM(Taulukko!V30:V32))/SUM(Taulukko!V30:V32)</f>
        <v>4.370595814743391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2.4538490620353532</v>
      </c>
      <c r="T33" s="75">
        <f>100*(SUM(Taulukko!Z42:Z44)-SUM(Taulukko!Z30:Z32))/SUM(Taulukko!Z30:Z32)</f>
        <v>2.182279267004307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10.701325707896295</v>
      </c>
      <c r="W33" s="75">
        <f>100*(SUM(Taulukko!AD42:AD44)-SUM(Taulukko!AD30:AD32))/SUM(Taulukko!AD30:AD32)</f>
        <v>10.859320432316618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11.066051180650502</v>
      </c>
      <c r="Z33" s="75">
        <f>100*(SUM(Taulukko!AH42:AH44)-SUM(Taulukko!AH30:AH32))/SUM(Taulukko!AH30:AH32)</f>
        <v>10.865744794158276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11.265889678164644</v>
      </c>
      <c r="AC33" s="75">
        <f>100*(SUM(Taulukko!AL42:AL44)-SUM(Taulukko!AL30:AL32))/SUM(Taulukko!AL30:AL32)</f>
        <v>10.789835906525177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6.519340660301171</v>
      </c>
      <c r="E34" s="75">
        <f>100*(SUM(Taulukko!F43:F45)-SUM(Taulukko!F31:F33))/SUM(Taulukko!F31:F33)</f>
        <v>6.551895168405533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6.865437426441731</v>
      </c>
      <c r="H34" s="75">
        <f>100*(SUM(Taulukko!J43:J45)-SUM(Taulukko!J31:J33))/SUM(Taulukko!J31:J33)</f>
        <v>5.433932759968717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14.539504441327749</v>
      </c>
      <c r="K34" s="75">
        <f>100*(SUM(Taulukko!N43:N45)-SUM(Taulukko!N31:N33))/SUM(Taulukko!N31:N33)</f>
        <v>13.85402138540213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8.886202306550553</v>
      </c>
      <c r="N34" s="75">
        <f>100*(SUM(Taulukko!R43:R45)-SUM(Taulukko!R31:R33))/SUM(Taulukko!R31:R33)</f>
        <v>7.831323571339182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4.987076594855524</v>
      </c>
      <c r="Q34" s="75">
        <f>100*(SUM(Taulukko!V43:V45)-SUM(Taulukko!V31:V33))/SUM(Taulukko!V31:V33)</f>
        <v>5.0174091960208616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1.9320721633388</v>
      </c>
      <c r="T34" s="75">
        <f>100*(SUM(Taulukko!Z43:Z45)-SUM(Taulukko!Z31:Z33))/SUM(Taulukko!Z31:Z33)</f>
        <v>2.213335615173122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10.43430423472216</v>
      </c>
      <c r="W34" s="75">
        <f>100*(SUM(Taulukko!AD43:AD45)-SUM(Taulukko!AD31:AD33))/SUM(Taulukko!AD31:AD33)</f>
        <v>10.678610938492312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11.042617793402401</v>
      </c>
      <c r="Z34" s="75">
        <f>100*(SUM(Taulukko!AH43:AH45)-SUM(Taulukko!AH31:AH33))/SUM(Taulukko!AH31:AH33)</f>
        <v>10.89190044355811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10.801854462768729</v>
      </c>
      <c r="AC34" s="75">
        <f>100*(SUM(Taulukko!AL43:AL45)-SUM(Taulukko!AL31:AL33))/SUM(Taulukko!AL31:AL33)</f>
        <v>10.841158467202483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6.203624647286052</v>
      </c>
      <c r="E35" s="75">
        <f>100*(SUM(Taulukko!F44:F46)-SUM(Taulukko!F32:F34))/SUM(Taulukko!F32:F34)</f>
        <v>6.336675263360126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6.2402496099844225</v>
      </c>
      <c r="H35" s="75">
        <f>100*(SUM(Taulukko!J44:J46)-SUM(Taulukko!J32:J34))/SUM(Taulukko!J32:J34)</f>
        <v>5.32866588875921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13.594470046082948</v>
      </c>
      <c r="K35" s="75">
        <f>100*(SUM(Taulukko!N44:N46)-SUM(Taulukko!N32:N34))/SUM(Taulukko!N32:N34)</f>
        <v>13.609195402298848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8.59165580364415</v>
      </c>
      <c r="N35" s="75">
        <f>100*(SUM(Taulukko!R44:R46)-SUM(Taulukko!R32:R34))/SUM(Taulukko!R32:R34)</f>
        <v>7.912665879020095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5.048483959319334</v>
      </c>
      <c r="Q35" s="75">
        <f>100*(SUM(Taulukko!V44:V46)-SUM(Taulukko!V32:V34))/SUM(Taulukko!V32:V34)</f>
        <v>5.668051211311529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1.9372457396989424</v>
      </c>
      <c r="T35" s="75">
        <f>100*(SUM(Taulukko!Z44:Z46)-SUM(Taulukko!Z32:Z34))/SUM(Taulukko!Z32:Z34)</f>
        <v>2.2708921120895575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10.43800216246203</v>
      </c>
      <c r="W35" s="75">
        <f>100*(SUM(Taulukko!AD44:AD46)-SUM(Taulukko!AD32:AD34))/SUM(Taulukko!AD32:AD34)</f>
        <v>10.528279396007976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10.793172980171441</v>
      </c>
      <c r="Z35" s="75">
        <f>100*(SUM(Taulukko!AH44:AH46)-SUM(Taulukko!AH32:AH34))/SUM(Taulukko!AH32:AH34)</f>
        <v>10.897578128605558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10.819575945262958</v>
      </c>
      <c r="AC35" s="75">
        <f>100*(SUM(Taulukko!AL44:AL46)-SUM(Taulukko!AL32:AL34))/SUM(Taulukko!AL32:AL34)</f>
        <v>10.77893661869303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6.025140451253121</v>
      </c>
      <c r="E36" s="75">
        <f>100*(SUM(Taulukko!F45:F47)-SUM(Taulukko!F33:F35))/SUM(Taulukko!F33:F35)</f>
        <v>6.219819497179118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5.738658394726643</v>
      </c>
      <c r="H36" s="75">
        <f>100*(SUM(Taulukko!J45:J47)-SUM(Taulukko!J33:J35))/SUM(Taulukko!J33:J35)</f>
        <v>5.265195509097935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13.396911898274295</v>
      </c>
      <c r="K36" s="75">
        <f>100*(SUM(Taulukko!N45:N47)-SUM(Taulukko!N33:N35))/SUM(Taulukko!N33:N35)</f>
        <v>13.318181818181822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8.438648613976108</v>
      </c>
      <c r="N36" s="75">
        <f>100*(SUM(Taulukko!R45:R47)-SUM(Taulukko!R33:R35))/SUM(Taulukko!R33:R35)</f>
        <v>7.96357454681187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6.957887071508458</v>
      </c>
      <c r="Q36" s="75">
        <f>100*(SUM(Taulukko!V45:V47)-SUM(Taulukko!V33:V35))/SUM(Taulukko!V33:V35)</f>
        <v>6.3253903192825955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2.057348798632054</v>
      </c>
      <c r="T36" s="75">
        <f>100*(SUM(Taulukko!Z45:Z47)-SUM(Taulukko!Z33:Z35))/SUM(Taulukko!Z33:Z35)</f>
        <v>2.374787399706139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10.40348953027589</v>
      </c>
      <c r="W36" s="75">
        <f>100*(SUM(Taulukko!AD45:AD47)-SUM(Taulukko!AD33:AD35))/SUM(Taulukko!AD33:AD35)</f>
        <v>10.38014896913657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10.712394846755702</v>
      </c>
      <c r="Z36" s="75">
        <f>100*(SUM(Taulukko!AH45:AH47)-SUM(Taulukko!AH33:AH35))/SUM(Taulukko!AH33:AH35)</f>
        <v>10.905847340491786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10.64534562666611</v>
      </c>
      <c r="AC36" s="75">
        <f>100*(SUM(Taulukko!AL45:AL47)-SUM(Taulukko!AL33:AL35))/SUM(Taulukko!AL33:AL35)</f>
        <v>10.702492052097204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6.08840987057372</v>
      </c>
      <c r="E37" s="75">
        <f>100*(SUM(Taulukko!F46:F48)-SUM(Taulukko!F34:F36))/SUM(Taulukko!F34:F36)</f>
        <v>6.235547937732521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5.362654320987668</v>
      </c>
      <c r="H37" s="75">
        <f>100*(SUM(Taulukko!J46:J48)-SUM(Taulukko!J34:J36))/SUM(Taulukko!J34:J36)</f>
        <v>5.202312138728324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12.153708668453971</v>
      </c>
      <c r="K37" s="75">
        <f>100*(SUM(Taulukko!N46:N48)-SUM(Taulukko!N34:N36))/SUM(Taulukko!N34:N36)</f>
        <v>12.98876404494381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8.31140723480341</v>
      </c>
      <c r="N37" s="75">
        <f>100*(SUM(Taulukko!R46:R48)-SUM(Taulukko!R34:R36))/SUM(Taulukko!R34:R36)</f>
        <v>8.015547525205614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7.359967139669792</v>
      </c>
      <c r="Q37" s="75">
        <f>100*(SUM(Taulukko!V46:V48)-SUM(Taulukko!V34:V36))/SUM(Taulukko!V34:V36)</f>
        <v>6.902942529735951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2.5664077058431185</v>
      </c>
      <c r="T37" s="75">
        <f>100*(SUM(Taulukko!Z46:Z48)-SUM(Taulukko!Z34:Z36))/SUM(Taulukko!Z34:Z36)</f>
        <v>2.511175556198606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10.268691107065333</v>
      </c>
      <c r="W37" s="75">
        <f>100*(SUM(Taulukko!AD46:AD48)-SUM(Taulukko!AD34:AD36))/SUM(Taulukko!AD34:AD36)</f>
        <v>10.18669817128973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10.911141209314014</v>
      </c>
      <c r="Z37" s="75">
        <f>100*(SUM(Taulukko!AH46:AH48)-SUM(Taulukko!AH34:AH36))/SUM(Taulukko!AH34:AH36)</f>
        <v>10.92556212816309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10.487789612518073</v>
      </c>
      <c r="AC37" s="75">
        <f>100*(SUM(Taulukko!AL46:AL48)-SUM(Taulukko!AL34:AL36))/SUM(Taulukko!AL34:AL36)</f>
        <v>10.633049046534296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6.466900656140382</v>
      </c>
      <c r="E38" s="75">
        <f>100*(SUM(Taulukko!F47:F49)-SUM(Taulukko!F35:F37))/SUM(Taulukko!F35:F37)</f>
        <v>6.31899666863244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5.4251635244324605</v>
      </c>
      <c r="H38" s="75">
        <f>100*(SUM(Taulukko!J47:J49)-SUM(Taulukko!J35:J37))/SUM(Taulukko!J35:J37)</f>
        <v>5.180353031465848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12.611012433392556</v>
      </c>
      <c r="K38" s="75">
        <f>100*(SUM(Taulukko!N47:N49)-SUM(Taulukko!N35:N37))/SUM(Taulukko!N35:N37)</f>
        <v>12.666666666666666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8.337589135410164</v>
      </c>
      <c r="N38" s="75">
        <f>100*(SUM(Taulukko!R47:R49)-SUM(Taulukko!R35:R37))/SUM(Taulukko!R35:R37)</f>
        <v>8.068116307414638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7.740258310766085</v>
      </c>
      <c r="Q38" s="75">
        <f>100*(SUM(Taulukko!V47:V49)-SUM(Taulukko!V35:V37))/SUM(Taulukko!V35:V37)</f>
        <v>7.355907395894314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2.818366301312065</v>
      </c>
      <c r="T38" s="75">
        <f>100*(SUM(Taulukko!Z47:Z49)-SUM(Taulukko!Z35:Z37))/SUM(Taulukko!Z35:Z37)</f>
        <v>2.6479843562083394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9.838506310367064</v>
      </c>
      <c r="W38" s="75">
        <f>100*(SUM(Taulukko!AD47:AD49)-SUM(Taulukko!AD35:AD37))/SUM(Taulukko!AD35:AD37)</f>
        <v>9.950183074622245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11.145515666014148</v>
      </c>
      <c r="Z38" s="75">
        <f>100*(SUM(Taulukko!AH47:AH49)-SUM(Taulukko!AH35:AH37))/SUM(Taulukko!AH35:AH37)</f>
        <v>10.938776499783733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10.867660056053236</v>
      </c>
      <c r="AC38" s="75">
        <f>100*(SUM(Taulukko!AL47:AL49)-SUM(Taulukko!AL35:AL37))/SUM(Taulukko!AL35:AL37)</f>
        <v>10.445619114253516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6.729690573816762</v>
      </c>
      <c r="E39" s="75">
        <f>100*(SUM(Taulukko!F48:F50)-SUM(Taulukko!F36:F38))/SUM(Taulukko!F36:F38)</f>
        <v>6.28585536965824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5.564082885648503</v>
      </c>
      <c r="H39" s="75">
        <f>100*(SUM(Taulukko!J48:J50)-SUM(Taulukko!J36:J38))/SUM(Taulukko!J36:J38)</f>
        <v>5.158578525028658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13.116197183098596</v>
      </c>
      <c r="K39" s="75">
        <f>100*(SUM(Taulukko!N48:N50)-SUM(Taulukko!N36:N38))/SUM(Taulukko!N36:N38)</f>
        <v>12.307692307692308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8.384577596856058</v>
      </c>
      <c r="N39" s="75">
        <f>100*(SUM(Taulukko!R48:R50)-SUM(Taulukko!R36:R38))/SUM(Taulukko!R36:R38)</f>
        <v>8.054874576330718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8.427246197053895</v>
      </c>
      <c r="Q39" s="75">
        <f>100*(SUM(Taulukko!V48:V50)-SUM(Taulukko!V36:V38))/SUM(Taulukko!V36:V38)</f>
        <v>7.678288469148896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3.1649702970587015</v>
      </c>
      <c r="T39" s="75">
        <f>100*(SUM(Taulukko!Z48:Z50)-SUM(Taulukko!Z36:Z38))/SUM(Taulukko!Z36:Z38)</f>
        <v>2.7539522168506902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9.607450918568526</v>
      </c>
      <c r="W39" s="75">
        <f>100*(SUM(Taulukko!AD48:AD50)-SUM(Taulukko!AD36:AD38))/SUM(Taulukko!AD36:AD38)</f>
        <v>9.718505679967656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11.407080919997227</v>
      </c>
      <c r="Z39" s="75">
        <f>100*(SUM(Taulukko!AH48:AH50)-SUM(Taulukko!AH36:AH38))/SUM(Taulukko!AH36:AH38)</f>
        <v>10.912820151712323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10.732137004260895</v>
      </c>
      <c r="AC39" s="75">
        <f>100*(SUM(Taulukko!AL48:AL50)-SUM(Taulukko!AL36:AL38))/SUM(Taulukko!AL36:AL38)</f>
        <v>9.966898467367146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6.281569574576615</v>
      </c>
      <c r="E40" s="77">
        <f>100*(SUM(Taulukko!F49:F51)-SUM(Taulukko!F37:F39))/SUM(Taulukko!F37:F39)</f>
        <v>5.99161035623182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5.347593582887723</v>
      </c>
      <c r="H40" s="77">
        <f>100*(SUM(Taulukko!J49:J51)-SUM(Taulukko!J37:J39))/SUM(Taulukko!J37:J39)</f>
        <v>5.098934550989358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13.051069402007874</v>
      </c>
      <c r="K40" s="77">
        <f>100*(SUM(Taulukko!N49:N51)-SUM(Taulukko!N37:N39))/SUM(Taulukko!N37:N39)</f>
        <v>11.820947414167762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8.09119501721385</v>
      </c>
      <c r="N40" s="77">
        <f>100*(SUM(Taulukko!R49:R51)-SUM(Taulukko!R37:R39))/SUM(Taulukko!R37:R39)</f>
        <v>7.912036092227764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8.039784035477252</v>
      </c>
      <c r="Q40" s="77">
        <f>100*(SUM(Taulukko!V49:V51)-SUM(Taulukko!V37:V39))/SUM(Taulukko!V37:V39)</f>
        <v>7.864278305274068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3.384569730118106</v>
      </c>
      <c r="T40" s="77">
        <f>100*(SUM(Taulukko!Z49:Z51)-SUM(Taulukko!Z37:Z39))/SUM(Taulukko!Z37:Z39)</f>
        <v>2.8019639719909173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9.5559265279544</v>
      </c>
      <c r="W40" s="77">
        <f>100*(SUM(Taulukko!AD49:AD51)-SUM(Taulukko!AD37:AD39))/SUM(Taulukko!AD37:AD39)</f>
        <v>9.494960397763197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11.21568205881626</v>
      </c>
      <c r="Z40" s="77">
        <f>100*(SUM(Taulukko!AH49:AH51)-SUM(Taulukko!AH37:AH39))/SUM(Taulukko!AH37:AH39)</f>
        <v>10.82298087736157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8.96554464888922</v>
      </c>
      <c r="AC40" s="77">
        <f>100*(SUM(Taulukko!AL49:AL51)-SUM(Taulukko!AL37:AL39))/SUM(Taulukko!AL37:AL39)</f>
        <v>9.231711933109041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5.4818490957374415</v>
      </c>
      <c r="E41" s="75">
        <f>100*(SUM(Taulukko!F50:F52)-SUM(Taulukko!F38:F40))/SUM(Taulukko!F38:F40)</f>
        <v>5.501115820907873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3.4418256640478817</v>
      </c>
      <c r="H41" s="75">
        <f>100*(SUM(Taulukko!J50:J52)-SUM(Taulukko!J38:J40))/SUM(Taulukko!J38:J40)</f>
        <v>4.999999999999996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11.827956989247312</v>
      </c>
      <c r="K41" s="75">
        <f>100*(SUM(Taulukko!N50:N52)-SUM(Taulukko!N38:N40))/SUM(Taulukko!N38:N40)</f>
        <v>11.254295532646044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7.775793567304121</v>
      </c>
      <c r="N41" s="75">
        <f>100*(SUM(Taulukko!R50:R52)-SUM(Taulukko!R38:R40))/SUM(Taulukko!R38:R40)</f>
        <v>7.6728067471152945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7.924824437207136</v>
      </c>
      <c r="Q41" s="75">
        <f>100*(SUM(Taulukko!V50:V52)-SUM(Taulukko!V38:V40))/SUM(Taulukko!V38:V40)</f>
        <v>7.959343597124926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3.0874122478905544</v>
      </c>
      <c r="T41" s="75">
        <f>100*(SUM(Taulukko!Z50:Z52)-SUM(Taulukko!Z38:Z40))/SUM(Taulukko!Z38:Z40)</f>
        <v>2.782649524256688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9.480844400869485</v>
      </c>
      <c r="W41" s="75">
        <f>100*(SUM(Taulukko!AD50:AD52)-SUM(Taulukko!AD38:AD40))/SUM(Taulukko!AD38:AD40)</f>
        <v>9.209909047968898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10.828456761815904</v>
      </c>
      <c r="Z41" s="75">
        <f>100*(SUM(Taulukko!AH50:AH52)-SUM(Taulukko!AH38:AH40))/SUM(Taulukko!AH38:AH40)</f>
        <v>10.675760725409909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7.987290926248216</v>
      </c>
      <c r="AC41" s="75">
        <f>100*(SUM(Taulukko!AL50:AL52)-SUM(Taulukko!AL38:AL40))/SUM(Taulukko!AL38:AL40)</f>
        <v>8.50100775252921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4.750022854338009</v>
      </c>
      <c r="E42" s="75">
        <f>100*(SUM(Taulukko!F51:F53)-SUM(Taulukko!F39:F41))/SUM(Taulukko!F39:F41)</f>
        <v>5.016464909269061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2.0242914979757085</v>
      </c>
      <c r="H42" s="75">
        <f>100*(SUM(Taulukko!J51:J53)-SUM(Taulukko!J39:J41))/SUM(Taulukko!J39:J41)</f>
        <v>4.901960784313747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9.957627118644067</v>
      </c>
      <c r="K42" s="75">
        <f>100*(SUM(Taulukko!N51:N53)-SUM(Taulukko!N39:N41))/SUM(Taulukko!N39:N41)</f>
        <v>10.70518266779951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7.33457846264222</v>
      </c>
      <c r="N42" s="75">
        <f>100*(SUM(Taulukko!R51:R53)-SUM(Taulukko!R39:R41))/SUM(Taulukko!R39:R41)</f>
        <v>7.441246690717161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8.167779922179728</v>
      </c>
      <c r="Q42" s="75">
        <f>100*(SUM(Taulukko!V51:V53)-SUM(Taulukko!V39:V41))/SUM(Taulukko!V39:V41)</f>
        <v>8.001076606649667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2.6828646760132577</v>
      </c>
      <c r="T42" s="75">
        <f>100*(SUM(Taulukko!Z51:Z53)-SUM(Taulukko!Z39:Z41))/SUM(Taulukko!Z39:Z41)</f>
        <v>2.722814984290474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8.951512375030497</v>
      </c>
      <c r="W42" s="75">
        <f>100*(SUM(Taulukko!AD51:AD53)-SUM(Taulukko!AD39:AD41))/SUM(Taulukko!AD39:AD41)</f>
        <v>8.809148475699384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10.544694545038565</v>
      </c>
      <c r="Z42" s="75">
        <f>100*(SUM(Taulukko!AH51:AH53)-SUM(Taulukko!AH39:AH41))/SUM(Taulukko!AH39:AH41)</f>
        <v>10.497109159685342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7.913080421692984</v>
      </c>
      <c r="AC42" s="75">
        <f>100*(SUM(Taulukko!AL51:AL53)-SUM(Taulukko!AL39:AL41))/SUM(Taulukko!AL39:AL41)</f>
        <v>7.945974467178182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4.4590481273264295</v>
      </c>
      <c r="E43" s="75">
        <f>100*(SUM(Taulukko!F52:F54)-SUM(Taulukko!F40:F42))/SUM(Taulukko!F40:F42)</f>
        <v>4.687348270649072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1.1999999999999835</v>
      </c>
      <c r="H43" s="75">
        <f>100*(SUM(Taulukko!J52:J54)-SUM(Taulukko!J40:J42))/SUM(Taulukko!J40:J42)</f>
        <v>4.804804804804831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9.064327485380124</v>
      </c>
      <c r="K43" s="75">
        <f>100*(SUM(Taulukko!N52:N54)-SUM(Taulukko!N40:N42))/SUM(Taulukko!N40:N42)</f>
        <v>10.252100840336125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7.318032654728584</v>
      </c>
      <c r="N43" s="75">
        <f>100*(SUM(Taulukko!R52:R54)-SUM(Taulukko!R40:R42))/SUM(Taulukko!R40:R42)</f>
        <v>7.292106856769346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8.656042579762833</v>
      </c>
      <c r="Q43" s="75">
        <f>100*(SUM(Taulukko!V52:V54)-SUM(Taulukko!V40:V42))/SUM(Taulukko!V40:V42)</f>
        <v>7.957814148805932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2.2871011158216588</v>
      </c>
      <c r="T43" s="75">
        <f>100*(SUM(Taulukko!Z52:Z54)-SUM(Taulukko!Z40:Z42))/SUM(Taulukko!Z40:Z42)</f>
        <v>2.669938980364302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8.217942046818662</v>
      </c>
      <c r="W43" s="75">
        <f>100*(SUM(Taulukko!AD52:AD54)-SUM(Taulukko!AD40:AD42))/SUM(Taulukko!AD40:AD42)</f>
        <v>8.344037911994526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10.414020533510131</v>
      </c>
      <c r="Z43" s="75">
        <f>100*(SUM(Taulukko!AH52:AH54)-SUM(Taulukko!AH40:AH42))/SUM(Taulukko!AH40:AH42)</f>
        <v>10.302829432394184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7.72116173167343</v>
      </c>
      <c r="AC43" s="75">
        <f>100*(SUM(Taulukko!AL52:AL54)-SUM(Taulukko!AL40:AL42))/SUM(Taulukko!AL40:AL42)</f>
        <v>7.494549017877954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4.35898928191253</v>
      </c>
      <c r="E44" s="75">
        <f>100*(SUM(Taulukko!F53:F55)-SUM(Taulukko!F41:F43))/SUM(Taulukko!F41:F43)</f>
        <v>4.53592888114757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2.084095063985371</v>
      </c>
      <c r="H44" s="75">
        <f>100*(SUM(Taulukko!J53:J55)-SUM(Taulukko!J41:J43))/SUM(Taulukko!J41:J43)</f>
        <v>4.785046728971967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8.632796365138375</v>
      </c>
      <c r="K44" s="75">
        <f>100*(SUM(Taulukko!N53:N55)-SUM(Taulukko!N41:N43))/SUM(Taulukko!N41:N43)</f>
        <v>9.900166389351075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7.188035425937106</v>
      </c>
      <c r="N44" s="75">
        <f>100*(SUM(Taulukko!R53:R55)-SUM(Taulukko!R41:R43))/SUM(Taulukko!R41:R43)</f>
        <v>7.2032402926835335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8.10498731327444</v>
      </c>
      <c r="Q44" s="75">
        <f>100*(SUM(Taulukko!V53:V55)-SUM(Taulukko!V41:V43))/SUM(Taulukko!V41:V43)</f>
        <v>7.792323945587271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2.27917613549464</v>
      </c>
      <c r="T44" s="75">
        <f>100*(SUM(Taulukko!Z53:Z55)-SUM(Taulukko!Z41:Z43))/SUM(Taulukko!Z41:Z43)</f>
        <v>2.662439392862666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7.824242269769419</v>
      </c>
      <c r="W44" s="75">
        <f>100*(SUM(Taulukko!AD53:AD55)-SUM(Taulukko!AD41:AD43))/SUM(Taulukko!AD41:AD43)</f>
        <v>7.908717175837689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9.983278586948252</v>
      </c>
      <c r="Z44" s="75">
        <f>100*(SUM(Taulukko!AH53:AH55)-SUM(Taulukko!AH41:AH43))/SUM(Taulukko!AH41:AH43)</f>
        <v>10.102382659501675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7.137411787472189</v>
      </c>
      <c r="AC44" s="75">
        <f>100*(SUM(Taulukko!AL53:AL55)-SUM(Taulukko!AL41:AL43))/SUM(Taulukko!AL41:AL43)</f>
        <v>7.043326801654702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4.37289634955906</v>
      </c>
      <c r="E45" s="75">
        <f>100*(SUM(Taulukko!F54:F56)-SUM(Taulukko!F42:F44))/SUM(Taulukko!F42:F44)</f>
        <v>4.529910464664699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2.6035936927025913</v>
      </c>
      <c r="H45" s="75">
        <f>100*(SUM(Taulukko!J54:J56)-SUM(Taulukko!J42:J44))/SUM(Taulukko!J42:J44)</f>
        <v>4.765450483991048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9.087171052631565</v>
      </c>
      <c r="K45" s="75">
        <f>100*(SUM(Taulukko!N54:N56)-SUM(Taulukko!N42:N44))/SUM(Taulukko!N42:N44)</f>
        <v>9.682735887927493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7.1821679036664</v>
      </c>
      <c r="N45" s="75">
        <f>100*(SUM(Taulukko!R54:R56)-SUM(Taulukko!R42:R44))/SUM(Taulukko!R42:R44)</f>
        <v>7.130495974908357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8.401200522944421</v>
      </c>
      <c r="Q45" s="75">
        <f>100*(SUM(Taulukko!V54:V56)-SUM(Taulukko!V42:V44))/SUM(Taulukko!V42:V44)</f>
        <v>7.4932714739594335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2.3018369638445946</v>
      </c>
      <c r="T45" s="75">
        <f>100*(SUM(Taulukko!Z54:Z56)-SUM(Taulukko!Z42:Z44))/SUM(Taulukko!Z42:Z44)</f>
        <v>2.7158775626725222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7.51004997362031</v>
      </c>
      <c r="W45" s="75">
        <f>100*(SUM(Taulukko!AD54:AD56)-SUM(Taulukko!AD42:AD44))/SUM(Taulukko!AD42:AD44)</f>
        <v>7.53413955570965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9.563975663190256</v>
      </c>
      <c r="Z45" s="75">
        <f>100*(SUM(Taulukko!AH54:AH56)-SUM(Taulukko!AH42:AH44))/SUM(Taulukko!AH42:AH44)</f>
        <v>9.920616020656672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6.059067438676072</v>
      </c>
      <c r="AC45" s="75">
        <f>100*(SUM(Taulukko!AL54:AL56)-SUM(Taulukko!AL42:AL44))/SUM(Taulukko!AL42:AL44)</f>
        <v>6.64355166489126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4.6214699591025115</v>
      </c>
      <c r="E46" s="75">
        <f>100*(SUM(Taulukko!F55:F57)-SUM(Taulukko!F43:F45))/SUM(Taulukko!F43:F45)</f>
        <v>4.620062468156081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3.120411160058737</v>
      </c>
      <c r="H46" s="75">
        <f>100*(SUM(Taulukko!J55:J57)-SUM(Taulukko!J43:J45))/SUM(Taulukko!J43:J45)</f>
        <v>4.783092324805352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9.469387755102023</v>
      </c>
      <c r="K46" s="75">
        <f>100*(SUM(Taulukko!N55:N57)-SUM(Taulukko!N43:N45))/SUM(Taulukko!N43:N45)</f>
        <v>9.514087382605162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7.027734272068035</v>
      </c>
      <c r="N46" s="75">
        <f>100*(SUM(Taulukko!R55:R57)-SUM(Taulukko!R43:R45))/SUM(Taulukko!R43:R45)</f>
        <v>7.064058726586301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6.799160830712555</v>
      </c>
      <c r="Q46" s="75">
        <f>100*(SUM(Taulukko!V55:V57)-SUM(Taulukko!V43:V45))/SUM(Taulukko!V43:V45)</f>
        <v>7.0854725388621125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2.8602557279905545</v>
      </c>
      <c r="T46" s="75">
        <f>100*(SUM(Taulukko!Z55:Z57)-SUM(Taulukko!Z43:Z45))/SUM(Taulukko!Z43:Z45)</f>
        <v>2.818429177459025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8.266378948815527</v>
      </c>
      <c r="W46" s="75">
        <f>100*(SUM(Taulukko!AD55:AD57)-SUM(Taulukko!AD43:AD45))/SUM(Taulukko!AD43:AD45)</f>
        <v>7.2024004402298285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9.62418164224551</v>
      </c>
      <c r="Z46" s="75">
        <f>100*(SUM(Taulukko!AH55:AH57)-SUM(Taulukko!AH43:AH45))/SUM(Taulukko!AH43:AH45)</f>
        <v>9.777209891181824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6.427470124735131</v>
      </c>
      <c r="AC46" s="75">
        <f>100*(SUM(Taulukko!AL55:AL57)-SUM(Taulukko!AL43:AL45))/SUM(Taulukko!AL43:AL45)</f>
        <v>6.378529438628642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4.806646862235403</v>
      </c>
      <c r="E47" s="75">
        <f>100*(SUM(Taulukko!F56:F58)-SUM(Taulukko!F44:F46))/SUM(Taulukko!F44:F46)</f>
        <v>4.724088387080246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3.524229074889855</v>
      </c>
      <c r="H47" s="75">
        <f>100*(SUM(Taulukko!J56:J58)-SUM(Taulukko!J44:J46))/SUM(Taulukko!J44:J46)</f>
        <v>4.8005908419498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9.69574036511154</v>
      </c>
      <c r="K47" s="75">
        <f>100*(SUM(Taulukko!N56:N58)-SUM(Taulukko!N44:N46))/SUM(Taulukko!N44:N46)</f>
        <v>9.388911371914212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7.008796324285104</v>
      </c>
      <c r="N47" s="75">
        <f>100*(SUM(Taulukko!R56:R58)-SUM(Taulukko!R44:R46))/SUM(Taulukko!R44:R46)</f>
        <v>7.021410603151883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7.141796178289903</v>
      </c>
      <c r="Q47" s="75">
        <f>100*(SUM(Taulukko!V56:V58)-SUM(Taulukko!V44:V46))/SUM(Taulukko!V44:V46)</f>
        <v>6.622402569709458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3.1912097854144945</v>
      </c>
      <c r="T47" s="75">
        <f>100*(SUM(Taulukko!Z56:Z58)-SUM(Taulukko!Z44:Z46))/SUM(Taulukko!Z44:Z46)</f>
        <v>2.9340665093321427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7.729008766169762</v>
      </c>
      <c r="W47" s="75">
        <f>100*(SUM(Taulukko!AD56:AD58)-SUM(Taulukko!AD44:AD46))/SUM(Taulukko!AD44:AD46)</f>
        <v>6.927488942646417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9.676688554314525</v>
      </c>
      <c r="Z47" s="75">
        <f>100*(SUM(Taulukko!AH56:AH58)-SUM(Taulukko!AH44:AH46))/SUM(Taulukko!AH44:AH46)</f>
        <v>9.661561633541227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6.361597351225787</v>
      </c>
      <c r="AC47" s="75">
        <f>100*(SUM(Taulukko!AL56:AL58)-SUM(Taulukko!AL44:AL46))/SUM(Taulukko!AL44:AL46)</f>
        <v>6.195112325694625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4.8675228495799985</v>
      </c>
      <c r="E48" s="75">
        <f>100*(SUM(Taulukko!F57:F59)-SUM(Taulukko!F45:F47))/SUM(Taulukko!F45:F47)</f>
        <v>4.7771044428276594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3.9237257059039408</v>
      </c>
      <c r="H48" s="75">
        <f>100*(SUM(Taulukko!J57:J59)-SUM(Taulukko!J45:J47))/SUM(Taulukko!J45:J47)</f>
        <v>4.817947774917258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9.171005206247498</v>
      </c>
      <c r="K48" s="75">
        <f>100*(SUM(Taulukko!N57:N59)-SUM(Taulukko!N45:N47))/SUM(Taulukko!N45:N47)</f>
        <v>9.306056959486558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7.025780738283674</v>
      </c>
      <c r="N48" s="75">
        <f>100*(SUM(Taulukko!R57:R59)-SUM(Taulukko!R45:R47))/SUM(Taulukko!R45:R47)</f>
        <v>6.997970344710694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5.193635465084703</v>
      </c>
      <c r="Q48" s="75">
        <f>100*(SUM(Taulukko!V57:V59)-SUM(Taulukko!V45:V47))/SUM(Taulukko!V45:V47)</f>
        <v>6.162393954072479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3.217842420911095</v>
      </c>
      <c r="T48" s="75">
        <f>100*(SUM(Taulukko!Z57:Z59)-SUM(Taulukko!Z45:Z47))/SUM(Taulukko!Z45:Z47)</f>
        <v>3.035145541528529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7.607617083691647</v>
      </c>
      <c r="W48" s="75">
        <f>100*(SUM(Taulukko!AD57:AD59)-SUM(Taulukko!AD45:AD47))/SUM(Taulukko!AD45:AD47)</f>
        <v>6.763925880635812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9.685789966215669</v>
      </c>
      <c r="Z48" s="75">
        <f>100*(SUM(Taulukko!AH57:AH59)-SUM(Taulukko!AH45:AH47))/SUM(Taulukko!AH45:AH47)</f>
        <v>9.551200432011878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6.034309488115678</v>
      </c>
      <c r="AC48" s="75">
        <f>100*(SUM(Taulukko!AL57:AL59)-SUM(Taulukko!AL45:AL47))/SUM(Taulukko!AL45:AL47)</f>
        <v>6.000884039903557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4.775046505056688</v>
      </c>
      <c r="E49" s="75">
        <f>100*(SUM(Taulukko!F58:F60)-SUM(Taulukko!F46:F48))/SUM(Taulukko!F46:F48)</f>
        <v>4.778374844567516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4.210911753936287</v>
      </c>
      <c r="H49" s="75">
        <f>100*(SUM(Taulukko!J58:J60)-SUM(Taulukko!J46:J48))/SUM(Taulukko!J46:J48)</f>
        <v>4.871794871794876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9.322709163346605</v>
      </c>
      <c r="K49" s="75">
        <f>100*(SUM(Taulukko!N58:N60)-SUM(Taulukko!N46:N48))/SUM(Taulukko!N46:N48)</f>
        <v>9.268098647573593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7.003342430491173</v>
      </c>
      <c r="N49" s="75">
        <f>100*(SUM(Taulukko!R58:R60)-SUM(Taulukko!R46:R48))/SUM(Taulukko!R46:R48)</f>
        <v>6.956871328368762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5.489825877577836</v>
      </c>
      <c r="Q49" s="75">
        <f>100*(SUM(Taulukko!V58:V60)-SUM(Taulukko!V46:V48))/SUM(Taulukko!V46:V48)</f>
        <v>5.782434706969974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3.146522735425787</v>
      </c>
      <c r="T49" s="75">
        <f>100*(SUM(Taulukko!Z58:Z60)-SUM(Taulukko!Z46:Z48))/SUM(Taulukko!Z46:Z48)</f>
        <v>3.123985122384895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6.607166735035689</v>
      </c>
      <c r="W49" s="75">
        <f>100*(SUM(Taulukko!AD58:AD60)-SUM(Taulukko!AD46:AD48))/SUM(Taulukko!AD46:AD48)</f>
        <v>6.726893681411203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9.474564489520548</v>
      </c>
      <c r="Z49" s="75">
        <f>100*(SUM(Taulukko!AH58:AH60)-SUM(Taulukko!AH46:AH48))/SUM(Taulukko!AH46:AH48)</f>
        <v>9.436033556811946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5.624918639422308</v>
      </c>
      <c r="AC49" s="75">
        <f>100*(SUM(Taulukko!AL58:AL60)-SUM(Taulukko!AL46:AL48))/SUM(Taulukko!AL46:AL48)</f>
        <v>5.81562515135668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4.71993669726788</v>
      </c>
      <c r="E50" s="75">
        <f>100*(SUM(Taulukko!F59:F61)-SUM(Taulukko!F47:F49))/SUM(Taulukko!F47:F49)</f>
        <v>4.772936070745875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4.343065693430649</v>
      </c>
      <c r="H50" s="75">
        <f>100*(SUM(Taulukko!J59:J61)-SUM(Taulukko!J47:J49))/SUM(Taulukko!J47:J49)</f>
        <v>4.9252097774534835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8.990536277602505</v>
      </c>
      <c r="K50" s="75">
        <f>100*(SUM(Taulukko!N59:N61)-SUM(Taulukko!N47:N49))/SUM(Taulukko!N47:N49)</f>
        <v>9.270216962524655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6.971161793434574</v>
      </c>
      <c r="N50" s="75">
        <f>100*(SUM(Taulukko!R59:R61)-SUM(Taulukko!R47:R49))/SUM(Taulukko!R47:R49)</f>
        <v>6.856196733442647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5.034209684180159</v>
      </c>
      <c r="Q50" s="75">
        <f>100*(SUM(Taulukko!V59:V61)-SUM(Taulukko!V47:V49))/SUM(Taulukko!V47:V49)</f>
        <v>5.502758716469697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3.1720936287452113</v>
      </c>
      <c r="T50" s="75">
        <f>100*(SUM(Taulukko!Z59:Z61)-SUM(Taulukko!Z47:Z49))/SUM(Taulukko!Z47:Z49)</f>
        <v>3.21540855593384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6.961650741702755</v>
      </c>
      <c r="W50" s="75">
        <f>100*(SUM(Taulukko!AD59:AD61)-SUM(Taulukko!AD47:AD49))/SUM(Taulukko!AD47:AD49)</f>
        <v>6.7525435685192265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9.273539348733468</v>
      </c>
      <c r="Z50" s="75">
        <f>100*(SUM(Taulukko!AH59:AH61)-SUM(Taulukko!AH47:AH49))/SUM(Taulukko!AH47:AH49)</f>
        <v>9.323009859723822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5.591010495606387</v>
      </c>
      <c r="AC50" s="75">
        <f>100*(SUM(Taulukko!AL59:AL61)-SUM(Taulukko!AL47:AL49))/SUM(Taulukko!AL47:AL49)</f>
        <v>5.749901728789372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4.68181806577682</v>
      </c>
      <c r="E51" s="75">
        <f>100*(SUM(Taulukko!F60:F62)-SUM(Taulukko!F48:F50))/SUM(Taulukko!F48:F50)</f>
        <v>4.814828612920288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4.471101417666307</v>
      </c>
      <c r="H51" s="75">
        <f>100*(SUM(Taulukko!J60:J62)-SUM(Taulukko!J48:J50))/SUM(Taulukko!J48:J50)</f>
        <v>5.014534883720913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8.249027237354083</v>
      </c>
      <c r="K51" s="75">
        <f>100*(SUM(Taulukko!N60:N62)-SUM(Taulukko!N48:N50))/SUM(Taulukko!N48:N50)</f>
        <v>9.315068493150667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6.6658202273649305</v>
      </c>
      <c r="N51" s="75">
        <f>100*(SUM(Taulukko!R60:R62)-SUM(Taulukko!R48:R50))/SUM(Taulukko!R48:R50)</f>
        <v>6.690475970638471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4.273638263748798</v>
      </c>
      <c r="Q51" s="75">
        <f>100*(SUM(Taulukko!V60:V62)-SUM(Taulukko!V48:V50))/SUM(Taulukko!V48:V50)</f>
        <v>5.340654533442748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3.3728932280263773</v>
      </c>
      <c r="T51" s="75">
        <f>100*(SUM(Taulukko!Z60:Z62)-SUM(Taulukko!Z48:Z50))/SUM(Taulukko!Z48:Z50)</f>
        <v>3.31655321678884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6.858492046295127</v>
      </c>
      <c r="W51" s="75">
        <f>100*(SUM(Taulukko!AD60:AD62)-SUM(Taulukko!AD48:AD50))/SUM(Taulukko!AD48:AD50)</f>
        <v>6.758476717392284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9.223835660638587</v>
      </c>
      <c r="Z51" s="75">
        <f>100*(SUM(Taulukko!AH60:AH62)-SUM(Taulukko!AH48:AH50))/SUM(Taulukko!AH48:AH50)</f>
        <v>9.221213901967136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5.520895384330779</v>
      </c>
      <c r="AC51" s="75">
        <f>100*(SUM(Taulukko!AL60:AL62)-SUM(Taulukko!AL48:AL50))/SUM(Taulukko!AL48:AL50)</f>
        <v>5.887690760027746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4.79960008789915</v>
      </c>
      <c r="E52" s="77">
        <f>100*(SUM(Taulukko!F61:F63)-SUM(Taulukko!F49:F51))/SUM(Taulukko!F49:F51)</f>
        <v>4.948608253991382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4.74981870920956</v>
      </c>
      <c r="H52" s="77">
        <f>100*(SUM(Taulukko!J61:J63)-SUM(Taulukko!J49:J51))/SUM(Taulukko!J49:J51)</f>
        <v>5.141202027516267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8.339768339768348</v>
      </c>
      <c r="K52" s="77">
        <f>100*(SUM(Taulukko!N61:N63)-SUM(Taulukko!N49:N51))/SUM(Taulukko!N49:N51)</f>
        <v>9.52195880295375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6.476490703612377</v>
      </c>
      <c r="N52" s="77">
        <f>100*(SUM(Taulukko!R61:R63)-SUM(Taulukko!R49:R51))/SUM(Taulukko!R49:R51)</f>
        <v>6.523690161347073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4.552812648989785</v>
      </c>
      <c r="Q52" s="77">
        <f>100*(SUM(Taulukko!V61:V63)-SUM(Taulukko!V49:V51))/SUM(Taulukko!V49:V51)</f>
        <v>5.349580541815277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3.151704454268503</v>
      </c>
      <c r="T52" s="77">
        <f>100*(SUM(Taulukko!Z61:Z63)-SUM(Taulukko!Z49:Z51))/SUM(Taulukko!Z49:Z51)</f>
        <v>3.4349405812682057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6.701045080020903</v>
      </c>
      <c r="W52" s="77">
        <f>100*(SUM(Taulukko!AD61:AD63)-SUM(Taulukko!AD49:AD51))/SUM(Taulukko!AD49:AD51)</f>
        <v>6.747584562994064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8.67708080018471</v>
      </c>
      <c r="Z52" s="77">
        <f>100*(SUM(Taulukko!AH61:AH63)-SUM(Taulukko!AH49:AH51))/SUM(Taulukko!AH49:AH51)</f>
        <v>9.148217125839167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6.233276344200481</v>
      </c>
      <c r="AC52" s="77">
        <f>100*(SUM(Taulukko!AL61:AL63)-SUM(Taulukko!AL49:AL51))/SUM(Taulukko!AL49:AL51)</f>
        <v>6.200307642763388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5.090842181896298</v>
      </c>
      <c r="E53" s="75">
        <f>100*(SUM(Taulukko!F62:F64)-SUM(Taulukko!F50:F52))/SUM(Taulukko!F50:F52)</f>
        <v>5.186170599016498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5.171790235081358</v>
      </c>
      <c r="H53" s="75">
        <f>100*(SUM(Taulukko!J62:J64)-SUM(Taulukko!J50:J52))/SUM(Taulukko!J50:J52)</f>
        <v>5.303030303030299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9.153846153846157</v>
      </c>
      <c r="K53" s="75">
        <f>100*(SUM(Taulukko!N62:N64)-SUM(Taulukko!N50:N52))/SUM(Taulukko!N50:N52)</f>
        <v>9.806949806949799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6.275496427763454</v>
      </c>
      <c r="N53" s="75">
        <f>100*(SUM(Taulukko!R62:R64)-SUM(Taulukko!R50:R52))/SUM(Taulukko!R50:R52)</f>
        <v>6.438433757687981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5.31529379043438</v>
      </c>
      <c r="Q53" s="75">
        <f>100*(SUM(Taulukko!V62:V64)-SUM(Taulukko!V50:V52))/SUM(Taulukko!V50:V52)</f>
        <v>5.504267190350033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3.1688011678782684</v>
      </c>
      <c r="T53" s="75">
        <f>100*(SUM(Taulukko!Z62:Z64)-SUM(Taulukko!Z50:Z52))/SUM(Taulukko!Z50:Z52)</f>
        <v>3.5937239239335668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6.462010020977996</v>
      </c>
      <c r="W53" s="75">
        <f>100*(SUM(Taulukko!AD62:AD64)-SUM(Taulukko!AD50:AD52))/SUM(Taulukko!AD50:AD52)</f>
        <v>6.808362962381693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8.711661392627912</v>
      </c>
      <c r="Z53" s="75">
        <f>100*(SUM(Taulukko!AH62:AH64)-SUM(Taulukko!AH50:AH52))/SUM(Taulukko!AH50:AH52)</f>
        <v>9.13525287616988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6.670435944825187</v>
      </c>
      <c r="AC53" s="75">
        <f>100*(SUM(Taulukko!AL62:AL64)-SUM(Taulukko!AL50:AL52))/SUM(Taulukko!AL50:AL52)</f>
        <v>6.555509638866694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5.453734296486967</v>
      </c>
      <c r="E54" s="75">
        <f>100*(SUM(Taulukko!F63:F65)-SUM(Taulukko!F51:F53))/SUM(Taulukko!F51:F53)</f>
        <v>5.5004943739842265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5.555555555555568</v>
      </c>
      <c r="H54" s="75">
        <f>100*(SUM(Taulukko!J63:J65)-SUM(Taulukko!J51:J53))/SUM(Taulukko!J51:J53)</f>
        <v>5.4636951833213265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10.828516377649335</v>
      </c>
      <c r="K54" s="75">
        <f>100*(SUM(Taulukko!N63:N65)-SUM(Taulukko!N51:N53))/SUM(Taulukko!N51:N53)</f>
        <v>10.20721412125862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6.484493602255477</v>
      </c>
      <c r="N54" s="75">
        <f>100*(SUM(Taulukko!R63:R65)-SUM(Taulukko!R51:R53))/SUM(Taulukko!R51:R53)</f>
        <v>6.450135209556645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10.595679230710294</v>
      </c>
      <c r="Q54" s="75">
        <f>100*(SUM(Taulukko!V63:V65)-SUM(Taulukko!V51:V53))/SUM(Taulukko!V51:V53)</f>
        <v>5.7088947465301425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3.602205613301376</v>
      </c>
      <c r="T54" s="75">
        <f>100*(SUM(Taulukko!Z63:Z65)-SUM(Taulukko!Z51:Z53))/SUM(Taulukko!Z51:Z53)</f>
        <v>3.8040843288211628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6.925575667994091</v>
      </c>
      <c r="W54" s="75">
        <f>100*(SUM(Taulukko!AD63:AD65)-SUM(Taulukko!AD51:AD53))/SUM(Taulukko!AD51:AD53)</f>
        <v>6.996864220299133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8.780556707463086</v>
      </c>
      <c r="Z54" s="75">
        <f>100*(SUM(Taulukko!AH63:AH65)-SUM(Taulukko!AH51:AH53))/SUM(Taulukko!AH51:AH53)</f>
        <v>9.195883667685086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7.115039371445516</v>
      </c>
      <c r="AC54" s="75">
        <f>100*(SUM(Taulukko!AL63:AL65)-SUM(Taulukko!AL51:AL53))/SUM(Taulukko!AL51:AL53)</f>
        <v>6.8388538811557575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5.843003117422937</v>
      </c>
      <c r="E55" s="75">
        <f>100*(SUM(Taulukko!F64:F66)-SUM(Taulukko!F52:F54))/SUM(Taulukko!F52:F54)</f>
        <v>5.855610196255361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5.641394178943603</v>
      </c>
      <c r="H55" s="75">
        <f>100*(SUM(Taulukko!J64:J66)-SUM(Taulukko!J52:J54))/SUM(Taulukko!J52:J54)</f>
        <v>5.659025787965599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11.183454615089977</v>
      </c>
      <c r="K55" s="75">
        <f>100*(SUM(Taulukko!N64:N66)-SUM(Taulukko!N52:N54))/SUM(Taulukko!N52:N54)</f>
        <v>10.51829268292684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6.483293565136117</v>
      </c>
      <c r="N55" s="75">
        <f>100*(SUM(Taulukko!R64:R66)-SUM(Taulukko!R52:R54))/SUM(Taulukko!R52:R54)</f>
        <v>6.4929001914746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10.022087154065998</v>
      </c>
      <c r="Q55" s="75">
        <f>100*(SUM(Taulukko!V64:V66)-SUM(Taulukko!V52:V54))/SUM(Taulukko!V52:V54)</f>
        <v>5.915422918172891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4.097050822355332</v>
      </c>
      <c r="T55" s="75">
        <f>100*(SUM(Taulukko!Z64:Z66)-SUM(Taulukko!Z52:Z54))/SUM(Taulukko!Z52:Z54)</f>
        <v>4.044474072227234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7.373596685902447</v>
      </c>
      <c r="W55" s="75">
        <f>100*(SUM(Taulukko!AD64:AD66)-SUM(Taulukko!AD52:AD54))/SUM(Taulukko!AD52:AD54)</f>
        <v>7.244653762248377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9.035340432450807</v>
      </c>
      <c r="Z55" s="75">
        <f>100*(SUM(Taulukko!AH64:AH66)-SUM(Taulukko!AH52:AH54))/SUM(Taulukko!AH52:AH54)</f>
        <v>9.322803556766809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6.855642987089848</v>
      </c>
      <c r="AC55" s="75">
        <f>100*(SUM(Taulukko!AL64:AL66)-SUM(Taulukko!AL52:AL54))/SUM(Taulukko!AL52:AL54)</f>
        <v>7.056078567298765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6.254636882201787</v>
      </c>
      <c r="E56" s="75">
        <f>100*(SUM(Taulukko!F65:F67)-SUM(Taulukko!F53:F55))/SUM(Taulukko!F53:F55)</f>
        <v>6.219396909582484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5.802292263610311</v>
      </c>
      <c r="H56" s="75">
        <f>100*(SUM(Taulukko!J65:J67)-SUM(Taulukko!J53:J55))/SUM(Taulukko!J53:J55)</f>
        <v>5.815198002140567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11.330798479087456</v>
      </c>
      <c r="K56" s="75">
        <f>100*(SUM(Taulukko!N65:N67)-SUM(Taulukko!N53:N55))/SUM(Taulukko!N53:N55)</f>
        <v>10.825132475397435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6.601106131880528</v>
      </c>
      <c r="N56" s="75">
        <f>100*(SUM(Taulukko!R65:R67)-SUM(Taulukko!R53:R55))/SUM(Taulukko!R53:R55)</f>
        <v>6.5079911001953965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10.411240006082824</v>
      </c>
      <c r="Q56" s="75">
        <f>100*(SUM(Taulukko!V65:V67)-SUM(Taulukko!V53:V55))/SUM(Taulukko!V53:V55)</f>
        <v>6.15439354451371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4.5993758334242205</v>
      </c>
      <c r="T56" s="75">
        <f>100*(SUM(Taulukko!Z65:Z67)-SUM(Taulukko!Z53:Z55))/SUM(Taulukko!Z53:Z55)</f>
        <v>4.27781236867366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7.572470224565855</v>
      </c>
      <c r="W56" s="75">
        <f>100*(SUM(Taulukko!AD65:AD67)-SUM(Taulukko!AD53:AD55))/SUM(Taulukko!AD53:AD55)</f>
        <v>7.450407903504923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9.549089332597603</v>
      </c>
      <c r="Z56" s="75">
        <f>100*(SUM(Taulukko!AH65:AH67)-SUM(Taulukko!AH53:AH55))/SUM(Taulukko!AH53:AH55)</f>
        <v>9.49317634825444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7.078372757567275</v>
      </c>
      <c r="AC56" s="75">
        <f>100*(SUM(Taulukko!AL65:AL67)-SUM(Taulukko!AL53:AL55))/SUM(Taulukko!AL53:AL55)</f>
        <v>7.283352415445466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6.81985201771194</v>
      </c>
      <c r="E57" s="75">
        <f>100*(SUM(Taulukko!F66:F68)-SUM(Taulukko!F54:F56))/SUM(Taulukko!F54:F56)</f>
        <v>6.512728258988571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6.218727662616188</v>
      </c>
      <c r="H57" s="75">
        <f>100*(SUM(Taulukko!J66:J68)-SUM(Taulukko!J54:J56))/SUM(Taulukko!J54:J56)</f>
        <v>5.970149253731368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11.76027139087827</v>
      </c>
      <c r="K57" s="75">
        <f>100*(SUM(Taulukko!N66:N68)-SUM(Taulukko!N54:N56))/SUM(Taulukko!N54:N56)</f>
        <v>11.006761833208095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6.48317621078801</v>
      </c>
      <c r="N57" s="75">
        <f>100*(SUM(Taulukko!R66:R68)-SUM(Taulukko!R54:R56))/SUM(Taulukko!R54:R56)</f>
        <v>6.473345353373098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5.9548369271358474</v>
      </c>
      <c r="Q57" s="75">
        <f>100*(SUM(Taulukko!V66:V68)-SUM(Taulukko!V54:V56))/SUM(Taulukko!V54:V56)</f>
        <v>6.453812267761977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4.879902556487315</v>
      </c>
      <c r="T57" s="75">
        <f>100*(SUM(Taulukko!Z66:Z68)-SUM(Taulukko!Z54:Z56))/SUM(Taulukko!Z54:Z56)</f>
        <v>4.471069007151474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7.615403434308913</v>
      </c>
      <c r="W57" s="75">
        <f>100*(SUM(Taulukko!AD66:AD68)-SUM(Taulukko!AD54:AD56))/SUM(Taulukko!AD54:AD56)</f>
        <v>7.585277854685543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9.910222020223625</v>
      </c>
      <c r="Z57" s="75">
        <f>100*(SUM(Taulukko!AH66:AH68)-SUM(Taulukko!AH54:AH56))/SUM(Taulukko!AH54:AH56)</f>
        <v>9.669641088123495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7.8752428704936985</v>
      </c>
      <c r="AC57" s="75">
        <f>100*(SUM(Taulukko!AL66:AL68)-SUM(Taulukko!AL54:AL56))/SUM(Taulukko!AL54:AL56)</f>
        <v>7.536527616778845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6.768981544035109</v>
      </c>
      <c r="E58" s="75">
        <f>100*(SUM(Taulukko!F67:F69)-SUM(Taulukko!F55:F57))/SUM(Taulukko!F55:F57)</f>
        <v>6.656715076979236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6.37237451050197</v>
      </c>
      <c r="H58" s="75">
        <f>100*(SUM(Taulukko!J67:J69)-SUM(Taulukko!J55:J57))/SUM(Taulukko!J55:J57)</f>
        <v>6.050955414012747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11.185682326621924</v>
      </c>
      <c r="K58" s="75">
        <f>100*(SUM(Taulukko!N67:N69)-SUM(Taulukko!N55:N57))/SUM(Taulukko!N55:N57)</f>
        <v>11.148396718866508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6.460545121817342</v>
      </c>
      <c r="N58" s="75">
        <f>100*(SUM(Taulukko!R67:R69)-SUM(Taulukko!R55:R57))/SUM(Taulukko!R55:R57)</f>
        <v>6.3899273453570435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7.2550909197700015</v>
      </c>
      <c r="Q58" s="75">
        <f>100*(SUM(Taulukko!V67:V69)-SUM(Taulukko!V55:V57))/SUM(Taulukko!V55:V57)</f>
        <v>6.784320173742145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4.868340006697847</v>
      </c>
      <c r="T58" s="75">
        <f>100*(SUM(Taulukko!Z67:Z69)-SUM(Taulukko!Z55:Z57))/SUM(Taulukko!Z55:Z57)</f>
        <v>4.611763801429934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6.673293770451103</v>
      </c>
      <c r="W58" s="75">
        <f>100*(SUM(Taulukko!AD67:AD69)-SUM(Taulukko!AD55:AD57))/SUM(Taulukko!AD55:AD57)</f>
        <v>7.66251205501657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10.007042445266517</v>
      </c>
      <c r="Z58" s="75">
        <f>100*(SUM(Taulukko!AH67:AH69)-SUM(Taulukko!AH55:AH57))/SUM(Taulukko!AH55:AH57)</f>
        <v>9.827198855320622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7.656817986790707</v>
      </c>
      <c r="AC58" s="75">
        <f>100*(SUM(Taulukko!AL67:AL69)-SUM(Taulukko!AL55:AL57))/SUM(Taulukko!AL55:AL57)</f>
        <v>7.7787594433198635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6.6838196555254035</v>
      </c>
      <c r="E59" s="75">
        <f>100*(SUM(Taulukko!F68:F70)-SUM(Taulukko!F56:F58))/SUM(Taulukko!F56:F58)</f>
        <v>6.699067994917804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6.524822695035453</v>
      </c>
      <c r="H59" s="75">
        <f>100*(SUM(Taulukko!J68:J70)-SUM(Taulukko!J56:J58))/SUM(Taulukko!J56:J58)</f>
        <v>6.095842142353774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11.020710059171602</v>
      </c>
      <c r="K59" s="75">
        <f>100*(SUM(Taulukko!N68:N70)-SUM(Taulukko!N56:N58))/SUM(Taulukko!N56:N58)</f>
        <v>11.246762856085844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6.2771799387864435</v>
      </c>
      <c r="N59" s="75">
        <f>100*(SUM(Taulukko!R68:R70)-SUM(Taulukko!R56:R58))/SUM(Taulukko!R56:R58)</f>
        <v>6.262293066710385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6.874125660087252</v>
      </c>
      <c r="Q59" s="75">
        <f>100*(SUM(Taulukko!V68:V70)-SUM(Taulukko!V56:V58))/SUM(Taulukko!V56:V58)</f>
        <v>7.097075296697977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4.688272482244978</v>
      </c>
      <c r="T59" s="75">
        <f>100*(SUM(Taulukko!Z68:Z70)-SUM(Taulukko!Z56:Z58))/SUM(Taulukko!Z56:Z58)</f>
        <v>4.715318978177449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6.889448313143954</v>
      </c>
      <c r="W59" s="75">
        <f>100*(SUM(Taulukko!AD68:AD70)-SUM(Taulukko!AD56:AD58))/SUM(Taulukko!AD56:AD58)</f>
        <v>7.66451442028935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9.96141050550995</v>
      </c>
      <c r="Z59" s="75">
        <f>100*(SUM(Taulukko!AH68:AH70)-SUM(Taulukko!AH56:AH58))/SUM(Taulukko!AH56:AH58)</f>
        <v>9.96864421344706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7.91094422717256</v>
      </c>
      <c r="AC59" s="75">
        <f>100*(SUM(Taulukko!AL68:AL70)-SUM(Taulukko!AL56:AL58))/SUM(Taulukko!AL56:AL58)</f>
        <v>8.021051997227879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6.549571175801028</v>
      </c>
      <c r="E60" s="75">
        <f>100*(SUM(Taulukko!F69:F71)-SUM(Taulukko!F57:F59))/SUM(Taulukko!F57:F59)</f>
        <v>6.7687732740753574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6.527875793930819</v>
      </c>
      <c r="H60" s="75">
        <f>100*(SUM(Taulukko!J69:J71)-SUM(Taulukko!J57:J59))/SUM(Taulukko!J57:J59)</f>
        <v>6.140350877192983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11.302752293577985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6.063950405607356</v>
      </c>
      <c r="N60" s="75">
        <f>100*(SUM(Taulukko!R69:R71)-SUM(Taulukko!R57:R59))/SUM(Taulukko!R57:R59)</f>
        <v>6.125814905688342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7.833572235856883</v>
      </c>
      <c r="Q60" s="75">
        <f>100*(SUM(Taulukko!V69:V71)-SUM(Taulukko!V57:V59))/SUM(Taulukko!V57:V59)</f>
        <v>7.3746463522431505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4.6971247138425944</v>
      </c>
      <c r="T60" s="75">
        <f>100*(SUM(Taulukko!Z69:Z71)-SUM(Taulukko!Z57:Z59))/SUM(Taulukko!Z57:Z59)</f>
        <v>4.808029828888051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6.671810814086054</v>
      </c>
      <c r="W60" s="75">
        <f>100*(SUM(Taulukko!AD69:AD71)-SUM(Taulukko!AD57:AD59))/SUM(Taulukko!AD57:AD59)</f>
        <v>7.551559087582815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9.932816223595006</v>
      </c>
      <c r="Z60" s="75">
        <f>100*(SUM(Taulukko!AH69:AH71)-SUM(Taulukko!AH57:AH59))/SUM(Taulukko!AH57:AH59)</f>
        <v>10.114378019717368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8.330248306917325</v>
      </c>
      <c r="AC60" s="75">
        <f>100*(SUM(Taulukko!AL69:AL71)-SUM(Taulukko!AL57:AL59))/SUM(Taulukko!AL57:AL59)</f>
        <v>8.289240741804281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6.882615830146334</v>
      </c>
      <c r="E61" s="75">
        <f>100*(SUM(Taulukko!F70:F72)-SUM(Taulukko!F58:F60))/SUM(Taulukko!F58:F60)</f>
        <v>6.939444018178611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6.640899508081509</v>
      </c>
      <c r="H61" s="75">
        <f>100*(SUM(Taulukko!J70:J72)-SUM(Taulukko!J58:J60))/SUM(Taulukko!J58:J60)</f>
        <v>6.147397834439387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11.333819241982516</v>
      </c>
      <c r="K61" s="75">
        <f>100*(SUM(Taulukko!N70:N72)-SUM(Taulukko!N58:N60))/SUM(Taulukko!N58:N60)</f>
        <v>11.357844921732797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5.963907989807677</v>
      </c>
      <c r="N61" s="75">
        <f>100*(SUM(Taulukko!R70:R72)-SUM(Taulukko!R58:R60))/SUM(Taulukko!R58:R60)</f>
        <v>6.043430706528854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7.60680556670528</v>
      </c>
      <c r="Q61" s="75">
        <f>100*(SUM(Taulukko!V70:V72)-SUM(Taulukko!V58:V60))/SUM(Taulukko!V58:V60)</f>
        <v>7.6032484268416525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4.683427022616789</v>
      </c>
      <c r="T61" s="75">
        <f>100*(SUM(Taulukko!Z70:Z72)-SUM(Taulukko!Z58:Z60))/SUM(Taulukko!Z58:Z60)</f>
        <v>4.909748691686531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7.321788205147829</v>
      </c>
      <c r="W61" s="75">
        <f>100*(SUM(Taulukko!AD70:AD72)-SUM(Taulukko!AD58:AD60))/SUM(Taulukko!AD58:AD60)</f>
        <v>7.349125466273551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10.005519974802759</v>
      </c>
      <c r="Z61" s="75">
        <f>100*(SUM(Taulukko!AH70:AH72)-SUM(Taulukko!AH58:AH60))/SUM(Taulukko!AH58:AH60)</f>
        <v>10.285996168692588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8.564570716604731</v>
      </c>
      <c r="AC61" s="75">
        <f>100*(SUM(Taulukko!AL70:AL72)-SUM(Taulukko!AL58:AL60))/SUM(Taulukko!AL58:AL60)</f>
        <v>8.58370545416481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7.118144590569712</v>
      </c>
      <c r="E62" s="75">
        <f>100*(SUM(Taulukko!F71:F73)-SUM(Taulukko!F59:F61))/SUM(Taulukko!F59:F61)</f>
        <v>7.191681243082849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6.645680307799931</v>
      </c>
      <c r="H62" s="75">
        <f>100*(SUM(Taulukko!J71:J73)-SUM(Taulukko!J59:J61))/SUM(Taulukko!J59:J61)</f>
        <v>6.154381084840051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11.649782923299583</v>
      </c>
      <c r="K62" s="75">
        <f>100*(SUM(Taulukko!N71:N73)-SUM(Taulukko!N59:N61))/SUM(Taulukko!N59:N61)</f>
        <v>11.371841155234657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5.916829763265703</v>
      </c>
      <c r="N62" s="75">
        <f>100*(SUM(Taulukko!R71:R73)-SUM(Taulukko!R59:R61))/SUM(Taulukko!R59:R61)</f>
        <v>6.06418265311338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7.991782394369954</v>
      </c>
      <c r="Q62" s="75">
        <f>100*(SUM(Taulukko!V71:V73)-SUM(Taulukko!V59:V61))/SUM(Taulukko!V59:V61)</f>
        <v>7.77976751637216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4.911623866210205</v>
      </c>
      <c r="T62" s="75">
        <f>100*(SUM(Taulukko!Z71:Z73)-SUM(Taulukko!Z59:Z61))/SUM(Taulukko!Z59:Z61)</f>
        <v>5.027321348869582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6.920049706384313</v>
      </c>
      <c r="W62" s="75">
        <f>100*(SUM(Taulukko!AD71:AD73)-SUM(Taulukko!AD59:AD61))/SUM(Taulukko!AD59:AD61)</f>
        <v>7.142179265198708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10.352670245096144</v>
      </c>
      <c r="Z62" s="75">
        <f>100*(SUM(Taulukko!AH71:AH73)-SUM(Taulukko!AH59:AH61))/SUM(Taulukko!AH59:AH61)</f>
        <v>10.490257883542977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8.96229295325454</v>
      </c>
      <c r="AC62" s="75">
        <f>100*(SUM(Taulukko!AL71:AL73)-SUM(Taulukko!AL59:AL61))/SUM(Taulukko!AL59:AL61)</f>
        <v>8.916846698013298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7.4174758905120255</v>
      </c>
      <c r="E63" s="75">
        <f>100*(SUM(Taulukko!F72:F74)-SUM(Taulukko!F60:F62))/SUM(Taulukko!F60:F62)</f>
        <v>7.502785113953596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6.541405706332621</v>
      </c>
      <c r="H63" s="75">
        <f>100*(SUM(Taulukko!J72:J74)-SUM(Taulukko!J60:J62))/SUM(Taulukko!J60:J62)</f>
        <v>6.0899653979238835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11.682242990654206</v>
      </c>
      <c r="K63" s="75">
        <f>100*(SUM(Taulukko!N72:N74)-SUM(Taulukko!N60:N62))/SUM(Taulukko!N60:N62)</f>
        <v>11.349803079126406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6.191297415356154</v>
      </c>
      <c r="N63" s="75">
        <f>100*(SUM(Taulukko!R72:R74)-SUM(Taulukko!R60:R62))/SUM(Taulukko!R60:R62)</f>
        <v>6.1884990816186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9.1629155201937</v>
      </c>
      <c r="Q63" s="75">
        <f>100*(SUM(Taulukko!V72:V74)-SUM(Taulukko!V60:V62))/SUM(Taulukko!V60:V62)</f>
        <v>7.852959050962339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4.926905824054971</v>
      </c>
      <c r="T63" s="75">
        <f>100*(SUM(Taulukko!Z72:Z74)-SUM(Taulukko!Z60:Z62))/SUM(Taulukko!Z60:Z62)</f>
        <v>5.161332904322275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6.986481251774283</v>
      </c>
      <c r="W63" s="75">
        <f>100*(SUM(Taulukko!AD72:AD74)-SUM(Taulukko!AD60:AD62))/SUM(Taulukko!AD60:AD62)</f>
        <v>6.97597407837058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10.591244852403088</v>
      </c>
      <c r="Z63" s="75">
        <f>100*(SUM(Taulukko!AH72:AH74)-SUM(Taulukko!AH60:AH62))/SUM(Taulukko!AH60:AH62)</f>
        <v>10.718749091754566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8.90136838938472</v>
      </c>
      <c r="AC63" s="75">
        <f>100*(SUM(Taulukko!AL72:AL74)-SUM(Taulukko!AL60:AL62))/SUM(Taulukko!AL60:AL62)</f>
        <v>9.321691609037554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7.905986614944626</v>
      </c>
      <c r="E64" s="77">
        <f>100*(SUM(Taulukko!F73:F75)-SUM(Taulukko!F61:F63))/SUM(Taulukko!F61:F63)</f>
        <v>7.855218413677735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6.507442021460718</v>
      </c>
      <c r="H64" s="77">
        <f>100*(SUM(Taulukko!J73:J75)-SUM(Taulukko!J61:J63))/SUM(Taulukko!J61:J63)</f>
        <v>5.991735537190094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11.974340698503214</v>
      </c>
      <c r="K64" s="77">
        <f>100*(SUM(Taulukko!N73:N75)-SUM(Taulukko!N61:N63))/SUM(Taulukko!N61:N63)</f>
        <v>11.24911284599006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6.3807562393087</v>
      </c>
      <c r="N64" s="77">
        <f>100*(SUM(Taulukko!R73:R75)-SUM(Taulukko!R61:R63))/SUM(Taulukko!R61:R63)</f>
        <v>6.340863422492237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8.756951876971298</v>
      </c>
      <c r="Q64" s="77">
        <f>100*(SUM(Taulukko!V73:V75)-SUM(Taulukko!V61:V63))/SUM(Taulukko!V61:V63)</f>
        <v>7.72464474343868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5.3697002097298325</v>
      </c>
      <c r="T64" s="77">
        <f>100*(SUM(Taulukko!Z73:Z75)-SUM(Taulukko!Z61:Z63))/SUM(Taulukko!Z61:Z63)</f>
        <v>5.304212168486728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6.9254972949422475</v>
      </c>
      <c r="W64" s="77">
        <f>100*(SUM(Taulukko!AD73:AD75)-SUM(Taulukko!AD61:AD63))/SUM(Taulukko!AD61:AD63)</f>
        <v>6.803872175439363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11.326367177987088</v>
      </c>
      <c r="Z64" s="77">
        <f>100*(SUM(Taulukko!AH73:AH75)-SUM(Taulukko!AH61:AH63))/SUM(Taulukko!AH61:AH63)</f>
        <v>10.945489491061885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10.046613236253375</v>
      </c>
      <c r="AC64" s="77">
        <f>100*(SUM(Taulukko!AL73:AL75)-SUM(Taulukko!AL61:AL63))/SUM(Taulukko!AL61:AL63)</f>
        <v>9.761802202516492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8.439614008708729</v>
      </c>
      <c r="E65" s="75">
        <f>100*(SUM(Taulukko!F74:F76)-SUM(Taulukko!F62:F64))/SUM(Taulukko!F62:F64)</f>
        <v>8.150321978483232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8.0467675378267</v>
      </c>
      <c r="H65" s="75">
        <f>100*(SUM(Taulukko!J74:J76)-SUM(Taulukko!J62:J64))/SUM(Taulukko!J62:J64)</f>
        <v>5.858170606372053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11.768851303735037</v>
      </c>
      <c r="K65" s="75">
        <f>100*(SUM(Taulukko!N74:N76)-SUM(Taulukko!N62:N64))/SUM(Taulukko!N62:N64)</f>
        <v>11.040787623066118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6.609122886527859</v>
      </c>
      <c r="N65" s="75">
        <f>100*(SUM(Taulukko!R74:R76)-SUM(Taulukko!R62:R64))/SUM(Taulukko!R62:R64)</f>
        <v>6.415384625941939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14.219710993275797</v>
      </c>
      <c r="Q65" s="75">
        <f>100*(SUM(Taulukko!V74:V76)-SUM(Taulukko!V62:V64))/SUM(Taulukko!V62:V64)</f>
        <v>7.377855762504878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5.865790259280383</v>
      </c>
      <c r="T65" s="75">
        <f>100*(SUM(Taulukko!Z74:Z76)-SUM(Taulukko!Z62:Z64))/SUM(Taulukko!Z62:Z64)</f>
        <v>5.426321135436515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6.79885666534771</v>
      </c>
      <c r="W65" s="75">
        <f>100*(SUM(Taulukko!AD74:AD76)-SUM(Taulukko!AD62:AD64))/SUM(Taulukko!AD62:AD64)</f>
        <v>6.554456517877501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11.50414093609106</v>
      </c>
      <c r="Z65" s="75">
        <f>100*(SUM(Taulukko!AH74:AH76)-SUM(Taulukko!AH62:AH64))/SUM(Taulukko!AH62:AH64)</f>
        <v>11.132298059857547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10.475840263481762</v>
      </c>
      <c r="AC65" s="75">
        <f>100*(SUM(Taulukko!AL74:AL76)-SUM(Taulukko!AL62:AL64))/SUM(Taulukko!AL62:AL64)</f>
        <v>10.07598199541969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8.622060871786845</v>
      </c>
      <c r="E66" s="75">
        <f>100*(SUM(Taulukko!F75:F77)-SUM(Taulukko!F63:F65))/SUM(Taulukko!F63:F65)</f>
        <v>8.250597888062732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8.954203691045793</v>
      </c>
      <c r="H66" s="75">
        <f>100*(SUM(Taulukko!J75:J77)-SUM(Taulukko!J63:J65))/SUM(Taulukko!J63:J65)</f>
        <v>5.691888207225647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11.126564673157162</v>
      </c>
      <c r="K66" s="75">
        <f>100*(SUM(Taulukko!N75:N77)-SUM(Taulukko!N63:N65))/SUM(Taulukko!N63:N65)</f>
        <v>10.65459610027856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6.371299812026865</v>
      </c>
      <c r="N66" s="75">
        <f>100*(SUM(Taulukko!R75:R77)-SUM(Taulukko!R63:R65))/SUM(Taulukko!R63:R65)</f>
        <v>6.368210172196161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11.833164018886349</v>
      </c>
      <c r="Q66" s="75">
        <f>100*(SUM(Taulukko!V75:V77)-SUM(Taulukko!V63:V65))/SUM(Taulukko!V63:V65)</f>
        <v>6.889633959527337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5.74804317735461</v>
      </c>
      <c r="T66" s="75">
        <f>100*(SUM(Taulukko!Z75:Z77)-SUM(Taulukko!Z63:Z65))/SUM(Taulukko!Z63:Z65)</f>
        <v>5.49806918307407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6.116090208653549</v>
      </c>
      <c r="W66" s="75">
        <f>100*(SUM(Taulukko!AD75:AD77)-SUM(Taulukko!AD63:AD65))/SUM(Taulukko!AD63:AD65)</f>
        <v>6.234872841093671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11.413783142703206</v>
      </c>
      <c r="Z66" s="75">
        <f>100*(SUM(Taulukko!AH75:AH77)-SUM(Taulukko!AH63:AH65))/SUM(Taulukko!AH63:AH65)</f>
        <v>11.267284067598373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10.366941635851175</v>
      </c>
      <c r="AC66" s="75">
        <f>100*(SUM(Taulukko!AL75:AL77)-SUM(Taulukko!AL63:AL65))/SUM(Taulukko!AL63:AL65)</f>
        <v>10.125021634514283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8.39350118972136</v>
      </c>
      <c r="E67" s="75">
        <f>100*(SUM(Taulukko!F76:F78)-SUM(Taulukko!F64:F66))/SUM(Taulukko!F64:F66)</f>
        <v>8.089981731155447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9.591836734693892</v>
      </c>
      <c r="H67" s="75">
        <f>100*(SUM(Taulukko!J76:J78)-SUM(Taulukko!J64:J66))/SUM(Taulukko!J64:J66)</f>
        <v>5.4576271186440755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10.506372717878078</v>
      </c>
      <c r="K67" s="75">
        <f>100*(SUM(Taulukko!N76:N78)-SUM(Taulukko!N64:N66))/SUM(Taulukko!N64:N66)</f>
        <v>10.172413793103448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6.280416064803491</v>
      </c>
      <c r="N67" s="75">
        <f>100*(SUM(Taulukko!R76:R78)-SUM(Taulukko!R64:R66))/SUM(Taulukko!R64:R66)</f>
        <v>6.255925199802664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13.797004982862706</v>
      </c>
      <c r="Q67" s="75">
        <f>100*(SUM(Taulukko!V76:V78)-SUM(Taulukko!V64:V66))/SUM(Taulukko!V64:V66)</f>
        <v>6.374407916874474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5.622584692087689</v>
      </c>
      <c r="T67" s="75">
        <f>100*(SUM(Taulukko!Z76:Z78)-SUM(Taulukko!Z64:Z66))/SUM(Taulukko!Z64:Z66)</f>
        <v>5.524843739793211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5.83678693092203</v>
      </c>
      <c r="W67" s="75">
        <f>100*(SUM(Taulukko!AD76:AD78)-SUM(Taulukko!AD64:AD66))/SUM(Taulukko!AD64:AD66)</f>
        <v>5.930431948904829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11.589794324072274</v>
      </c>
      <c r="Z67" s="75">
        <f>100*(SUM(Taulukko!AH76:AH78)-SUM(Taulukko!AH64:AH66))/SUM(Taulukko!AH64:AH66)</f>
        <v>11.362488533410295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10.087537114813623</v>
      </c>
      <c r="AC67" s="75">
        <f>100*(SUM(Taulukko!AL76:AL78)-SUM(Taulukko!AL64:AL66))/SUM(Taulukko!AL64:AL66)</f>
        <v>9.918757174373273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7.738630576354209</v>
      </c>
      <c r="E68" s="75">
        <f>100*(SUM(Taulukko!F77:F79)-SUM(Taulukko!F65:F67))/SUM(Taulukko!F65:F67)</f>
        <v>7.739521627285433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8.192281651997307</v>
      </c>
      <c r="H68" s="75">
        <f>100*(SUM(Taulukko!J77:J79)-SUM(Taulukko!J65:J67))/SUM(Taulukko!J65:J67)</f>
        <v>5.225893459204316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9.870218579234965</v>
      </c>
      <c r="K68" s="75">
        <f>100*(SUM(Taulukko!N77:N79)-SUM(Taulukko!N65:N67))/SUM(Taulukko!N65:N67)</f>
        <v>9.596994535519112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5.381449367018199</v>
      </c>
      <c r="N68" s="75">
        <f>100*(SUM(Taulukko!R77:R79)-SUM(Taulukko!R65:R67))/SUM(Taulukko!R65:R67)</f>
        <v>6.144849879539197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8.81077339076616</v>
      </c>
      <c r="Q68" s="75">
        <f>100*(SUM(Taulukko!V77:V79)-SUM(Taulukko!V65:V67))/SUM(Taulukko!V65:V67)</f>
        <v>5.931623435689397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5.245259447551951</v>
      </c>
      <c r="T68" s="75">
        <f>100*(SUM(Taulukko!Z77:Z79)-SUM(Taulukko!Z65:Z67))/SUM(Taulukko!Z65:Z67)</f>
        <v>5.536290788618439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5.553666124178252</v>
      </c>
      <c r="W68" s="75">
        <f>100*(SUM(Taulukko!AD77:AD79)-SUM(Taulukko!AD65:AD67))/SUM(Taulukko!AD65:AD67)</f>
        <v>5.699187327088156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11.391818760791905</v>
      </c>
      <c r="Z68" s="75">
        <f>100*(SUM(Taulukko!AH77:AH79)-SUM(Taulukko!AH65:AH67))/SUM(Taulukko!AH65:AH67)</f>
        <v>11.428920819737876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9.439860483749749</v>
      </c>
      <c r="AC68" s="75">
        <f>100*(SUM(Taulukko!AL77:AL79)-SUM(Taulukko!AL65:AL67))/SUM(Taulukko!AL65:AL67)</f>
        <v>9.589534451904516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7.265096945557371</v>
      </c>
      <c r="E69" s="75">
        <f>100*(SUM(Taulukko!F78:F80)-SUM(Taulukko!F66:F68))/SUM(Taulukko!F66:F68)</f>
        <v>7.350258069030084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7.065948855989232</v>
      </c>
      <c r="H69" s="75">
        <f>100*(SUM(Taulukko!J78:J80)-SUM(Taulukko!J66:J68))/SUM(Taulukko!J66:J68)</f>
        <v>4.996646545942312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8.735244519392909</v>
      </c>
      <c r="K69" s="75">
        <f>100*(SUM(Taulukko!N78:N80)-SUM(Taulukko!N66:N68))/SUM(Taulukko!N66:N68)</f>
        <v>9.035532994923855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5.373826601790462</v>
      </c>
      <c r="N69" s="75">
        <f>100*(SUM(Taulukko!R78:R80)-SUM(Taulukko!R66:R68))/SUM(Taulukko!R66:R68)</f>
        <v>6.05940583424743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10.04689364054511</v>
      </c>
      <c r="Q69" s="75">
        <f>100*(SUM(Taulukko!V78:V80)-SUM(Taulukko!V66:V68))/SUM(Taulukko!V66:V68)</f>
        <v>5.661686225420457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5.362864552356751</v>
      </c>
      <c r="T69" s="75">
        <f>100*(SUM(Taulukko!Z78:Z80)-SUM(Taulukko!Z66:Z68))/SUM(Taulukko!Z66:Z68)</f>
        <v>5.561344405879429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5.520138364132664</v>
      </c>
      <c r="W69" s="75">
        <f>100*(SUM(Taulukko!AD78:AD80)-SUM(Taulukko!AD66:AD68))/SUM(Taulukko!AD66:AD68)</f>
        <v>5.5440227030146865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11.83896912782153</v>
      </c>
      <c r="Z69" s="75">
        <f>100*(SUM(Taulukko!AH78:AH80)-SUM(Taulukko!AH66:AH68))/SUM(Taulukko!AH66:AH68)</f>
        <v>11.468118077268159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9.260717447203136</v>
      </c>
      <c r="AC69" s="75">
        <f>100*(SUM(Taulukko!AL78:AL80)-SUM(Taulukko!AL66:AL68))/SUM(Taulukko!AL66:AL68)</f>
        <v>9.263407199142206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6.887408506075898</v>
      </c>
      <c r="E70" s="75">
        <f>100*(SUM(Taulukko!F79:F81)-SUM(Taulukko!F67:F69))/SUM(Taulukko!F67:F69)</f>
        <v>7.025040220588998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6.258366800535471</v>
      </c>
      <c r="H70" s="75">
        <f>100*(SUM(Taulukko!J79:J81)-SUM(Taulukko!J67:J69))/SUM(Taulukko!J67:J69)</f>
        <v>4.7714381047714225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8.484238765928911</v>
      </c>
      <c r="K70" s="75">
        <f>100*(SUM(Taulukko!N79:N81)-SUM(Taulukko!N67:N69))/SUM(Taulukko!N67:N69)</f>
        <v>8.45353908084533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5.246454726114156</v>
      </c>
      <c r="N70" s="75">
        <f>100*(SUM(Taulukko!R79:R81)-SUM(Taulukko!R67:R69))/SUM(Taulukko!R67:R69)</f>
        <v>6.005371224704012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9.118830985325115</v>
      </c>
      <c r="Q70" s="75">
        <f>100*(SUM(Taulukko!V79:V81)-SUM(Taulukko!V67:V69))/SUM(Taulukko!V67:V69)</f>
        <v>5.59675077589916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5.344160837843777</v>
      </c>
      <c r="T70" s="75">
        <f>100*(SUM(Taulukko!Z79:Z81)-SUM(Taulukko!Z67:Z69))/SUM(Taulukko!Z67:Z69)</f>
        <v>5.609137793443616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5.358786625218616</v>
      </c>
      <c r="W70" s="75">
        <f>100*(SUM(Taulukko!AD79:AD81)-SUM(Taulukko!AD67:AD69))/SUM(Taulukko!AD67:AD69)</f>
        <v>5.4488205392755775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11.267793127115123</v>
      </c>
      <c r="Z70" s="75">
        <f>100*(SUM(Taulukko!AH79:AH81)-SUM(Taulukko!AH67:AH69))/SUM(Taulukko!AH67:AH69)</f>
        <v>11.48103900120808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8.77755986207009</v>
      </c>
      <c r="AC70" s="75">
        <f>100*(SUM(Taulukko!AL79:AL81)-SUM(Taulukko!AL67:AL69))/SUM(Taulukko!AL67:AL69)</f>
        <v>8.962010741224844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6.846690069044759</v>
      </c>
      <c r="E71" s="75">
        <f>100*(SUM(Taulukko!F80:F82)-SUM(Taulukko!F68:F70))/SUM(Taulukko!F68:F70)</f>
        <v>6.755942074453499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5.625832223701742</v>
      </c>
      <c r="H71" s="75">
        <f>100*(SUM(Taulukko!J80:J82)-SUM(Taulukko!J68:J70))/SUM(Taulukko!J68:J70)</f>
        <v>4.549983394221185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8.494337108594271</v>
      </c>
      <c r="K71" s="75">
        <f>100*(SUM(Taulukko!N80:N82)-SUM(Taulukko!N68:N70))/SUM(Taulukko!N68:N70)</f>
        <v>7.8483538410375475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5.952671666957376</v>
      </c>
      <c r="N71" s="75">
        <f>100*(SUM(Taulukko!R80:R82)-SUM(Taulukko!R68:R70))/SUM(Taulukko!R68:R70)</f>
        <v>5.998023363931422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8.879526791815081</v>
      </c>
      <c r="Q71" s="75">
        <f>100*(SUM(Taulukko!V80:V82)-SUM(Taulukko!V68:V70))/SUM(Taulukko!V68:V70)</f>
        <v>5.630097034370504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5.659668794719849</v>
      </c>
      <c r="T71" s="75">
        <f>100*(SUM(Taulukko!Z80:Z82)-SUM(Taulukko!Z68:Z70))/SUM(Taulukko!Z68:Z70)</f>
        <v>5.672387920931659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5.364712751571178</v>
      </c>
      <c r="W71" s="75">
        <f>100*(SUM(Taulukko!AD80:AD82)-SUM(Taulukko!AD68:AD70))/SUM(Taulukko!AD68:AD70)</f>
        <v>5.405859131518807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11.465713311864727</v>
      </c>
      <c r="Z71" s="75">
        <f>100*(SUM(Taulukko!AH80:AH82)-SUM(Taulukko!AH68:AH70))/SUM(Taulukko!AH68:AH70)</f>
        <v>11.487912420462468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9.197191978201042</v>
      </c>
      <c r="AC71" s="75">
        <f>100*(SUM(Taulukko!AL80:AL82)-SUM(Taulukko!AL68:AL70))/SUM(Taulukko!AL68:AL70)</f>
        <v>8.616603993130031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6.505010973900629</v>
      </c>
      <c r="E72" s="75">
        <f>100*(SUM(Taulukko!F81:F83)-SUM(Taulukko!F69:F71))/SUM(Taulukko!F69:F71)</f>
        <v>6.474223397224062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5.00165617754224</v>
      </c>
      <c r="H72" s="75">
        <f>100*(SUM(Taulukko!J81:J83)-SUM(Taulukko!J69:J71))/SUM(Taulukko!J69:J71)</f>
        <v>4.297520661157025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7.875579086697555</v>
      </c>
      <c r="K72" s="75">
        <f>100*(SUM(Taulukko!N81:N83)-SUM(Taulukko!N69:N71))/SUM(Taulukko!N69:N71)</f>
        <v>7.154632377184303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6.048013551785299</v>
      </c>
      <c r="N72" s="75">
        <f>100*(SUM(Taulukko!R81:R83)-SUM(Taulukko!R69:R71))/SUM(Taulukko!R69:R71)</f>
        <v>6.025125095973107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8.056683563634444</v>
      </c>
      <c r="Q72" s="75">
        <f>100*(SUM(Taulukko!V81:V83)-SUM(Taulukko!V69:V71))/SUM(Taulukko!V69:V71)</f>
        <v>5.630901773508438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5.7377592041909775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5.401359282468434</v>
      </c>
      <c r="W72" s="75">
        <f>100*(SUM(Taulukko!AD81:AD83)-SUM(Taulukko!AD69:AD71))/SUM(Taulukko!AD69:AD71)</f>
        <v>5.398840410886378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11.107566838764855</v>
      </c>
      <c r="Z72" s="75">
        <f>100*(SUM(Taulukko!AH81:AH83)-SUM(Taulukko!AH69:AH71))/SUM(Taulukko!AH69:AH71)</f>
        <v>11.509795150446667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7.867124989433822</v>
      </c>
      <c r="AC72" s="75">
        <f>100*(SUM(Taulukko!AL81:AL83)-SUM(Taulukko!AL69:AL71))/SUM(Taulukko!AL69:AL71)</f>
        <v>8.165665269981812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6.244230017379753</v>
      </c>
      <c r="E73" s="75">
        <f>100*(SUM(Taulukko!F82:F84)-SUM(Taulukko!F70:F72))/SUM(Taulukko!F70:F72)</f>
        <v>6.145961661656738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4.448105436573312</v>
      </c>
      <c r="H73" s="75">
        <f>100*(SUM(Taulukko!J82:J84)-SUM(Taulukko!J70:J72))/SUM(Taulukko!J70:J72)</f>
        <v>4.0473840078973575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6.841243862520451</v>
      </c>
      <c r="K73" s="75">
        <f>100*(SUM(Taulukko!N82:N84)-SUM(Taulukko!N70:N72))/SUM(Taulukko!N70:N72)</f>
        <v>6.40732265446225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6.079202572008322</v>
      </c>
      <c r="N73" s="75">
        <f>100*(SUM(Taulukko!R82:R84)-SUM(Taulukko!R70:R72))/SUM(Taulukko!R70:R72)</f>
        <v>6.034991089164356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7.281227300597459</v>
      </c>
      <c r="Q73" s="75">
        <f>100*(SUM(Taulukko!V82:V84)-SUM(Taulukko!V70:V72))/SUM(Taulukko!V70:V72)</f>
        <v>5.555960240780341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6.129438145844962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5.532592044794247</v>
      </c>
      <c r="W73" s="75">
        <f>100*(SUM(Taulukko!AD82:AD84)-SUM(Taulukko!AD70:AD72))/SUM(Taulukko!AD70:AD72)</f>
        <v>5.383745950986764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11.706382242420078</v>
      </c>
      <c r="Z73" s="75">
        <f>100*(SUM(Taulukko!AH82:AH84)-SUM(Taulukko!AH70:AH72))/SUM(Taulukko!AH70:AH72)</f>
        <v>11.546987983230002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7.905963332766268</v>
      </c>
      <c r="AC73" s="75">
        <f>100*(SUM(Taulukko!AL82:AL84)-SUM(Taulukko!AL70:AL72))/SUM(Taulukko!AL70:AL72)</f>
        <v>7.630170379907335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5.922810134354005</v>
      </c>
      <c r="E74" s="75">
        <f>100*(SUM(Taulukko!F83:F85)-SUM(Taulukko!F71:F73))/SUM(Taulukko!F71:F73)</f>
        <v>5.73860928492619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4.034109544112846</v>
      </c>
      <c r="H74" s="75">
        <f>100*(SUM(Taulukko!J83:J85)-SUM(Taulukko!J71:J73))/SUM(Taulukko!J71:J73)</f>
        <v>3.7667867671143136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5.767984445884625</v>
      </c>
      <c r="K74" s="75">
        <f>100*(SUM(Taulukko!N83:N85)-SUM(Taulukko!N71:N73))/SUM(Taulukko!N71:N73)</f>
        <v>5.57536466774716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6.102482893835223</v>
      </c>
      <c r="N74" s="75">
        <f>100*(SUM(Taulukko!R83:R85)-SUM(Taulukko!R71:R73))/SUM(Taulukko!R71:R73)</f>
        <v>5.9723751835535985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6.682296219767433</v>
      </c>
      <c r="Q74" s="75">
        <f>100*(SUM(Taulukko!V83:V85)-SUM(Taulukko!V71:V73))/SUM(Taulukko!V71:V73)</f>
        <v>5.413466508208781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6.020426270234044</v>
      </c>
      <c r="T74" s="75">
        <f>100*(SUM(Taulukko!Z83:Z85)-SUM(Taulukko!Z71:Z73))/SUM(Taulukko!Z71:Z73)</f>
        <v>5.768239215750658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5.448191059850856</v>
      </c>
      <c r="W74" s="75">
        <f>100*(SUM(Taulukko!AD83:AD85)-SUM(Taulukko!AD71:AD73))/SUM(Taulukko!AD71:AD73)</f>
        <v>5.314594466916645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11.799189696928558</v>
      </c>
      <c r="Z74" s="75">
        <f>100*(SUM(Taulukko!AH83:AH85)-SUM(Taulukko!AH71:AH73))/SUM(Taulukko!AH71:AH73)</f>
        <v>11.570135790463333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6.8937146114875745</v>
      </c>
      <c r="AC74" s="75">
        <f>100*(SUM(Taulukko!AL83:AL85)-SUM(Taulukko!AL71:AL73))/SUM(Taulukko!AL71:AL73)</f>
        <v>7.0336807716241445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5.402091948431041</v>
      </c>
      <c r="E75" s="75">
        <f>100*(SUM(Taulukko!F84:F86)-SUM(Taulukko!F72:F74))/SUM(Taulukko!F72:F74)</f>
        <v>5.2025426008823095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3.625081645983025</v>
      </c>
      <c r="H75" s="75">
        <f>100*(SUM(Taulukko!J84:J86)-SUM(Taulukko!J72:J74))/SUM(Taulukko!J72:J74)</f>
        <v>3.5225048923678908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4.763437399420667</v>
      </c>
      <c r="K75" s="75">
        <f>100*(SUM(Taulukko!N84:N86)-SUM(Taulukko!N72:N74))/SUM(Taulukko!N72:N74)</f>
        <v>4.790996784565909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5.826479673631124</v>
      </c>
      <c r="N75" s="75">
        <f>100*(SUM(Taulukko!R84:R86)-SUM(Taulukko!R72:R74))/SUM(Taulukko!R72:R74)</f>
        <v>5.818976055810019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5.214208136506989</v>
      </c>
      <c r="Q75" s="75">
        <f>100*(SUM(Taulukko!V84:V86)-SUM(Taulukko!V72:V74))/SUM(Taulukko!V72:V74)</f>
        <v>5.258298354407981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5.8941493607610465</v>
      </c>
      <c r="T75" s="75">
        <f>100*(SUM(Taulukko!Z84:Z86)-SUM(Taulukko!Z72:Z74))/SUM(Taulukko!Z72:Z74)</f>
        <v>5.714640620301007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5.140254104360543</v>
      </c>
      <c r="W75" s="75">
        <f>100*(SUM(Taulukko!AD84:AD86)-SUM(Taulukko!AD72:AD74))/SUM(Taulukko!AD72:AD74)</f>
        <v>5.201649638039637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11.778026180509077</v>
      </c>
      <c r="Z75" s="75">
        <f>100*(SUM(Taulukko!AH84:AH86)-SUM(Taulukko!AH72:AH74))/SUM(Taulukko!AH72:AH74)</f>
        <v>11.553273427471147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6.594372518779216</v>
      </c>
      <c r="AC75" s="75">
        <f>100*(SUM(Taulukko!AL84:AL86)-SUM(Taulukko!AL72:AL74))/SUM(Taulukko!AL72:AL74)</f>
        <v>6.380435900071968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4.610296435948101</v>
      </c>
      <c r="E76" s="77">
        <f>100*(SUM(Taulukko!F85:F87)-SUM(Taulukko!F73:F75))/SUM(Taulukko!F73:F75)</f>
        <v>4.54084898468584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3.1199220019499587</v>
      </c>
      <c r="H76" s="77">
        <f>100*(SUM(Taulukko!J85:J87)-SUM(Taulukko!J73:J75))/SUM(Taulukko!J73:J75)</f>
        <v>3.313840155945415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3.405474220241862</v>
      </c>
      <c r="K76" s="77">
        <f>100*(SUM(Taulukko!N85:N87)-SUM(Taulukko!N73:N75))/SUM(Taulukko!N73:N75)</f>
        <v>3.9872408293460926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5.682462627316662</v>
      </c>
      <c r="N76" s="77">
        <f>100*(SUM(Taulukko!R85:R87)-SUM(Taulukko!R73:R75))/SUM(Taulukko!R73:R75)</f>
        <v>5.598760369425457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5.111739773094354</v>
      </c>
      <c r="Q76" s="77">
        <f>100*(SUM(Taulukko!V85:V87)-SUM(Taulukko!V73:V75))/SUM(Taulukko!V73:V75)</f>
        <v>5.17665616170044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5.616428109134769</v>
      </c>
      <c r="T76" s="77">
        <f>100*(SUM(Taulukko!Z85:Z87)-SUM(Taulukko!Z73:Z75))/SUM(Taulukko!Z73:Z75)</f>
        <v>5.628913938092682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5.028487063751175</v>
      </c>
      <c r="W76" s="77">
        <f>100*(SUM(Taulukko!AD85:AD87)-SUM(Taulukko!AD73:AD75))/SUM(Taulukko!AD73:AD75)</f>
        <v>5.1003923378721545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11.647533629443647</v>
      </c>
      <c r="Z76" s="77">
        <f>100*(SUM(Taulukko!AH85:AH87)-SUM(Taulukko!AH73:AH75))/SUM(Taulukko!AH73:AH75)</f>
        <v>11.49650952941289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5.761235651027909</v>
      </c>
      <c r="AC76" s="77">
        <f>100*(SUM(Taulukko!AL85:AL87)-SUM(Taulukko!AL73:AL75))/SUM(Taulukko!AL73:AL75)</f>
        <v>5.700726953289114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3.46581319066273</v>
      </c>
      <c r="E77" s="75">
        <f>100*(SUM(Taulukko!F86:F88)-SUM(Taulukko!F74:F76))/SUM(Taulukko!F74:F76)</f>
        <v>3.9033451316700636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1.0502864417568465</v>
      </c>
      <c r="H77" s="75">
        <f>100*(SUM(Taulukko!J86:J88)-SUM(Taulukko!J74:J76))/SUM(Taulukko!J74:J76)</f>
        <v>3.074433656957929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2.269861286254707</v>
      </c>
      <c r="K77" s="75">
        <f>100*(SUM(Taulukko!N86:N88)-SUM(Taulukko!N74:N76))/SUM(Taulukko!N74:N76)</f>
        <v>3.2932235592146855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5.2475636541644874</v>
      </c>
      <c r="N77" s="75">
        <f>100*(SUM(Taulukko!R86:R88)-SUM(Taulukko!R74:R76))/SUM(Taulukko!R74:R76)</f>
        <v>5.359071666016449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-1.1874381222366461</v>
      </c>
      <c r="Q77" s="75">
        <f>100*(SUM(Taulukko!V86:V88)-SUM(Taulukko!V74:V76))/SUM(Taulukko!V74:V76)</f>
        <v>5.234170514843895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5.200426370360807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4.972536725652267</v>
      </c>
      <c r="W77" s="75">
        <f>100*(SUM(Taulukko!AD86:AD88)-SUM(Taulukko!AD74:AD76))/SUM(Taulukko!AD74:AD76)</f>
        <v>5.040090896436974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11.339898631461926</v>
      </c>
      <c r="Z77" s="75">
        <f>100*(SUM(Taulukko!AH86:AH88)-SUM(Taulukko!AH74:AH76))/SUM(Taulukko!AH74:AH76)</f>
        <v>11.413316740830115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4.524046977099782</v>
      </c>
      <c r="AC77" s="75">
        <f>100*(SUM(Taulukko!AL86:AL88)-SUM(Taulukko!AL74:AL76))/SUM(Taulukko!AL74:AL76)</f>
        <v>5.106360160991188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3.127558746447384</v>
      </c>
      <c r="E78" s="75">
        <f>100*(SUM(Taulukko!F87:F89)-SUM(Taulukko!F75:F77))/SUM(Taulukko!F75:F77)</f>
        <v>3.5017419945917485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-0.15683814303638643</v>
      </c>
      <c r="H78" s="75">
        <f>100*(SUM(Taulukko!J87:J89)-SUM(Taulukko!J75:J77))/SUM(Taulukko!J75:J77)</f>
        <v>2.87004192196065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2.127659574468071</v>
      </c>
      <c r="K78" s="75">
        <f>100*(SUM(Taulukko!N87:N89)-SUM(Taulukko!N75:N77))/SUM(Taulukko!N75:N77)</f>
        <v>2.7375707992448044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5.1503673794030105</v>
      </c>
      <c r="N78" s="75">
        <f>100*(SUM(Taulukko!R87:R89)-SUM(Taulukko!R75:R77))/SUM(Taulukko!R75:R77)</f>
        <v>5.159243229716406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-3.343691437730715</v>
      </c>
      <c r="Q78" s="75">
        <f>100*(SUM(Taulukko!V87:V89)-SUM(Taulukko!V75:V77))/SUM(Taulukko!V75:V77)</f>
        <v>5.436856099986065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5.387917165398923</v>
      </c>
      <c r="T78" s="75">
        <f>100*(SUM(Taulukko!Z87:Z89)-SUM(Taulukko!Z75:Z77))/SUM(Taulukko!Z75:Z77)</f>
        <v>5.466731110037057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5.111885084358059</v>
      </c>
      <c r="W78" s="75">
        <f>100*(SUM(Taulukko!AD87:AD89)-SUM(Taulukko!AD75:AD77))/SUM(Taulukko!AD75:AD77)</f>
        <v>5.000257944696651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11.483256570541773</v>
      </c>
      <c r="Z78" s="75">
        <f>100*(SUM(Taulukko!AH87:AH89)-SUM(Taulukko!AH75:AH77))/SUM(Taulukko!AH75:AH77)</f>
        <v>11.314850449305938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4.79256482349266</v>
      </c>
      <c r="AC78" s="75">
        <f>100*(SUM(Taulukko!AL87:AL89)-SUM(Taulukko!AL75:AL77))/SUM(Taulukko!AL75:AL77)</f>
        <v>4.706445886673371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3.0521939314647963</v>
      </c>
      <c r="E79" s="75">
        <f>100*(SUM(Taulukko!F88:F90)-SUM(Taulukko!F76:F78))/SUM(Taulukko!F76:F78)</f>
        <v>3.403645907265621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-0.962135319677226</v>
      </c>
      <c r="H79" s="75">
        <f>100*(SUM(Taulukko!J88:J90)-SUM(Taulukko!J76:J78))/SUM(Taulukko!J76:J78)</f>
        <v>2.7000964320154215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1.8079800498753151</v>
      </c>
      <c r="K79" s="75">
        <f>100*(SUM(Taulukko!N88:N90)-SUM(Taulukko!N76:N78))/SUM(Taulukko!N76:N78)</f>
        <v>2.3161189358372387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4.92172092696719</v>
      </c>
      <c r="N79" s="75">
        <f>100*(SUM(Taulukko!R88:R90)-SUM(Taulukko!R76:R78))/SUM(Taulukko!R76:R78)</f>
        <v>5.023103722461531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-4.782722589283104</v>
      </c>
      <c r="Q79" s="75">
        <f>100*(SUM(Taulukko!V88:V90)-SUM(Taulukko!V76:V78))/SUM(Taulukko!V76:V78)</f>
        <v>5.669991502121221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5.376178712523928</v>
      </c>
      <c r="T79" s="75">
        <f>100*(SUM(Taulukko!Z88:Z90)-SUM(Taulukko!Z76:Z78))/SUM(Taulukko!Z76:Z78)</f>
        <v>5.404841937801479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4.899927658548352</v>
      </c>
      <c r="W79" s="75">
        <f>100*(SUM(Taulukko!AD88:AD90)-SUM(Taulukko!AD76:AD78))/SUM(Taulukko!AD76:AD78)</f>
        <v>4.952940005330569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11.220510670567238</v>
      </c>
      <c r="Z79" s="75">
        <f>100*(SUM(Taulukko!AH88:AH90)-SUM(Taulukko!AH76:AH78))/SUM(Taulukko!AH76:AH78)</f>
        <v>11.198111897820361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4.109176394595206</v>
      </c>
      <c r="AC79" s="75">
        <f>100*(SUM(Taulukko!AL88:AL90)-SUM(Taulukko!AL76:AL78))/SUM(Taulukko!AL76:AL78)</f>
        <v>4.483960058162891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3.704914323070526</v>
      </c>
      <c r="E80" s="75">
        <f>100*(SUM(Taulukko!F89:F91)-SUM(Taulukko!F77:F79))/SUM(Taulukko!F77:F79)</f>
        <v>3.4714494967592624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0.031289111389225875</v>
      </c>
      <c r="H80" s="75">
        <f>100*(SUM(Taulukko!J89:J91)-SUM(Taulukko!J77:J79))/SUM(Taulukko!J77:J79)</f>
        <v>2.5312399871835876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1.802921976997206</v>
      </c>
      <c r="K80" s="75">
        <f>100*(SUM(Taulukko!N89:N91)-SUM(Taulukko!N77:N79))/SUM(Taulukko!N77:N79)</f>
        <v>1.994390775942672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5.653568949356845</v>
      </c>
      <c r="N80" s="75">
        <f>100*(SUM(Taulukko!R89:R91)-SUM(Taulukko!R77:R79))/SUM(Taulukko!R77:R79)</f>
        <v>4.940347709434711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-0.45979094918734054</v>
      </c>
      <c r="Q80" s="75">
        <f>100*(SUM(Taulukko!V89:V91)-SUM(Taulukko!V77:V79))/SUM(Taulukko!V77:V79)</f>
        <v>5.757848169378045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5.621234638924852</v>
      </c>
      <c r="T80" s="75">
        <f>100*(SUM(Taulukko!Z89:Z91)-SUM(Taulukko!Z77:Z79))/SUM(Taulukko!Z77:Z79)</f>
        <v>5.332358453517059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4.976219072784042</v>
      </c>
      <c r="W80" s="75">
        <f>100*(SUM(Taulukko!AD89:AD91)-SUM(Taulukko!AD77:AD79))/SUM(Taulukko!AD77:AD79)</f>
        <v>4.899744525197366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11.235140886410319</v>
      </c>
      <c r="Z80" s="75">
        <f>100*(SUM(Taulukko!AH89:AH91)-SUM(Taulukko!AH77:AH79))/SUM(Taulukko!AH77:AH79)</f>
        <v>11.060026167447191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4.803885619107384</v>
      </c>
      <c r="AC80" s="75">
        <f>100*(SUM(Taulukko!AL89:AL91)-SUM(Taulukko!AL77:AL79))/SUM(Taulukko!AL77:AL79)</f>
        <v>4.328684900758338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3.616491552228991</v>
      </c>
      <c r="E81" s="75">
        <f>100*(SUM(Taulukko!F90:F92)-SUM(Taulukko!F78:F80))/SUM(Taulukko!F78:F80)</f>
        <v>3.4900481299508783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0.47140163419231396</v>
      </c>
      <c r="H81" s="75">
        <f>100*(SUM(Taulukko!J90:J92)-SUM(Taulukko!J78:J80))/SUM(Taulukko!J78:J80)</f>
        <v>2.363462152666872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1.6749379652605565</v>
      </c>
      <c r="K81" s="75">
        <f>100*(SUM(Taulukko!N90:N92)-SUM(Taulukko!N78:N80))/SUM(Taulukko!N78:N80)</f>
        <v>1.7070142768466967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5.584583886569803</v>
      </c>
      <c r="N81" s="75">
        <f>100*(SUM(Taulukko!R90:R92)-SUM(Taulukko!R78:R80))/SUM(Taulukko!R78:R80)</f>
        <v>4.868091247436498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1.7461420825802823</v>
      </c>
      <c r="Q81" s="75">
        <f>100*(SUM(Taulukko!V90:V92)-SUM(Taulukko!V78:V80))/SUM(Taulukko!V78:V80)</f>
        <v>5.559317030281829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5.284352582581926</v>
      </c>
      <c r="T81" s="75">
        <f>100*(SUM(Taulukko!Z90:Z92)-SUM(Taulukko!Z78:Z80))/SUM(Taulukko!Z78:Z80)</f>
        <v>5.236127884065341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4.857302206995454</v>
      </c>
      <c r="W81" s="75">
        <f>100*(SUM(Taulukko!AD90:AD92)-SUM(Taulukko!AD78:AD80))/SUM(Taulukko!AD78:AD80)</f>
        <v>4.834253264322597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10.608957802809925</v>
      </c>
      <c r="Z81" s="75">
        <f>100*(SUM(Taulukko!AH90:AH92)-SUM(Taulukko!AH78:AH80))/SUM(Taulukko!AH78:AH80)</f>
        <v>10.912280063981374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3.918530612748795</v>
      </c>
      <c r="AC81" s="75">
        <f>100*(SUM(Taulukko!AL90:AL92)-SUM(Taulukko!AL78:AL80))/SUM(Taulukko!AL78:AL80)</f>
        <v>4.132698261784899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3.5771631356329197</v>
      </c>
      <c r="E82" s="75">
        <f>100*(SUM(Taulukko!F91:F93)-SUM(Taulukko!F79:F81))/SUM(Taulukko!F79:F81)</f>
        <v>3.370614562479123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0.7244094488188834</v>
      </c>
      <c r="H82" s="75">
        <f>100*(SUM(Taulukko!J91:J93)-SUM(Taulukko!J79:J81))/SUM(Taulukko!J79:J81)</f>
        <v>2.1974522292993557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1.5765069551777504</v>
      </c>
      <c r="K82" s="75">
        <f>100*(SUM(Taulukko!N91:N93)-SUM(Taulukko!N79:N81))/SUM(Taulukko!N79:N81)</f>
        <v>1.4846891432106615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5.516185185537472</v>
      </c>
      <c r="N82" s="75">
        <f>100*(SUM(Taulukko!R91:R93)-SUM(Taulukko!R79:R81))/SUM(Taulukko!R79:R81)</f>
        <v>4.756278533417773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1.7961530478530299</v>
      </c>
      <c r="Q82" s="75">
        <f>100*(SUM(Taulukko!V91:V93)-SUM(Taulukko!V79:V81))/SUM(Taulukko!V79:V81)</f>
        <v>5.074745927663172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5.222437749390078</v>
      </c>
      <c r="T82" s="75">
        <f>100*(SUM(Taulukko!Z91:Z93)-SUM(Taulukko!Z79:Z81))/SUM(Taulukko!Z79:Z81)</f>
        <v>5.1218547864180675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4.824182799111418</v>
      </c>
      <c r="W82" s="75">
        <f>100*(SUM(Taulukko!AD91:AD93)-SUM(Taulukko!AD79:AD81))/SUM(Taulukko!AD79:AD81)</f>
        <v>4.753711906617741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10.815953538985047</v>
      </c>
      <c r="Z82" s="75">
        <f>100*(SUM(Taulukko!AH91:AH93)-SUM(Taulukko!AH79:AH81))/SUM(Taulukko!AH79:AH81)</f>
        <v>10.77244133499483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4.133376437445161</v>
      </c>
      <c r="AC82" s="75">
        <f>100*(SUM(Taulukko!AL91:AL93)-SUM(Taulukko!AL79:AL81))/SUM(Taulukko!AL79:AL81)</f>
        <v>3.884434614321273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3.017794700442908</v>
      </c>
      <c r="E83" s="75">
        <f>100*(SUM(Taulukko!F92:F94)-SUM(Taulukko!F80:F82))/SUM(Taulukko!F80:F82)</f>
        <v>3.174721768230984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0.8194138039709946</v>
      </c>
      <c r="H83" s="75">
        <f>100*(SUM(Taulukko!J92:J94)-SUM(Taulukko!J80:J82))/SUM(Taulukko!J80:J82)</f>
        <v>2.064803049555273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0.6140620202640467</v>
      </c>
      <c r="K83" s="75">
        <f>100*(SUM(Taulukko!N92:N94)-SUM(Taulukko!N80:N82))/SUM(Taulukko!N80:N82)</f>
        <v>1.3259327782917265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4.650061618255312</v>
      </c>
      <c r="N83" s="75">
        <f>100*(SUM(Taulukko!R92:R94)-SUM(Taulukko!R80:R82))/SUM(Taulukko!R80:R82)</f>
        <v>4.579168718265536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1.4606039225880005</v>
      </c>
      <c r="Q83" s="75">
        <f>100*(SUM(Taulukko!V92:V94)-SUM(Taulukko!V80:V82))/SUM(Taulukko!V80:V82)</f>
        <v>4.45533879601208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4.930944135677245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4.52223088308155</v>
      </c>
      <c r="W83" s="75">
        <f>100*(SUM(Taulukko!AD92:AD94)-SUM(Taulukko!AD80:AD82))/SUM(Taulukko!AD80:AD82)</f>
        <v>4.685972359764599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10.634053386133889</v>
      </c>
      <c r="Z83" s="75">
        <f>100*(SUM(Taulukko!AH92:AH94)-SUM(Taulukko!AH80:AH82))/SUM(Taulukko!AH80:AH82)</f>
        <v>10.635498886865001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3.338415979596369</v>
      </c>
      <c r="AC83" s="75">
        <f>100*(SUM(Taulukko!AL92:AL94)-SUM(Taulukko!AL80:AL82))/SUM(Taulukko!AL80:AL82)</f>
        <v>3.6351407126588025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2.9492638478536093</v>
      </c>
      <c r="E84" s="75">
        <f>100*(SUM(Taulukko!F93:F95)-SUM(Taulukko!F81:F83))/SUM(Taulukko!F81:F83)</f>
        <v>3.0115676725917333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1.0094637223974727</v>
      </c>
      <c r="H84" s="75">
        <f>100*(SUM(Taulukko!J93:J95)-SUM(Taulukko!J81:J83))/SUM(Taulukko!J81:J83)</f>
        <v>1.9651347068145943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0.7361963190183979</v>
      </c>
      <c r="K84" s="75">
        <f>100*(SUM(Taulukko!N93:N95)-SUM(Taulukko!N81:N83))/SUM(Taulukko!N81:N83)</f>
        <v>1.2615384615384686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4.3403384415714</v>
      </c>
      <c r="N84" s="75">
        <f>100*(SUM(Taulukko!R93:R95)-SUM(Taulukko!R81:R83))/SUM(Taulukko!R81:R83)</f>
        <v>4.349916035633346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1.3355018587360528</v>
      </c>
      <c r="Q84" s="75">
        <f>100*(SUM(Taulukko!V93:V95)-SUM(Taulukko!V81:V83))/SUM(Taulukko!V81:V83)</f>
        <v>3.8617354321871264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4.898076784556648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4.6186430025893</v>
      </c>
      <c r="W84" s="75">
        <f>100*(SUM(Taulukko!AD93:AD95)-SUM(Taulukko!AD81:AD83))/SUM(Taulukko!AD81:AD83)</f>
        <v>4.674872052497709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10.964077580823218</v>
      </c>
      <c r="Z84" s="75">
        <f>100*(SUM(Taulukko!AH93:AH95)-SUM(Taulukko!AH81:AH83))/SUM(Taulukko!AH81:AH83)</f>
        <v>10.47575223953678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3.5001753289323005</v>
      </c>
      <c r="AC84" s="75">
        <f>100*(SUM(Taulukko!AL93:AL95)-SUM(Taulukko!AL81:AL83))/SUM(Taulukko!AL81:AL83)</f>
        <v>3.450428638862237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2.7085530160831013</v>
      </c>
      <c r="E85" s="75">
        <f>100*(SUM(Taulukko!F94:F96)-SUM(Taulukko!F82:F84))/SUM(Taulukko!F82:F84)</f>
        <v>2.950761831366466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1.1041009463722398</v>
      </c>
      <c r="H85" s="75">
        <f>100*(SUM(Taulukko!J94:J96)-SUM(Taulukko!J82:J84))/SUM(Taulukko!J82:J84)</f>
        <v>1.8659076533839267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0.6127450980392157</v>
      </c>
      <c r="K85" s="75">
        <f>100*(SUM(Taulukko!N94:N96)-SUM(Taulukko!N82:N84))/SUM(Taulukko!N82:N84)</f>
        <v>1.2903225806451752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4.085942036636229</v>
      </c>
      <c r="N85" s="75">
        <f>100*(SUM(Taulukko!R94:R96)-SUM(Taulukko!R82:R84))/SUM(Taulukko!R82:R84)</f>
        <v>4.123547997253668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1.6823027586164199</v>
      </c>
      <c r="Q85" s="75">
        <f>100*(SUM(Taulukko!V94:V96)-SUM(Taulukko!V82:V84))/SUM(Taulukko!V82:V84)</f>
        <v>3.359180421458103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4.534775532812002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4.690071139419485</v>
      </c>
      <c r="W85" s="75">
        <f>100*(SUM(Taulukko!AD94:AD96)-SUM(Taulukko!AD82:AD84))/SUM(Taulukko!AD82:AD84)</f>
        <v>4.720659647850103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10.345452419920512</v>
      </c>
      <c r="Z85" s="75">
        <f>100*(SUM(Taulukko!AH94:AH96)-SUM(Taulukko!AH82:AH84))/SUM(Taulukko!AH82:AH84)</f>
        <v>10.27569215301747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3.1743240539180397</v>
      </c>
      <c r="AC85" s="75">
        <f>100*(SUM(Taulukko!AL94:AL96)-SUM(Taulukko!AL82:AL84))/SUM(Taulukko!AL82:AL84)</f>
        <v>3.382801209574583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2.8667270967065637</v>
      </c>
      <c r="E86" s="75">
        <f>100*(SUM(Taulukko!F95:F97)-SUM(Taulukko!F83:F85))/SUM(Taulukko!F83:F85)</f>
        <v>3.0293956026993785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1.2610340479192756</v>
      </c>
      <c r="H86" s="75">
        <f>100*(SUM(Taulukko!J95:J97)-SUM(Taulukko!J83:J85))/SUM(Taulukko!J83:J85)</f>
        <v>1.8308080808080844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1.0723039215686274</v>
      </c>
      <c r="K86" s="75">
        <f>100*(SUM(Taulukko!N95:N97)-SUM(Taulukko!N83:N85))/SUM(Taulukko!N83:N85)</f>
        <v>1.4430457476205063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3.843087571843506</v>
      </c>
      <c r="N86" s="75">
        <f>100*(SUM(Taulukko!R95:R97)-SUM(Taulukko!R83:R85))/SUM(Taulukko!R83:R85)</f>
        <v>3.9621538528157276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1.8123859304967527</v>
      </c>
      <c r="Q86" s="75">
        <f>100*(SUM(Taulukko!V95:V97)-SUM(Taulukko!V83:V85))/SUM(Taulukko!V83:V85)</f>
        <v>2.9346824690432483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4.515009220946273</v>
      </c>
      <c r="T86" s="75">
        <f>100*(SUM(Taulukko!Z95:Z97)-SUM(Taulukko!Z83:Z85))/SUM(Taulukko!Z83:Z85)</f>
        <v>4.710938057933492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4.860520006111134</v>
      </c>
      <c r="W86" s="75">
        <f>100*(SUM(Taulukko!AD95:AD97)-SUM(Taulukko!AD83:AD85))/SUM(Taulukko!AD83:AD85)</f>
        <v>4.787848770018145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9.90259082942404</v>
      </c>
      <c r="Z86" s="75">
        <f>100*(SUM(Taulukko!AH95:AH97)-SUM(Taulukko!AH83:AH85))/SUM(Taulukko!AH83:AH85)</f>
        <v>10.057249090008757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3.2600197576954955</v>
      </c>
      <c r="AC86" s="75">
        <f>100*(SUM(Taulukko!AL95:AL97)-SUM(Taulukko!AL83:AL85))/SUM(Taulukko!AL83:AL85)</f>
        <v>3.465598372122615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3.201110218751256</v>
      </c>
      <c r="E87" s="75">
        <f>100*(SUM(Taulukko!F96:F98)-SUM(Taulukko!F84:F86))/SUM(Taulukko!F84:F86)</f>
        <v>3.224434838069601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1.4182161991805862</v>
      </c>
      <c r="H87" s="75">
        <f>100*(SUM(Taulukko!J96:J98)-SUM(Taulukko!J84:J86))/SUM(Taulukko!J84:J86)</f>
        <v>1.764335223692509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1.5975422427035295</v>
      </c>
      <c r="K87" s="75">
        <f>100*(SUM(Taulukko!N96:N98)-SUM(Taulukko!N84:N86))/SUM(Taulukko!N84:N86)</f>
        <v>1.656949984657881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3.8494579290766016</v>
      </c>
      <c r="N87" s="75">
        <f>100*(SUM(Taulukko!R96:R98)-SUM(Taulukko!R84:R86))/SUM(Taulukko!R84:R86)</f>
        <v>3.898892500115509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1.9905292842862743</v>
      </c>
      <c r="Q87" s="75">
        <f>100*(SUM(Taulukko!V96:V98)-SUM(Taulukko!V84:V86))/SUM(Taulukko!V84:V86)</f>
        <v>2.550065011415892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4.6880840796680845</v>
      </c>
      <c r="T87" s="75">
        <f>100*(SUM(Taulukko!Z96:Z98)-SUM(Taulukko!Z84:Z86))/SUM(Taulukko!Z84:Z86)</f>
        <v>4.6670047433812085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4.864085334394223</v>
      </c>
      <c r="W87" s="75">
        <f>100*(SUM(Taulukko!AD96:AD98)-SUM(Taulukko!AD84:AD86))/SUM(Taulukko!AD84:AD86)</f>
        <v>4.849478085163845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9.71489154417032</v>
      </c>
      <c r="Z87" s="75">
        <f>100*(SUM(Taulukko!AH96:AH98)-SUM(Taulukko!AH84:AH86))/SUM(Taulukko!AH84:AH86)</f>
        <v>9.8525263366325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3.614708938452983</v>
      </c>
      <c r="AC87" s="75">
        <f>100*(SUM(Taulukko!AL96:AL98)-SUM(Taulukko!AL84:AL86))/SUM(Taulukko!AL84:AL86)</f>
        <v>3.651804157958947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3.6877683327387425</v>
      </c>
      <c r="E88" s="77">
        <f>100*(SUM(Taulukko!F97:F99)-SUM(Taulukko!F85:F87))/SUM(Taulukko!F85:F87)</f>
        <v>3.4048602179652168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1.6703435234793607</v>
      </c>
      <c r="H88" s="77">
        <f>100*(SUM(Taulukko!J97:J99)-SUM(Taulukko!J85:J87))/SUM(Taulukko!J85:J87)</f>
        <v>1.729559748427673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2.2776238842720944</v>
      </c>
      <c r="K88" s="77">
        <f>100*(SUM(Taulukko!N97:N99)-SUM(Taulukko!N85:N87))/SUM(Taulukko!N85:N87)</f>
        <v>1.9325153374232988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3.859976204786034</v>
      </c>
      <c r="N88" s="77">
        <f>100*(SUM(Taulukko!R97:R99)-SUM(Taulukko!R85:R87))/SUM(Taulukko!R85:R87)</f>
        <v>3.9223330775134264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1.4431747983001024</v>
      </c>
      <c r="Q88" s="77">
        <f>100*(SUM(Taulukko!V97:V99)-SUM(Taulukko!V85:V87))/SUM(Taulukko!V85:V87)</f>
        <v>2.191972682455236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4.707121345560494</v>
      </c>
      <c r="T88" s="77">
        <f>100*(SUM(Taulukko!Z97:Z99)-SUM(Taulukko!Z85:Z87))/SUM(Taulukko!Z85:Z87)</f>
        <v>4.6344603292906035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4.888364590009615</v>
      </c>
      <c r="W88" s="77">
        <f>100*(SUM(Taulukko!AD97:AD99)-SUM(Taulukko!AD85:AD87))/SUM(Taulukko!AD85:AD87)</f>
        <v>4.909165135741985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9.483135602364808</v>
      </c>
      <c r="Z88" s="77">
        <f>100*(SUM(Taulukko!AH97:AH99)-SUM(Taulukko!AH85:AH87))/SUM(Taulukko!AH85:AH87)</f>
        <v>9.671326244403115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4.154626887235407</v>
      </c>
      <c r="AC88" s="77">
        <f>100*(SUM(Taulukko!AL97:AL99)-SUM(Taulukko!AL85:AL87))/SUM(Taulukko!AL85:AL87)</f>
        <v>3.775681348031775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3.7578525853127034</v>
      </c>
      <c r="E89" s="113">
        <f>100*(SUM(Taulukko!F98:F100)-SUM(Taulukko!F86:F88))/SUM(Taulukko!F86:F88)</f>
        <v>3.409296853641976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1.6377952755905656</v>
      </c>
      <c r="H89" s="113">
        <f>100*(SUM(Taulukko!J98:J100)-SUM(Taulukko!J86:J88))/SUM(Taulukko!J86:J88)</f>
        <v>1.695447409733117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2.620221948212084</v>
      </c>
      <c r="K89" s="113">
        <f>100*(SUM(Taulukko!N98:N100)-SUM(Taulukko!N86:N88))/SUM(Taulukko!N86:N88)</f>
        <v>2.23789086450031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4.06089351285192</v>
      </c>
      <c r="N89" s="113">
        <f>100*(SUM(Taulukko!R98:R100)-SUM(Taulukko!R86:R88))/SUM(Taulukko!R86:R88)</f>
        <v>3.9804999265533794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1.7530867270735881</v>
      </c>
      <c r="Q89" s="113">
        <f>100*(SUM(Taulukko!V98:V100)-SUM(Taulukko!V86:V88))/SUM(Taulukko!V86:V88)</f>
        <v>1.8620238477300195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4.740397310325776</v>
      </c>
      <c r="T89" s="113">
        <f>100*(SUM(Taulukko!Z98:Z100)-SUM(Taulukko!Z86:Z88))/SUM(Taulukko!Z86:Z88)</f>
        <v>4.600320859879925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4.928886557862586</v>
      </c>
      <c r="W89" s="113">
        <f>100*(SUM(Taulukko!AD98:AD100)-SUM(Taulukko!AD86:AD88))/SUM(Taulukko!AD86:AD88)</f>
        <v>4.987780938263692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9.47531116645467</v>
      </c>
      <c r="Z89" s="113">
        <f>100*(SUM(Taulukko!AH98:AH100)-SUM(Taulukko!AH86:AH88))/SUM(Taulukko!AH86:AH88)</f>
        <v>9.512742042393574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4.242152439373096</v>
      </c>
      <c r="AC89" s="113">
        <f>100*(SUM(Taulukko!AL98:AL100)-SUM(Taulukko!AL86:AL88))/SUM(Taulukko!AL86:AL88)</f>
        <v>3.6978017855803142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3.183532080561616</v>
      </c>
      <c r="E90" s="113">
        <f>100*(SUM(Taulukko!F99:F101)-SUM(Taulukko!F87:F89))/SUM(Taulukko!F87:F89)</f>
        <v>3.229511560879534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1.319509896324219</v>
      </c>
      <c r="H90" s="113">
        <f>100*(SUM(Taulukko!J99:J101)-SUM(Taulukko!J87:J89))/SUM(Taulukko!J87:J89)</f>
        <v>1.661442006269596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2.236519607843141</v>
      </c>
      <c r="K90" s="113">
        <f>100*(SUM(Taulukko!N99:N101)-SUM(Taulukko!N87:N89))/SUM(Taulukko!N87:N89)</f>
        <v>2.511485451761099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4.051399674253197</v>
      </c>
      <c r="N90" s="113">
        <f>100*(SUM(Taulukko!R99:R101)-SUM(Taulukko!R87:R89))/SUM(Taulukko!R87:R89)</f>
        <v>4.009164851391496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-0.8716987645796781</v>
      </c>
      <c r="Q90" s="113">
        <f>100*(SUM(Taulukko!V99:V101)-SUM(Taulukko!V87:V89))/SUM(Taulukko!V87:V89)</f>
        <v>1.5502994931654026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4.343684453169597</v>
      </c>
      <c r="T90" s="113">
        <f>100*(SUM(Taulukko!Z99:Z101)-SUM(Taulukko!Z87:Z89))/SUM(Taulukko!Z87:Z89)</f>
        <v>4.570812303706496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5.045552905304043</v>
      </c>
      <c r="W90" s="113">
        <f>100*(SUM(Taulukko!AD99:AD101)-SUM(Taulukko!AD87:AD89))/SUM(Taulukko!AD87:AD89)</f>
        <v>5.095930625330098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9.159697220420837</v>
      </c>
      <c r="Z90" s="113">
        <f>100*(SUM(Taulukko!AH99:AH101)-SUM(Taulukko!AH87:AH89))/SUM(Taulukko!AH87:AH89)</f>
        <v>9.374798951611321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2.949848110397948</v>
      </c>
      <c r="AC90" s="113">
        <f>100*(SUM(Taulukko!AL99:AL101)-SUM(Taulukko!AL87:AL89))/SUM(Taulukko!AL87:AL89)</f>
        <v>3.4923425605329257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2.7893662279162417</v>
      </c>
      <c r="E91" s="113">
        <f>100*(SUM(Taulukko!F100:F102)-SUM(Taulukko!F88:F90))/SUM(Taulukko!F88:F90)</f>
        <v>3.0512228381070368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1.0654967094954488</v>
      </c>
      <c r="H91" s="113">
        <f>100*(SUM(Taulukko!J100:J102)-SUM(Taulukko!J88:J90))/SUM(Taulukko!J88:J90)</f>
        <v>1.6275430359937544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2.8475199020208066</v>
      </c>
      <c r="K91" s="113">
        <f>100*(SUM(Taulukko!N100:N102)-SUM(Taulukko!N88:N90))/SUM(Taulukko!N88:N90)</f>
        <v>2.8143163046803443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4.048493106521215</v>
      </c>
      <c r="N91" s="113">
        <f>100*(SUM(Taulukko!R100:R102)-SUM(Taulukko!R88:R90))/SUM(Taulukko!R88:R90)</f>
        <v>3.982875369052213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-1.3125959075374865</v>
      </c>
      <c r="Q91" s="113">
        <f>100*(SUM(Taulukko!V100:V102)-SUM(Taulukko!V88:V90))/SUM(Taulukko!V88:V90)</f>
        <v>1.2805890464993397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4.369097355250249</v>
      </c>
      <c r="T91" s="113">
        <f>100*(SUM(Taulukko!Z100:Z102)-SUM(Taulukko!Z88:Z90))/SUM(Taulukko!Z88:Z90)</f>
        <v>4.566271182830409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5.29201722526168</v>
      </c>
      <c r="W91" s="113">
        <f>100*(SUM(Taulukko!AD100:AD102)-SUM(Taulukko!AD88:AD90))/SUM(Taulukko!AD88:AD90)</f>
        <v>5.216699557880892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8.900597567600528</v>
      </c>
      <c r="Z91" s="113">
        <f>100*(SUM(Taulukko!AH100:AH102)-SUM(Taulukko!AH88:AH90))/SUM(Taulukko!AH88:AH90)</f>
        <v>9.271096905935115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3.168746252718175</v>
      </c>
      <c r="AC91" s="113">
        <f>100*(SUM(Taulukko!AL100:AL102)-SUM(Taulukko!AL88:AL90))/SUM(Taulukko!AL88:AL90)</f>
        <v>3.382324893911226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2.751242574857568</v>
      </c>
      <c r="E92" s="113">
        <f>100*(SUM(Taulukko!F101:F103)-SUM(Taulukko!F89:F91))/SUM(Taulukko!F89:F91)</f>
        <v>3.0436050573846702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1.1260556771973798</v>
      </c>
      <c r="H92" s="113">
        <f>100*(SUM(Taulukko!J101:J103)-SUM(Taulukko!J89:J91))/SUM(Taulukko!J89:J91)</f>
        <v>1.6250000000000142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3.083969465648862</v>
      </c>
      <c r="K92" s="113">
        <f>100*(SUM(Taulukko!N101:N103)-SUM(Taulukko!N89:N91))/SUM(Taulukko!N89:N91)</f>
        <v>3.116406966086156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3.8874018990407904</v>
      </c>
      <c r="N92" s="113">
        <f>100*(SUM(Taulukko!R101:R103)-SUM(Taulukko!R89:R91))/SUM(Taulukko!R89:R91)</f>
        <v>3.9292486837880083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-1.6106319309980686</v>
      </c>
      <c r="Q92" s="113">
        <f>100*(SUM(Taulukko!V101:V103)-SUM(Taulukko!V89:V91))/SUM(Taulukko!V89:V91)</f>
        <v>1.1025838667515755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4.454221676203493</v>
      </c>
      <c r="T92" s="113">
        <f>100*(SUM(Taulukko!Z101:Z103)-SUM(Taulukko!Z89:Z91))/SUM(Taulukko!Z89:Z91)</f>
        <v>4.593788458390683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5.345342046973103</v>
      </c>
      <c r="W92" s="113">
        <f>100*(SUM(Taulukko!AD101:AD103)-SUM(Taulukko!AD89:AD91))/SUM(Taulukko!AD89:AD91)</f>
        <v>5.317686504610235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9.0201446323584</v>
      </c>
      <c r="Z92" s="113">
        <f>100*(SUM(Taulukko!AH101:AH103)-SUM(Taulukko!AH89:AH91))/SUM(Taulukko!AH89:AH91)</f>
        <v>9.212670380727994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3.2639409833926956</v>
      </c>
      <c r="AC92" s="113">
        <f>100*(SUM(Taulukko!AL101:AL103)-SUM(Taulukko!AL89:AL91))/SUM(Taulukko!AL89:AL91)</f>
        <v>3.444494633114223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3.243638605706902</v>
      </c>
      <c r="E93" s="113">
        <f>100*(SUM(Taulukko!F102:F104)-SUM(Taulukko!F90:F92))/SUM(Taulukko!F90:F92)</f>
        <v>3.1931063298957985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1.5014075695965003</v>
      </c>
      <c r="H93" s="113">
        <f>100*(SUM(Taulukko!J102:J104)-SUM(Taulukko!J90:J92))/SUM(Taulukko!J90:J92)</f>
        <v>1.6848673946957808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3.569249542403901</v>
      </c>
      <c r="K93" s="113">
        <f>100*(SUM(Taulukko!N102:N104)-SUM(Taulukko!N90:N92))/SUM(Taulukko!N90:N92)</f>
        <v>3.448275862068951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3.8706272617611694</v>
      </c>
      <c r="N93" s="113">
        <f>100*(SUM(Taulukko!R102:R104)-SUM(Taulukko!R90:R92))/SUM(Taulukko!R90:R92)</f>
        <v>3.896691795580622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0.2814745989670219</v>
      </c>
      <c r="Q93" s="113">
        <f>100*(SUM(Taulukko!V102:V104)-SUM(Taulukko!V90:V92))/SUM(Taulukko!V90:V92)</f>
        <v>1.0499629138750768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4.844635369340069</v>
      </c>
      <c r="T93" s="113">
        <f>100*(SUM(Taulukko!Z102:Z104)-SUM(Taulukko!Z90:Z92))/SUM(Taulukko!Z90:Z92)</f>
        <v>4.63525560494783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5.429827120869505</v>
      </c>
      <c r="W93" s="113">
        <f>100*(SUM(Taulukko!AD102:AD104)-SUM(Taulukko!AD90:AD92))/SUM(Taulukko!AD90:AD92)</f>
        <v>5.391372468049824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9.207698252954295</v>
      </c>
      <c r="Z93" s="113">
        <f>100*(SUM(Taulukko!AH102:AH104)-SUM(Taulukko!AH90:AH92))/SUM(Taulukko!AH90:AH92)</f>
        <v>9.18504194014483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4.065400436596916</v>
      </c>
      <c r="AC93" s="113">
        <f>100*(SUM(Taulukko!AL102:AL104)-SUM(Taulukko!AL90:AL92))/SUM(Taulukko!AL90:AL92)</f>
        <v>3.553377739438718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3.38726946450922</v>
      </c>
      <c r="E94" s="113">
        <f>100*(SUM(Taulukko!F103:F105)-SUM(Taulukko!F91:F93))/SUM(Taulukko!F91:F93)</f>
        <v>3.378845880756922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1.7198248905566158</v>
      </c>
      <c r="H94" s="113">
        <f>100*(SUM(Taulukko!J103:J105)-SUM(Taulukko!J91:J93))/SUM(Taulukko!J91:J93)</f>
        <v>1.776254284823947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3.4692635423006624</v>
      </c>
      <c r="K94" s="113">
        <f>100*(SUM(Taulukko!N103:N105)-SUM(Taulukko!N91:N93))/SUM(Taulukko!N91:N93)</f>
        <v>3.7793355684242536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3.8677436609391362</v>
      </c>
      <c r="N94" s="113">
        <f>100*(SUM(Taulukko!R103:R105)-SUM(Taulukko!R91:R93))/SUM(Taulukko!R91:R93)</f>
        <v>3.9111303599840057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0.9592238564328953</v>
      </c>
      <c r="Q94" s="113">
        <f>100*(SUM(Taulukko!V103:V105)-SUM(Taulukko!V91:V93))/SUM(Taulukko!V91:V93)</f>
        <v>1.1123629285239285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4.8080595443951575</v>
      </c>
      <c r="T94" s="113">
        <f>100*(SUM(Taulukko!Z103:Z105)-SUM(Taulukko!Z91:Z93))/SUM(Taulukko!Z91:Z93)</f>
        <v>4.666494156727273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5.39114322996296</v>
      </c>
      <c r="W94" s="113">
        <f>100*(SUM(Taulukko!AD103:AD105)-SUM(Taulukko!AD91:AD93))/SUM(Taulukko!AD91:AD93)</f>
        <v>5.449337434855077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9.437483554728521</v>
      </c>
      <c r="Z94" s="113">
        <f>100*(SUM(Taulukko!AH103:AH105)-SUM(Taulukko!AH91:AH93))/SUM(Taulukko!AH91:AH93)</f>
        <v>9.156408998376286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3.5148719768198142</v>
      </c>
      <c r="AC94" s="113">
        <f>100*(SUM(Taulukko!AL103:AL105)-SUM(Taulukko!AL91:AL93))/SUM(Taulukko!AL91:AL93)</f>
        <v>3.597545649441856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3.6124839334528356</v>
      </c>
      <c r="E95" s="113">
        <f>100*(SUM(Taulukko!F104:F106)-SUM(Taulukko!F92:F94))/SUM(Taulukko!F92:F94)</f>
        <v>3.535361154778028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1.8443263519850062</v>
      </c>
      <c r="H95" s="113">
        <f>100*(SUM(Taulukko!J104:J106)-SUM(Taulukko!J92:J94))/SUM(Taulukko!J92:J94)</f>
        <v>1.8674136321195145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4.638388770216658</v>
      </c>
      <c r="K95" s="113">
        <f>100*(SUM(Taulukko!N104:N106)-SUM(Taulukko!N92:N94))/SUM(Taulukko!N92:N94)</f>
        <v>4.108338405356056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3.9313452871799632</v>
      </c>
      <c r="N95" s="113">
        <f>100*(SUM(Taulukko!R104:R106)-SUM(Taulukko!R92:R94))/SUM(Taulukko!R92:R94)</f>
        <v>3.978012223428434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1.1452570194647929</v>
      </c>
      <c r="Q95" s="113">
        <f>100*(SUM(Taulukko!V104:V106)-SUM(Taulukko!V92:V94))/SUM(Taulukko!V92:V94)</f>
        <v>1.234965179324971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4.716014004460326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5.599787445389458</v>
      </c>
      <c r="W95" s="113">
        <f>100*(SUM(Taulukko!AD104:AD106)-SUM(Taulukko!AD92:AD94))/SUM(Taulukko!AD92:AD94)</f>
        <v>5.4926912741163765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9.252899857362014</v>
      </c>
      <c r="Z95" s="113">
        <f>100*(SUM(Taulukko!AH104:AH106)-SUM(Taulukko!AH92:AH94))/SUM(Taulukko!AH92:AH94)</f>
        <v>9.104922495843676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3.3383597712185487</v>
      </c>
      <c r="AC95" s="113">
        <f>100*(SUM(Taulukko!AL104:AL106)-SUM(Taulukko!AL92:AL94))/SUM(Taulukko!AL92:AL94)</f>
        <v>3.6300612139538333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3.687458360841564</v>
      </c>
      <c r="E96" s="113">
        <f>100*(SUM(Taulukko!F105:F107)-SUM(Taulukko!F93:F95))/SUM(Taulukko!F93:F95)</f>
        <v>3.6523709377090317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1.9675202998126207</v>
      </c>
      <c r="H96" s="113">
        <f>100*(SUM(Taulukko!J105:J107)-SUM(Taulukko!J93:J95))/SUM(Taulukko!J93:J95)</f>
        <v>1.9583462853590157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4.598051157125464</v>
      </c>
      <c r="K96" s="113">
        <f>100*(SUM(Taulukko!N105:N107)-SUM(Taulukko!N93:N95))/SUM(Taulukko!N93:N95)</f>
        <v>4.436341537526577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4.081449587369942</v>
      </c>
      <c r="N96" s="113">
        <f>100*(SUM(Taulukko!R105:R107)-SUM(Taulukko!R93:R95))/SUM(Taulukko!R93:R95)</f>
        <v>4.0941042744757725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2.008492530058619</v>
      </c>
      <c r="Q96" s="113">
        <f>100*(SUM(Taulukko!V105:V107)-SUM(Taulukko!V93:V95))/SUM(Taulukko!V93:V95)</f>
        <v>1.348053351465232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4.663097964167671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5.513471300273347</v>
      </c>
      <c r="W96" s="113">
        <f>100*(SUM(Taulukko!AD105:AD107)-SUM(Taulukko!AD93:AD95))/SUM(Taulukko!AD93:AD95)</f>
        <v>5.504245918309199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8.95999317171275</v>
      </c>
      <c r="Z96" s="113">
        <f>100*(SUM(Taulukko!AH105:AH107)-SUM(Taulukko!AH93:AH95))/SUM(Taulukko!AH93:AH95)</f>
        <v>9.037849499113577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3.7079373309686163</v>
      </c>
      <c r="AC96" s="113">
        <f>100*(SUM(Taulukko!AL105:AL107)-SUM(Taulukko!AL93:AL95))/SUM(Taulukko!AL93:AL95)</f>
        <v>3.7095041139846034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3.9449994279555156</v>
      </c>
      <c r="E97" s="113">
        <f>100*(SUM(Taulukko!F106:F108)-SUM(Taulukko!F94:F96))/SUM(Taulukko!F94:F96)</f>
        <v>3.6893069622441255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2.152886115444611</v>
      </c>
      <c r="H97" s="113">
        <f>100*(SUM(Taulukko!J106:J108)-SUM(Taulukko!J94:J96))/SUM(Taulukko!J94:J96)</f>
        <v>2.0490530891027525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5.42021924482339</v>
      </c>
      <c r="K97" s="113">
        <f>100*(SUM(Taulukko!N106:N108)-SUM(Taulukko!N94:N96))/SUM(Taulukko!N94:N96)</f>
        <v>4.7315741583257225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4.265056430849459</v>
      </c>
      <c r="N97" s="113">
        <f>100*(SUM(Taulukko!R106:R108)-SUM(Taulukko!R94:R96))/SUM(Taulukko!R94:R96)</f>
        <v>4.226688467459928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1.5671511920790395</v>
      </c>
      <c r="Q97" s="113">
        <f>100*(SUM(Taulukko!V106:V108)-SUM(Taulukko!V94:V96))/SUM(Taulukko!V94:V96)</f>
        <v>1.4005772259769926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4.6899093274274275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5.500738093388259</v>
      </c>
      <c r="W97" s="113">
        <f>100*(SUM(Taulukko!AD106:AD108)-SUM(Taulukko!AD94:AD96))/SUM(Taulukko!AD94:AD96)</f>
        <v>5.489035663951455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8.91200822125343</v>
      </c>
      <c r="Z97" s="113">
        <f>100*(SUM(Taulukko!AH106:AH108)-SUM(Taulukko!AH94:AH96))/SUM(Taulukko!AH94:AH96)</f>
        <v>8.976030701056922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4.144823451972343</v>
      </c>
      <c r="AC97" s="113">
        <f>100*(SUM(Taulukko!AL106:AL108)-SUM(Taulukko!AL94:AL96))/SUM(Taulukko!AL94:AL96)</f>
        <v>3.739053313520157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3.641949406545981</v>
      </c>
      <c r="E98" s="113">
        <f>100*(SUM(Taulukko!F107:F109)-SUM(Taulukko!F95:F97))/SUM(Taulukko!F95:F97)</f>
        <v>3.611804434003827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2.0547945205479525</v>
      </c>
      <c r="H98" s="113">
        <f>100*(SUM(Taulukko!J107:J109)-SUM(Taulukko!J95:J97))/SUM(Taulukko!J95:J97)</f>
        <v>2.138871667699931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4.9408911791452</v>
      </c>
      <c r="K98" s="113">
        <f>100*(SUM(Taulukko!N107:N109)-SUM(Taulukko!N95:N97))/SUM(Taulukko!N95:N97)</f>
        <v>4.9939467312348675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4.4105613035883975</v>
      </c>
      <c r="N98" s="113">
        <f>100*(SUM(Taulukko!R107:R109)-SUM(Taulukko!R95:R97))/SUM(Taulukko!R95:R97)</f>
        <v>4.324063798833132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1.3304431863565476</v>
      </c>
      <c r="Q98" s="113">
        <f>100*(SUM(Taulukko!V107:V109)-SUM(Taulukko!V95:V97))/SUM(Taulukko!V95:V97)</f>
        <v>1.4138263724127964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4.658928476106321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5.386898036370544</v>
      </c>
      <c r="W98" s="113">
        <f>100*(SUM(Taulukko!AD107:AD109)-SUM(Taulukko!AD95:AD97))/SUM(Taulukko!AD95:AD97)</f>
        <v>5.473095296842086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8.860333107892952</v>
      </c>
      <c r="Z98" s="113">
        <f>100*(SUM(Taulukko!AH107:AH109)-SUM(Taulukko!AH95:AH97))/SUM(Taulukko!AH95:AH97)</f>
        <v>8.926391344615656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3.872272241721364</v>
      </c>
      <c r="AC98" s="113">
        <f>100*(SUM(Taulukko!AL107:AL109)-SUM(Taulukko!AL95:AL97))/SUM(Taulukko!AL95:AL97)</f>
        <v>3.5953536967610993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3.333790520716547</v>
      </c>
      <c r="E99" s="113">
        <f>100*(SUM(Taulukko!F108:F110)-SUM(Taulukko!F96:F98))/SUM(Taulukko!F96:F98)</f>
        <v>3.5048863046164564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2.0509633312616424</v>
      </c>
      <c r="H99" s="113">
        <f>100*(SUM(Taulukko!J108:J110)-SUM(Taulukko!J96:J98))/SUM(Taulukko!J96:J98)</f>
        <v>2.26006191950463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5.866344118536448</v>
      </c>
      <c r="K99" s="113">
        <f>100*(SUM(Taulukko!N108:N110)-SUM(Taulukko!N96:N98))/SUM(Taulukko!N96:N98)</f>
        <v>5.191669182010259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4.381884219109035</v>
      </c>
      <c r="N99" s="113">
        <f>100*(SUM(Taulukko!R108:R110)-SUM(Taulukko!R96:R98))/SUM(Taulukko!R96:R98)</f>
        <v>4.364275738967741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0.9477936132916638</v>
      </c>
      <c r="Q99" s="113">
        <f>100*(SUM(Taulukko!V108:V110)-SUM(Taulukko!V96:V98))/SUM(Taulukko!V96:V98)</f>
        <v>1.4520140742538323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4.455127070127612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5.5059929578299505</v>
      </c>
      <c r="W99" s="113">
        <f>100*(SUM(Taulukko!AD108:AD110)-SUM(Taulukko!AD96:AD98))/SUM(Taulukko!AD96:AD98)</f>
        <v>5.468867949662966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8.589844708979506</v>
      </c>
      <c r="Z99" s="113">
        <f>100*(SUM(Taulukko!AH108:AH110)-SUM(Taulukko!AH96:AH98))/SUM(Taulukko!AH96:AH98)</f>
        <v>8.897550169539345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3.1317869230477697</v>
      </c>
      <c r="AC99" s="113">
        <f>100*(SUM(Taulukko!AL108:AL110)-SUM(Taulukko!AL96:AL98))/SUM(Taulukko!AL96:AL98)</f>
        <v>3.3401706214162505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3.1422495232050096</v>
      </c>
      <c r="E100" s="77">
        <f>100*(SUM(Taulukko!F109:F111)-SUM(Taulukko!F97:F99))/SUM(Taulukko!F97:F99)</f>
        <v>3.5367421266871455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2.0458772473651474</v>
      </c>
      <c r="H100" s="77">
        <f>100*(SUM(Taulukko!J109:J111)-SUM(Taulukko!J97:J99))/SUM(Taulukko!J97:J99)</f>
        <v>2.38021638330757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5.597351790550697</v>
      </c>
      <c r="K100" s="77">
        <f>100*(SUM(Taulukko!N109:N111)-SUM(Taulukko!N97:N99))/SUM(Taulukko!N97:N99)</f>
        <v>5.356605476978655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4.374911427086773</v>
      </c>
      <c r="N100" s="77">
        <f>100*(SUM(Taulukko!R109:R111)-SUM(Taulukko!R97:R99))/SUM(Taulukko!R97:R99)</f>
        <v>4.376312672253616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2.1873642077689888</v>
      </c>
      <c r="Q100" s="77">
        <f>100*(SUM(Taulukko!V109:V111)-SUM(Taulukko!V97:V99))/SUM(Taulukko!V97:V99)</f>
        <v>1.5109294505407884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4.802251579281691</v>
      </c>
      <c r="T100" s="77">
        <f>100*(SUM(Taulukko!Z109:Z111)-SUM(Taulukko!Z97:Z99))/SUM(Taulukko!Z97:Z99)</f>
        <v>4.779747222925372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5.384063596834338</v>
      </c>
      <c r="W100" s="77">
        <f>100*(SUM(Taulukko!AD109:AD111)-SUM(Taulukko!AD97:AD99))/SUM(Taulukko!AD97:AD99)</f>
        <v>5.476302081030174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8.913574611342526</v>
      </c>
      <c r="Z100" s="77">
        <f>100*(SUM(Taulukko!AH109:AH111)-SUM(Taulukko!AH97:AH99))/SUM(Taulukko!AH97:AH99)</f>
        <v>8.89498148013654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2.7780426835435885</v>
      </c>
      <c r="AC100" s="77">
        <f>100*(SUM(Taulukko!AL109:AL111)-SUM(Taulukko!AL97:AL99))/SUM(Taulukko!AL97:AL99)</f>
        <v>3.1911745077443383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3.678411875337428</v>
      </c>
      <c r="E101" s="113">
        <f>100*(SUM(Taulukko!F110:F112)-SUM(Taulukko!F98:F100))/SUM(Taulukko!F98:F100)</f>
        <v>3.777513738303889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2.355128602417095</v>
      </c>
      <c r="H101" s="113">
        <f>100*(SUM(Taulukko!J110:J112)-SUM(Taulukko!J98:J100))/SUM(Taulukko!J98:J100)</f>
        <v>2.5316455696202675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6.158005407029139</v>
      </c>
      <c r="K101" s="113">
        <f>100*(SUM(Taulukko!N110:N112)-SUM(Taulukko!N98:N100))/SUM(Taulukko!N98:N100)</f>
        <v>5.397301349325337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4.347327469851881</v>
      </c>
      <c r="N101" s="113">
        <f>100*(SUM(Taulukko!R110:R112)-SUM(Taulukko!R98:R100))/SUM(Taulukko!R98:R100)</f>
        <v>4.405856817011266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2.1347971010060838</v>
      </c>
      <c r="Q101" s="113">
        <f>100*(SUM(Taulukko!V110:V112)-SUM(Taulukko!V98:V100))/SUM(Taulukko!V98:V100)</f>
        <v>1.5023175497591577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4.991660046492664</v>
      </c>
      <c r="T101" s="113">
        <f>100*(SUM(Taulukko!Z110:Z112)-SUM(Taulukko!Z98:Z100))/SUM(Taulukko!Z98:Z100)</f>
        <v>4.814425975671278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5.511222971661784</v>
      </c>
      <c r="W101" s="113">
        <f>100*(SUM(Taulukko!AD110:AD112)-SUM(Taulukko!AD98:AD100))/SUM(Taulukko!AD98:AD100)</f>
        <v>5.497273084848452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9.076692395684118</v>
      </c>
      <c r="Z101" s="113">
        <f>100*(SUM(Taulukko!AH110:AH112)-SUM(Taulukko!AH98:AH100))/SUM(Taulukko!AH98:AH100)</f>
        <v>8.897365432016096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2.979519592528523</v>
      </c>
      <c r="AC101" s="113">
        <f>100*(SUM(Taulukko!AL110:AL112)-SUM(Taulukko!AL98:AL100))/SUM(Taulukko!AL98:AL100)</f>
        <v>3.2559970134308722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4.3384482835454925</v>
      </c>
      <c r="E102" s="113">
        <f>100*(SUM(Taulukko!F111:F113)-SUM(Taulukko!F99:F101))/SUM(Taulukko!F99:F101)</f>
        <v>4.0853566267991575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2.7906976744186047</v>
      </c>
      <c r="H102" s="113">
        <f>100*(SUM(Taulukko!J111:J113)-SUM(Taulukko!J99:J101))/SUM(Taulukko!J99:J101)</f>
        <v>2.6827012025901906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5.873539106982309</v>
      </c>
      <c r="K102" s="113">
        <f>100*(SUM(Taulukko!N111:N113)-SUM(Taulukko!N99:N101))/SUM(Taulukko!N99:N101)</f>
        <v>5.4078279055871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5.016928285626349</v>
      </c>
      <c r="N102" s="113">
        <f>100*(SUM(Taulukko!R111:R113)-SUM(Taulukko!R99:R101))/SUM(Taulukko!R99:R101)</f>
        <v>4.460349353944554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4.521511461585342</v>
      </c>
      <c r="Q102" s="113">
        <f>100*(SUM(Taulukko!V111:V113)-SUM(Taulukko!V99:V101))/SUM(Taulukko!V99:V101)</f>
        <v>1.357846562431006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5.281776685393272</v>
      </c>
      <c r="T102" s="113">
        <f>100*(SUM(Taulukko!Z111:Z113)-SUM(Taulukko!Z99:Z101))/SUM(Taulukko!Z99:Z101)</f>
        <v>4.813060766572101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5.590912682040441</v>
      </c>
      <c r="W102" s="113">
        <f>100*(SUM(Taulukko!AD111:AD113)-SUM(Taulukko!AD99:AD101))/SUM(Taulukko!AD99:AD101)</f>
        <v>5.508886856568514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9.393092817031626</v>
      </c>
      <c r="Z102" s="113">
        <f>100*(SUM(Taulukko!AH111:AH113)-SUM(Taulukko!AH99:AH101))/SUM(Taulukko!AH99:AH101)</f>
        <v>8.86869079526159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3.9161859753978736</v>
      </c>
      <c r="AC102" s="113">
        <f>100*(SUM(Taulukko!AL111:AL113)-SUM(Taulukko!AL99:AL101))/SUM(Taulukko!AL99:AL101)</f>
        <v>3.4085853128629466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4.604632244004838</v>
      </c>
      <c r="E103" s="113">
        <f>100*(SUM(Taulukko!F112:F114)-SUM(Taulukko!F100:F102))/SUM(Taulukko!F100:F102)</f>
        <v>4.241204245052619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3.1627906976744327</v>
      </c>
      <c r="H103" s="113">
        <f>100*(SUM(Taulukko!J112:J114)-SUM(Taulukko!J100:J102))/SUM(Taulukko!J100:J102)</f>
        <v>2.8333846627656083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5.448050014885403</v>
      </c>
      <c r="K103" s="113">
        <f>100*(SUM(Taulukko!N112:N114)-SUM(Taulukko!N100:N102))/SUM(Taulukko!N100:N102)</f>
        <v>5.325795894079136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5.342882198187653</v>
      </c>
      <c r="N103" s="113">
        <f>100*(SUM(Taulukko!R112:R114)-SUM(Taulukko!R100:R102))/SUM(Taulukko!R100:R102)</f>
        <v>4.523337485598672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2.961182490614645</v>
      </c>
      <c r="Q103" s="113">
        <f>100*(SUM(Taulukko!V112:V114)-SUM(Taulukko!V100:V102))/SUM(Taulukko!V100:V102)</f>
        <v>1.1010642312627341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5.014464802314382</v>
      </c>
      <c r="T103" s="113">
        <f>100*(SUM(Taulukko!Z112:Z114)-SUM(Taulukko!Z100:Z102))/SUM(Taulukko!Z100:Z102)</f>
        <v>4.757692072647252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5.606480928940908</v>
      </c>
      <c r="W103" s="113">
        <f>100*(SUM(Taulukko!AD112:AD114)-SUM(Taulukko!AD100:AD102))/SUM(Taulukko!AD100:AD102)</f>
        <v>5.473632173546383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9.029062709176934</v>
      </c>
      <c r="Z103" s="113">
        <f>100*(SUM(Taulukko!AH112:AH114)-SUM(Taulukko!AH100:AH102))/SUM(Taulukko!AH100:AH102)</f>
        <v>8.78816193049094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3.6337772432097935</v>
      </c>
      <c r="AC103" s="113">
        <f>100*(SUM(Taulukko!AL112:AL114)-SUM(Taulukko!AL100:AL102))/SUM(Taulukko!AL100:AL102)</f>
        <v>3.4737315446301396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4.270612733675867</v>
      </c>
      <c r="E104" s="113">
        <f>100*(SUM(Taulukko!F113:F115)-SUM(Taulukko!F101:F103))/SUM(Taulukko!F101:F103)</f>
        <v>4.186013602554241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3.2168264769563977</v>
      </c>
      <c r="H104" s="113">
        <f>100*(SUM(Taulukko!J113:J115)-SUM(Taulukko!J101:J103))/SUM(Taulukko!J101:J103)</f>
        <v>2.9520295202951745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5.094786729857816</v>
      </c>
      <c r="K104" s="113">
        <f>100*(SUM(Taulukko!N113:N115)-SUM(Taulukko!N101:N103))/SUM(Taulukko!N101:N103)</f>
        <v>5.244444444444441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5.7322557423108</v>
      </c>
      <c r="N104" s="113">
        <f>100*(SUM(Taulukko!R113:R115)-SUM(Taulukko!R101:R103))/SUM(Taulukko!R101:R103)</f>
        <v>4.597111502980325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2.6293142005792705</v>
      </c>
      <c r="Q104" s="113">
        <f>100*(SUM(Taulukko!V113:V115)-SUM(Taulukko!V101:V103))/SUM(Taulukko!V101:V103)</f>
        <v>0.8350208529206188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4.680569999971042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5.349540375692913</v>
      </c>
      <c r="W104" s="113">
        <f>100*(SUM(Taulukko!AD113:AD115)-SUM(Taulukko!AD101:AD103))/SUM(Taulukko!AD101:AD103)</f>
        <v>5.394462275809577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8.654786756623196</v>
      </c>
      <c r="Z104" s="113">
        <f>100*(SUM(Taulukko!AH113:AH115)-SUM(Taulukko!AH101:AH103))/SUM(Taulukko!AH101:AH103)</f>
        <v>8.6737034180667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3.207865184670461</v>
      </c>
      <c r="AC104" s="113">
        <f>100*(SUM(Taulukko!AL113:AL115)-SUM(Taulukko!AL101:AL103))/SUM(Taulukko!AL101:AL103)</f>
        <v>3.4722880559840705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3.8850100264933496</v>
      </c>
      <c r="E105" s="113">
        <f>100*(SUM(Taulukko!F114:F116)-SUM(Taulukko!F102:F104))/SUM(Taulukko!F102:F104)</f>
        <v>4.0605011442990255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3.1741140215716523</v>
      </c>
      <c r="H105" s="113">
        <f>100*(SUM(Taulukko!J114:J116)-SUM(Taulukko!J102:J104))/SUM(Taulukko!J102:J104)</f>
        <v>3.007057379564287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4.7717231222385825</v>
      </c>
      <c r="K105" s="113">
        <f>100*(SUM(Taulukko!N114:N116)-SUM(Taulukko!N102:N104))/SUM(Taulukko!N102:N104)</f>
        <v>5.162241887905605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5.3557274957539</v>
      </c>
      <c r="N105" s="113">
        <f>100*(SUM(Taulukko!R114:R116)-SUM(Taulukko!R102:R104))/SUM(Taulukko!R102:R104)</f>
        <v>4.711708833183259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0.5534965966620565</v>
      </c>
      <c r="Q105" s="113">
        <f>100*(SUM(Taulukko!V114:V116)-SUM(Taulukko!V102:V104))/SUM(Taulukko!V102:V104)</f>
        <v>0.6163926141183624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4.301744020316653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5.201495613769566</v>
      </c>
      <c r="W105" s="113">
        <f>100*(SUM(Taulukko!AD114:AD116)-SUM(Taulukko!AD102:AD104))/SUM(Taulukko!AD102:AD104)</f>
        <v>5.3238720011985246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8.373345737178527</v>
      </c>
      <c r="Z105" s="113">
        <f>100*(SUM(Taulukko!AH114:AH116)-SUM(Taulukko!AH102:AH104))/SUM(Taulukko!AH102:AH104)</f>
        <v>8.560207132046692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3.2047787706595314</v>
      </c>
      <c r="AC105" s="113">
        <f>100*(SUM(Taulukko!AL114:AL116)-SUM(Taulukko!AL102:AL104))/SUM(Taulukko!AL102:AL104)</f>
        <v>3.545951083222645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3.9236163782541187</v>
      </c>
      <c r="E106" s="113">
        <f>100*(SUM(Taulukko!F115:F117)-SUM(Taulukko!F103:F105))/SUM(Taulukko!F103:F105)</f>
        <v>4.0028758979874635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3.227789732554565</v>
      </c>
      <c r="H106" s="113">
        <f>100*(SUM(Taulukko!J115:J117)-SUM(Taulukko!J103:J105))/SUM(Taulukko!J103:J105)</f>
        <v>3.061849357011635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5.323529411764713</v>
      </c>
      <c r="K106" s="113">
        <f>100*(SUM(Taulukko!N115:N117)-SUM(Taulukko!N103:N105))/SUM(Taulukko!N103:N105)</f>
        <v>5.110132158590302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5.468842669876094</v>
      </c>
      <c r="N106" s="113">
        <f>100*(SUM(Taulukko!R115:R117)-SUM(Taulukko!R103:R105))/SUM(Taulukko!R103:R105)</f>
        <v>4.886089652118281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0.10580224324870131</v>
      </c>
      <c r="Q106" s="113">
        <f>100*(SUM(Taulukko!V115:V117)-SUM(Taulukko!V103:V105))/SUM(Taulukko!V103:V105)</f>
        <v>0.4444951676167305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4.206729734615335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5.255840141565259</v>
      </c>
      <c r="W106" s="113">
        <f>100*(SUM(Taulukko!AD115:AD117)-SUM(Taulukko!AD103:AD105))/SUM(Taulukko!AD103:AD105)</f>
        <v>5.299103621369664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8.231500255305649</v>
      </c>
      <c r="Z106" s="113">
        <f>100*(SUM(Taulukko!AH115:AH117)-SUM(Taulukko!AH103:AH105))/SUM(Taulukko!AH103:AH105)</f>
        <v>8.471777297673166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3.9542084156888713</v>
      </c>
      <c r="AC106" s="113">
        <f>100*(SUM(Taulukko!AL115:AL117)-SUM(Taulukko!AL103:AL105))/SUM(Taulukko!AL103:AL105)</f>
        <v>3.7115267696330108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4.008363254097903</v>
      </c>
      <c r="E107" s="113">
        <f>100*(SUM(Taulukko!F116:F118)-SUM(Taulukko!F104:F106))/SUM(Taulukko!F104:F106)</f>
        <v>4.0120650463367875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3.345610804174333</v>
      </c>
      <c r="H107" s="113">
        <f>100*(SUM(Taulukko!J116:J118)-SUM(Taulukko!J104:J106))/SUM(Taulukko!J104:J106)</f>
        <v>3.116406966086156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4.607757363662896</v>
      </c>
      <c r="K107" s="113">
        <f>100*(SUM(Taulukko!N116:N118)-SUM(Taulukko!N104:N106))/SUM(Taulukko!N104:N106)</f>
        <v>5.057000876936555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5.46089353261372</v>
      </c>
      <c r="N107" s="113">
        <f>100*(SUM(Taulukko!R116:R118)-SUM(Taulukko!R104:R106))/SUM(Taulukko!R104:R106)</f>
        <v>5.077540284319189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0.17006956568935905</v>
      </c>
      <c r="Q107" s="113">
        <f>100*(SUM(Taulukko!V116:V118)-SUM(Taulukko!V104:V106))/SUM(Taulukko!V104:V106)</f>
        <v>0.33016463250065736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4.36507595730247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5.3194226832420375</v>
      </c>
      <c r="W107" s="113">
        <f>100*(SUM(Taulukko!AD116:AD118)-SUM(Taulukko!AD104:AD106))/SUM(Taulukko!AD104:AD106)</f>
        <v>5.304086085377132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8.27858534650733</v>
      </c>
      <c r="Z107" s="113">
        <f>100*(SUM(Taulukko!AH116:AH118)-SUM(Taulukko!AH104:AH106))/SUM(Taulukko!AH104:AH106)</f>
        <v>8.414885826509563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4.061868539329031</v>
      </c>
      <c r="AC107" s="113">
        <f>100*(SUM(Taulukko!AL116:AL118)-SUM(Taulukko!AL104:AL106))/SUM(Taulukko!AL104:AL106)</f>
        <v>3.8456501935777605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3.997953196821633</v>
      </c>
      <c r="E108" s="113">
        <f>100*(SUM(Taulukko!F117:F119)-SUM(Taulukko!F105:F107))/SUM(Taulukko!F105:F107)</f>
        <v>4.048939584205378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3.3690658499234303</v>
      </c>
      <c r="H108" s="113">
        <f>100*(SUM(Taulukko!J117:J119)-SUM(Taulukko!J105:J107))/SUM(Taulukko!J105:J107)</f>
        <v>3.170731707317066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4.890829694323131</v>
      </c>
      <c r="K108" s="113">
        <f>100*(SUM(Taulukko!N117:N119)-SUM(Taulukko!N105:N107))/SUM(Taulukko!N105:N107)</f>
        <v>5.004364271166712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5.591657330000861</v>
      </c>
      <c r="N108" s="113">
        <f>100*(SUM(Taulukko!R117:R119)-SUM(Taulukko!R105:R107))/SUM(Taulukko!R105:R107)</f>
        <v>5.233665807463881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-0.6023717262894943</v>
      </c>
      <c r="Q108" s="113">
        <f>100*(SUM(Taulukko!V117:V119)-SUM(Taulukko!V105:V107))/SUM(Taulukko!V105:V107)</f>
        <v>0.3057994063717739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4.298167545240878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5.365144070643288</v>
      </c>
      <c r="W108" s="113">
        <f>100*(SUM(Taulukko!AD117:AD119)-SUM(Taulukko!AD105:AD107))/SUM(Taulukko!AD105:AD107)</f>
        <v>5.3060737101575395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8.29100398283488</v>
      </c>
      <c r="Z108" s="113">
        <f>100*(SUM(Taulukko!AH117:AH119)-SUM(Taulukko!AH105:AH107))/SUM(Taulukko!AH105:AH107)</f>
        <v>8.383490129436373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3.9384125901937486</v>
      </c>
      <c r="AC108" s="113">
        <f>100*(SUM(Taulukko!AL117:AL119)-SUM(Taulukko!AL105:AL107))/SUM(Taulukko!AL105:AL107)</f>
        <v>3.9026841065467743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3.9983200335993203</v>
      </c>
      <c r="E109" s="113">
        <f>100*(SUM(Taulukko!F118:F120)-SUM(Taulukko!F106:F108))/SUM(Taulukko!F106:F108)</f>
        <v>4.133554067884574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3.3292608430055086</v>
      </c>
      <c r="H109" s="113">
        <f>100*(SUM(Taulukko!J118:J120)-SUM(Taulukko!J106:J108))/SUM(Taulukko!J106:J108)</f>
        <v>3.2248250684514654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4.650491045638366</v>
      </c>
      <c r="K109" s="113">
        <f>100*(SUM(Taulukko!N118:N120)-SUM(Taulukko!N106:N108))/SUM(Taulukko!N106:N108)</f>
        <v>4.981175789168852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5.506960241498199</v>
      </c>
      <c r="N109" s="113">
        <f>100*(SUM(Taulukko!R118:R120)-SUM(Taulukko!R106:R108))/SUM(Taulukko!R106:R108)</f>
        <v>5.3463566566090845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0.24138034689032803</v>
      </c>
      <c r="Q109" s="113">
        <f>100*(SUM(Taulukko!V118:V120)-SUM(Taulukko!V106:V108))/SUM(Taulukko!V106:V108)</f>
        <v>0.39895606993851646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4.470711338711195</v>
      </c>
      <c r="T109" s="113">
        <f>100*(SUM(Taulukko!Z118:Z120)-SUM(Taulukko!Z106:Z108))/SUM(Taulukko!Z106:Z108)</f>
        <v>4.35173156789117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5.26689968106861</v>
      </c>
      <c r="W109" s="113">
        <f>100*(SUM(Taulukko!AD118:AD120)-SUM(Taulukko!AD106:AD108))/SUM(Taulukko!AD106:AD108)</f>
        <v>5.295411379416743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8.38338934743169</v>
      </c>
      <c r="Z109" s="113">
        <f>100*(SUM(Taulukko!AH118:AH120)-SUM(Taulukko!AH106:AH108))/SUM(Taulukko!AH106:AH108)</f>
        <v>8.366084283435177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3.540259982111071</v>
      </c>
      <c r="AC109" s="113">
        <f>100*(SUM(Taulukko!AL118:AL120)-SUM(Taulukko!AL106:AL108))/SUM(Taulukko!AL106:AL108)</f>
        <v>3.988155562978764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4.28206633486702</v>
      </c>
      <c r="E110" s="113">
        <f>100*(SUM(Taulukko!F119:F121)-SUM(Taulukko!F107:F109))/SUM(Taulukko!F107:F109)</f>
        <v>4.2817523778676785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3.4777303233679002</v>
      </c>
      <c r="H110" s="113">
        <f>100*(SUM(Taulukko!J119:J121)-SUM(Taulukko!J107:J109))/SUM(Taulukko!J107:J109)</f>
        <v>3.2169954476479585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5.343731946851531</v>
      </c>
      <c r="K110" s="113">
        <f>100*(SUM(Taulukko!N119:N121)-SUM(Taulukko!N107:N109))/SUM(Taulukko!N107:N109)</f>
        <v>4.987027961948692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5.571436307103012</v>
      </c>
      <c r="N110" s="113">
        <f>100*(SUM(Taulukko!R119:R121)-SUM(Taulukko!R107:R109))/SUM(Taulukko!R107:R109)</f>
        <v>5.4501173524823825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0.6510718315156035</v>
      </c>
      <c r="Q110" s="113">
        <f>100*(SUM(Taulukko!V119:V121)-SUM(Taulukko!V107:V109))/SUM(Taulukko!V107:V109)</f>
        <v>0.5615355619244813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4.473919844040436</v>
      </c>
      <c r="T110" s="113">
        <f>100*(SUM(Taulukko!Z119:Z121)-SUM(Taulukko!Z107:Z109))/SUM(Taulukko!Z107:Z109)</f>
        <v>4.306556114358232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5.235686293319193</v>
      </c>
      <c r="W110" s="113">
        <f>100*(SUM(Taulukko!AD119:AD121)-SUM(Taulukko!AD107:AD109))/SUM(Taulukko!AD107:AD109)</f>
        <v>5.2939385911015195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8.38188296838511</v>
      </c>
      <c r="Z110" s="113">
        <f>100*(SUM(Taulukko!AH119:AH121)-SUM(Taulukko!AH107:AH109))/SUM(Taulukko!AH107:AH109)</f>
        <v>8.352858764704457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4.144924014906016</v>
      </c>
      <c r="AC110" s="113">
        <f>100*(SUM(Taulukko!AL119:AL121)-SUM(Taulukko!AL107:AL109))/SUM(Taulukko!AL107:AL109)</f>
        <v>4.189832079011011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4.6000028854616035</v>
      </c>
      <c r="E111" s="113">
        <f>100*(SUM(Taulukko!F120:F122)-SUM(Taulukko!F108:F110))/SUM(Taulukko!F108:F110)</f>
        <v>4.420925135540427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3.5018270401948843</v>
      </c>
      <c r="H111" s="113">
        <f>100*(SUM(Taulukko!J120:J122)-SUM(Taulukko!J108:J110))/SUM(Taulukko!J108:J110)</f>
        <v>3.2092037541628895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4.627249357326475</v>
      </c>
      <c r="K111" s="113">
        <f>100*(SUM(Taulukko!N120:N122)-SUM(Taulukko!N108:N110))/SUM(Taulukko!N108:N110)</f>
        <v>5.05021520803444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5.674981678946992</v>
      </c>
      <c r="N111" s="113">
        <f>100*(SUM(Taulukko!R120:R122)-SUM(Taulukko!R108:R110))/SUM(Taulukko!R108:R110)</f>
        <v>5.556281606909505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1.0159029275157416</v>
      </c>
      <c r="Q111" s="113">
        <f>100*(SUM(Taulukko!V120:V122)-SUM(Taulukko!V108:V110))/SUM(Taulukko!V108:V110)</f>
        <v>0.7259311083006516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4.630966338479776</v>
      </c>
      <c r="T111" s="113">
        <f>100*(SUM(Taulukko!Z120:Z122)-SUM(Taulukko!Z108:Z110))/SUM(Taulukko!Z108:Z110)</f>
        <v>4.233690700829547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5.208541097218063</v>
      </c>
      <c r="W111" s="113">
        <f>100*(SUM(Taulukko!AD120:AD122)-SUM(Taulukko!AD108:AD110))/SUM(Taulukko!AD108:AD110)</f>
        <v>5.325631460913836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8.703557616454695</v>
      </c>
      <c r="Z111" s="113">
        <f>100*(SUM(Taulukko!AH120:AH122)-SUM(Taulukko!AH108:AH110))/SUM(Taulukko!AH108:AH110)</f>
        <v>8.325776875800639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4.796282372362022</v>
      </c>
      <c r="AC111" s="113">
        <f>100*(SUM(Taulukko!AL120:AL122)-SUM(Taulukko!AL108:AL110))/SUM(Taulukko!AL108:AL110)</f>
        <v>4.446825307319271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4.500475928924123</v>
      </c>
      <c r="E112" s="77">
        <f>100*(SUM(Taulukko!F121:F123)-SUM(Taulukko!F109:F111))/SUM(Taulukko!F109:F111)</f>
        <v>4.486748400669036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3.4021871202916127</v>
      </c>
      <c r="H112" s="77">
        <f>100*(SUM(Taulukko!J121:J123)-SUM(Taulukko!J109:J111))/SUM(Taulukko!J109:J111)</f>
        <v>3.1400966183574983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4.645198062125965</v>
      </c>
      <c r="K112" s="77">
        <f>100*(SUM(Taulukko!N121:N123)-SUM(Taulukko!N109:N111))/SUM(Taulukko!N109:N111)</f>
        <v>5.112824907169373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5.679420234101423</v>
      </c>
      <c r="N112" s="77">
        <f>100*(SUM(Taulukko!R121:R123)-SUM(Taulukko!R109:R111))/SUM(Taulukko!R109:R111)</f>
        <v>5.6574084031901135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0.5357346062395696</v>
      </c>
      <c r="Q112" s="77">
        <f>100*(SUM(Taulukko!V121:V123)-SUM(Taulukko!V109:V111))/SUM(Taulukko!V109:V111)</f>
        <v>0.8889419917557626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4.044539604946729</v>
      </c>
      <c r="T112" s="77">
        <f>100*(SUM(Taulukko!Z121:Z123)-SUM(Taulukko!Z109:Z111))/SUM(Taulukko!Z109:Z111)</f>
        <v>4.134724777729397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5.554933080857601</v>
      </c>
      <c r="W112" s="77">
        <f>100*(SUM(Taulukko!AD121:AD123)-SUM(Taulukko!AD109:AD111))/SUM(Taulukko!AD109:AD111)</f>
        <v>5.364704304005489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8.105495028874198</v>
      </c>
      <c r="Z112" s="77">
        <f>100*(SUM(Taulukko!AH121:AH123)-SUM(Taulukko!AH109:AH111))/SUM(Taulukko!AH109:AH111)</f>
        <v>8.27964032632643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4.499111481014929</v>
      </c>
      <c r="AC112" s="77">
        <f>100*(SUM(Taulukko!AL121:AL123)-SUM(Taulukko!AL109:AL111))/SUM(Taulukko!AL109:AL111)</f>
        <v>4.674723593786906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4.50698422326625</v>
      </c>
      <c r="E113" s="113">
        <f>100*(SUM(Taulukko!F122:F124)-SUM(Taulukko!F110:F112))/SUM(Taulukko!F110:F112)</f>
        <v>4.513305492505008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3.3605812897365928</v>
      </c>
      <c r="H113" s="113">
        <f>100*(SUM(Taulukko!J122:J124)-SUM(Taulukko!J110:J112))/SUM(Taulukko!J110:J112)</f>
        <v>3.0713640469737995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4.470854555744203</v>
      </c>
      <c r="K113" s="113">
        <f>100*(SUM(Taulukko!N122:N124)-SUM(Taulukko!N110:N112))/SUM(Taulukko!N110:N112)</f>
        <v>5.291607396870561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5.794761240506682</v>
      </c>
      <c r="N113" s="113">
        <f>100*(SUM(Taulukko!R122:R124)-SUM(Taulukko!R110:R112))/SUM(Taulukko!R110:R112)</f>
        <v>5.775698036617862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0.9470315068370139</v>
      </c>
      <c r="Q113" s="113">
        <f>100*(SUM(Taulukko!V122:V124)-SUM(Taulukko!V110:V112))/SUM(Taulukko!V110:V112)</f>
        <v>1.089392894770626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3.797496628573503</v>
      </c>
      <c r="T113" s="113">
        <f>100*(SUM(Taulukko!Z122:Z124)-SUM(Taulukko!Z110:Z112))/SUM(Taulukko!Z110:Z112)</f>
        <v>4.040703611788046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5.483349588964754</v>
      </c>
      <c r="W113" s="113">
        <f>100*(SUM(Taulukko!AD122:AD124)-SUM(Taulukko!AD110:AD112))/SUM(Taulukko!AD110:AD112)</f>
        <v>5.342982587936771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7.984099353061913</v>
      </c>
      <c r="Z113" s="113">
        <f>100*(SUM(Taulukko!AH122:AH124)-SUM(Taulukko!AH110:AH112))/SUM(Taulukko!AH110:AH112)</f>
        <v>8.244443077912788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4.917706434880131</v>
      </c>
      <c r="AC113" s="113">
        <f>100*(SUM(Taulukko!AL122:AL124)-SUM(Taulukko!AL110:AL112))/SUM(Taulukko!AL110:AL112)</f>
        <v>4.897448976731945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4.532201208435136</v>
      </c>
      <c r="E114" s="113">
        <f>100*(SUM(Taulukko!F123:F125)-SUM(Taulukko!F111:F113))/SUM(Taulukko!F111:F113)</f>
        <v>4.542448446702112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3.288084464555046</v>
      </c>
      <c r="H114" s="113">
        <f>100*(SUM(Taulukko!J123:J125)-SUM(Taulukko!J111:J113))/SUM(Taulukko!J111:J113)</f>
        <v>2.972972972972966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5.1797339371639035</v>
      </c>
      <c r="K114" s="113">
        <f>100*(SUM(Taulukko!N123:N125)-SUM(Taulukko!N111:N113))/SUM(Taulukko!N111:N113)</f>
        <v>5.5272108843537255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5.329090604588842</v>
      </c>
      <c r="N114" s="113">
        <f>100*(SUM(Taulukko!R123:R125)-SUM(Taulukko!R111:R113))/SUM(Taulukko!R111:R113)</f>
        <v>5.9507863900191085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0.4742114078485838</v>
      </c>
      <c r="Q114" s="113">
        <f>100*(SUM(Taulukko!V123:V125)-SUM(Taulukko!V111:V113))/SUM(Taulukko!V111:V113)</f>
        <v>1.3694991733465434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3.5929974347643614</v>
      </c>
      <c r="T114" s="113">
        <f>100*(SUM(Taulukko!Z123:Z125)-SUM(Taulukko!Z111:Z113))/SUM(Taulukko!Z111:Z113)</f>
        <v>3.9843791376191398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5.236408781293477</v>
      </c>
      <c r="W114" s="113">
        <f>100*(SUM(Taulukko!AD123:AD125)-SUM(Taulukko!AD111:AD113))/SUM(Taulukko!AD111:AD113)</f>
        <v>5.255593310458849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7.687446015126286</v>
      </c>
      <c r="Z114" s="113">
        <f>100*(SUM(Taulukko!AH123:AH125)-SUM(Taulukko!AH111:AH113))/SUM(Taulukko!AH111:AH113)</f>
        <v>8.257104868755485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4.8620632001337505</v>
      </c>
      <c r="AC114" s="113">
        <f>100*(SUM(Taulukko!AL123:AL125)-SUM(Taulukko!AL111:AL113))/SUM(Taulukko!AL111:AL113)</f>
        <v>5.157240084487211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4.768649133463136</v>
      </c>
      <c r="E115" s="113">
        <f>100*(SUM(Taulukko!F124:F126)-SUM(Taulukko!F112:F114))/SUM(Taulukko!F112:F114)</f>
        <v>4.530403371462967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3.1559963931469617</v>
      </c>
      <c r="H115" s="113">
        <f>100*(SUM(Taulukko!J124:J126)-SUM(Taulukko!J112:J114))/SUM(Taulukko!J112:J114)</f>
        <v>2.8751123090745803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5.731225296442674</v>
      </c>
      <c r="K115" s="113">
        <f>100*(SUM(Taulukko!N124:N126)-SUM(Taulukko!N112:N114))/SUM(Taulukko!N112:N114)</f>
        <v>5.847457627118642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5.444283502322563</v>
      </c>
      <c r="N115" s="113">
        <f>100*(SUM(Taulukko!R124:R126)-SUM(Taulukko!R112:R114))/SUM(Taulukko!R112:R114)</f>
        <v>6.165880078668114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2.1392642687813597</v>
      </c>
      <c r="Q115" s="113">
        <f>100*(SUM(Taulukko!V124:V126)-SUM(Taulukko!V112:V114))/SUM(Taulukko!V112:V114)</f>
        <v>1.7269284980529749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3.85647188723267</v>
      </c>
      <c r="T115" s="113">
        <f>100*(SUM(Taulukko!Z124:Z126)-SUM(Taulukko!Z112:Z114))/SUM(Taulukko!Z112:Z114)</f>
        <v>3.9718652599296638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4.92459846027051</v>
      </c>
      <c r="W115" s="113">
        <f>100*(SUM(Taulukko!AD124:AD126)-SUM(Taulukko!AD112:AD114))/SUM(Taulukko!AD112:AD114)</f>
        <v>5.182405681705402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8.474619792943258</v>
      </c>
      <c r="Z115" s="113">
        <f>100*(SUM(Taulukko!AH124:AH126)-SUM(Taulukko!AH112:AH114))/SUM(Taulukko!AH112:AH114)</f>
        <v>8.316295570181568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5.842637696200698</v>
      </c>
      <c r="AC115" s="113">
        <f>100*(SUM(Taulukko!AL124:AL126)-SUM(Taulukko!AL112:AL114))/SUM(Taulukko!AL112:AL114)</f>
        <v>5.393223370263175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4.495964833374352</v>
      </c>
      <c r="E116" s="113">
        <f>100*(SUM(Taulukko!F125:F127)-SUM(Taulukko!F113:F115))/SUM(Taulukko!F113:F115)</f>
        <v>4.410016977928686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2.906802517231025</v>
      </c>
      <c r="H116" s="113">
        <f>100*(SUM(Taulukko!J125:J127)-SUM(Taulukko!J113:J115))/SUM(Taulukko!J113:J115)</f>
        <v>2.7777777777777986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6.313416009019159</v>
      </c>
      <c r="K116" s="113">
        <f>100*(SUM(Taulukko!N125:N127)-SUM(Taulukko!N113:N115))/SUM(Taulukko!N113:N115)</f>
        <v>6.193693693693709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5.273734146684347</v>
      </c>
      <c r="N116" s="113">
        <f>100*(SUM(Taulukko!R125:R127)-SUM(Taulukko!R113:R115))/SUM(Taulukko!R113:R115)</f>
        <v>6.322852835530587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1.9217648738409767</v>
      </c>
      <c r="Q116" s="113">
        <f>100*(SUM(Taulukko!V125:V127)-SUM(Taulukko!V113:V115))/SUM(Taulukko!V113:V115)</f>
        <v>2.0985060621184064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3.9286010792860178</v>
      </c>
      <c r="T116" s="113">
        <f>100*(SUM(Taulukko!Z125:Z127)-SUM(Taulukko!Z113:Z115))/SUM(Taulukko!Z113:Z115)</f>
        <v>3.988458833367483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5.140851072018647</v>
      </c>
      <c r="W116" s="113">
        <f>100*(SUM(Taulukko!AD125:AD127)-SUM(Taulukko!AD113:AD115))/SUM(Taulukko!AD113:AD115)</f>
        <v>5.17931678383128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8.450589840450734</v>
      </c>
      <c r="Z116" s="113">
        <f>100*(SUM(Taulukko!AH125:AH127)-SUM(Taulukko!AH113:AH115))/SUM(Taulukko!AH113:AH115)</f>
        <v>8.383562660457494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5.714985213150428</v>
      </c>
      <c r="AC116" s="113">
        <f>100*(SUM(Taulukko!AL125:AL127)-SUM(Taulukko!AL113:AL115))/SUM(Taulukko!AL113:AL115)</f>
        <v>5.488830770768431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4.012218696634786</v>
      </c>
      <c r="E117" s="113">
        <f>100*(SUM(Taulukko!F126:F128)-SUM(Taulukko!F114:F116))/SUM(Taulukko!F114:F116)</f>
        <v>4.2576108318131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2.5388291517323776</v>
      </c>
      <c r="H117" s="113">
        <f>100*(SUM(Taulukko!J126:J128)-SUM(Taulukko!J114:J116))/SUM(Taulukko!J114:J116)</f>
        <v>2.6809651474531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6.775372504919883</v>
      </c>
      <c r="K117" s="113">
        <f>100*(SUM(Taulukko!N126:N128)-SUM(Taulukko!N114:N116))/SUM(Taulukko!N114:N116)</f>
        <v>6.53576437587658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5.797201294084589</v>
      </c>
      <c r="N117" s="113">
        <f>100*(SUM(Taulukko!R126:R128)-SUM(Taulukko!R114:R116))/SUM(Taulukko!R114:R116)</f>
        <v>6.33857710733417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2.94316032906544</v>
      </c>
      <c r="Q117" s="113">
        <f>100*(SUM(Taulukko!V126:V128)-SUM(Taulukko!V114:V116))/SUM(Taulukko!V114:V116)</f>
        <v>2.4423934199786643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4.06414514094209</v>
      </c>
      <c r="T117" s="113">
        <f>100*(SUM(Taulukko!Z126:Z128)-SUM(Taulukko!Z114:Z116))/SUM(Taulukko!Z114:Z116)</f>
        <v>4.015678480733135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5.290142605035586</v>
      </c>
      <c r="W117" s="113">
        <f>100*(SUM(Taulukko!AD126:AD128)-SUM(Taulukko!AD114:AD116))/SUM(Taulukko!AD114:AD116)</f>
        <v>5.203022080224073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8.664640632824064</v>
      </c>
      <c r="Z117" s="113">
        <f>100*(SUM(Taulukko!AH126:AH128)-SUM(Taulukko!AH114:AH116))/SUM(Taulukko!AH114:AH116)</f>
        <v>8.432496704795774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5.390307843766252</v>
      </c>
      <c r="AC117" s="113">
        <f>100*(SUM(Taulukko!AL126:AL128)-SUM(Taulukko!AL114:AL116))/SUM(Taulukko!AL114:AL116)</f>
        <v>5.467011321067702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3.876815458980602</v>
      </c>
      <c r="E118" s="113">
        <f>100*(SUM(Taulukko!F127:F129)-SUM(Taulukko!F115:F117))/SUM(Taulukko!F115:F117)</f>
        <v>4.262189124631157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2.3228111971411587</v>
      </c>
      <c r="H118" s="113">
        <f>100*(SUM(Taulukko!J127:J129)-SUM(Taulukko!J115:J117))/SUM(Taulukko!J115:J117)</f>
        <v>2.5846702317290515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6.757888857860913</v>
      </c>
      <c r="K118" s="113">
        <f>100*(SUM(Taulukko!N127:N129)-SUM(Taulukko!N115:N117))/SUM(Taulukko!N115:N117)</f>
        <v>6.873428331936302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5.589326076938263</v>
      </c>
      <c r="N118" s="113">
        <f>100*(SUM(Taulukko!R127:R129)-SUM(Taulukko!R115:R117))/SUM(Taulukko!R115:R117)</f>
        <v>6.225370613623593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2.8939904005395904</v>
      </c>
      <c r="Q118" s="113">
        <f>100*(SUM(Taulukko!V127:V129)-SUM(Taulukko!V115:V117))/SUM(Taulukko!V115:V117)</f>
        <v>2.734106362239194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4.223595301425778</v>
      </c>
      <c r="T118" s="113">
        <f>100*(SUM(Taulukko!Z127:Z129)-SUM(Taulukko!Z115:Z117))/SUM(Taulukko!Z115:Z117)</f>
        <v>4.038147228932914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5.349286579840838</v>
      </c>
      <c r="W118" s="113">
        <f>100*(SUM(Taulukko!AD127:AD129)-SUM(Taulukko!AD115:AD117))/SUM(Taulukko!AD115:AD117)</f>
        <v>5.175987948754977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8.558858757760834</v>
      </c>
      <c r="Z118" s="113">
        <f>100*(SUM(Taulukko!AH127:AH129)-SUM(Taulukko!AH115:AH117))/SUM(Taulukko!AH115:AH117)</f>
        <v>8.458236512860422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5.104244515760319</v>
      </c>
      <c r="AC118" s="113">
        <f>100*(SUM(Taulukko!AL127:AL129)-SUM(Taulukko!AL115:AL117))/SUM(Taulukko!AL115:AL117)</f>
        <v>5.500022017702228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4.282530545507484</v>
      </c>
      <c r="E119" s="113">
        <f>100*(SUM(Taulukko!F128:F130)-SUM(Taulukko!F116:F118))/SUM(Taulukko!F116:F118)</f>
        <v>4.5143412709753425</v>
      </c>
      <c r="F119" s="113">
        <f>100*(SUM(Taulukko!H128:H130)-SUM(Taulukko!H116:H118))/SUM(Taulukko!H116:H118)</f>
        <v>0.4693938815053427</v>
      </c>
      <c r="G119" s="113">
        <f>100*(SUM(Taulukko!I128:I130)-SUM(Taulukko!I116:I118))/SUM(Taulukko!I116:I118)</f>
        <v>2.257202257202247</v>
      </c>
      <c r="H119" s="113">
        <f>100*(SUM(Taulukko!J128:J130)-SUM(Taulukko!J116:J118))/SUM(Taulukko!J116:J118)</f>
        <v>2.4888888888888823</v>
      </c>
      <c r="I119" s="113">
        <f>100*(SUM(Taulukko!L128:L130)-SUM(Taulukko!L116:L118))/SUM(Taulukko!L116:L118)</f>
        <v>6.544566544566547</v>
      </c>
      <c r="J119" s="113">
        <f>100*(SUM(Taulukko!M128:M130)-SUM(Taulukko!M116:M118))/SUM(Taulukko!M116:M118)</f>
        <v>7.359910788960127</v>
      </c>
      <c r="K119" s="113">
        <f>100*(SUM(Taulukko!N128:N130)-SUM(Taulukko!N116:N118))/SUM(Taulukko!N116:N118)</f>
        <v>7.178631051752941</v>
      </c>
      <c r="L119" s="113">
        <f>100*(SUM(Taulukko!P128:P130)-SUM(Taulukko!P116:P118))/SUM(Taulukko!P116:P118)</f>
        <v>5.695564516129023</v>
      </c>
      <c r="M119" s="113">
        <f>100*(SUM(Taulukko!Q128:Q130)-SUM(Taulukko!Q116:Q118))/SUM(Taulukko!Q116:Q118)</f>
        <v>5.718050570137444</v>
      </c>
      <c r="N119" s="113">
        <f>100*(SUM(Taulukko!R128:R130)-SUM(Taulukko!R116:R118))/SUM(Taulukko!R116:R118)</f>
        <v>6.088469730572456</v>
      </c>
      <c r="O119" s="113">
        <f>100*(SUM(Taulukko!T128:T130)-SUM(Taulukko!T116:T118))/SUM(Taulukko!T116:T118)</f>
        <v>3.4914697046987455</v>
      </c>
      <c r="P119" s="113">
        <f>100*(SUM(Taulukko!U128:U130)-SUM(Taulukko!U116:U118))/SUM(Taulukko!U116:U118)</f>
        <v>3.2995878901722833</v>
      </c>
      <c r="Q119" s="113">
        <f>100*(SUM(Taulukko!V128:V130)-SUM(Taulukko!V116:V118))/SUM(Taulukko!V116:V118)</f>
        <v>2.9614043058125232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4.145752763378043</v>
      </c>
      <c r="T119" s="113">
        <f>100*(SUM(Taulukko!Z128:Z130)-SUM(Taulukko!Z116:Z118))/SUM(Taulukko!Z116:Z118)</f>
        <v>4.043343279652462</v>
      </c>
      <c r="U119" s="113">
        <f>100*(SUM(Taulukko!AB128:AB130)-SUM(Taulukko!AB116:AB118))/SUM(Taulukko!AB116:AB118)</f>
        <v>5.25283403388102</v>
      </c>
      <c r="V119" s="113">
        <f>100*(SUM(Taulukko!AC128:AC130)-SUM(Taulukko!AC116:AC118))/SUM(Taulukko!AC116:AC118)</f>
        <v>5.088486566167436</v>
      </c>
      <c r="W119" s="113">
        <f>100*(SUM(Taulukko!AD128:AD130)-SUM(Taulukko!AD116:AD118))/SUM(Taulukko!AD116:AD118)</f>
        <v>5.076517951819333</v>
      </c>
      <c r="X119" s="113">
        <f>100*(SUM(Taulukko!AF128:AF130)-SUM(Taulukko!AF116:AF118))/SUM(Taulukko!AF116:AF118)</f>
        <v>8.68806340992627</v>
      </c>
      <c r="Y119" s="113">
        <f>100*(SUM(Taulukko!AG128:AG130)-SUM(Taulukko!AG116:AG118))/SUM(Taulukko!AG116:AG118)</f>
        <v>8.551772462337173</v>
      </c>
      <c r="Z119" s="113">
        <f>100*(SUM(Taulukko!AH128:AH130)-SUM(Taulukko!AH116:AH118))/SUM(Taulukko!AH116:AH118)</f>
        <v>8.464048943017294</v>
      </c>
      <c r="AA119" s="113">
        <f>100*(SUM(Taulukko!AJ128:AJ130)-SUM(Taulukko!AJ116:AJ118))/SUM(Taulukko!AJ116:AJ118)</f>
        <v>5.4023621259133305</v>
      </c>
      <c r="AB119" s="113">
        <f>100*(SUM(Taulukko!AK128:AK130)-SUM(Taulukko!AK116:AK118))/SUM(Taulukko!AK116:AK118)</f>
        <v>5.478945566586784</v>
      </c>
      <c r="AC119" s="113">
        <f>100*(SUM(Taulukko!AL128:AL130)-SUM(Taulukko!AL116:AL118))/SUM(Taulukko!AL116:AL118)</f>
        <v>5.712617430898409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5.19622479046804</v>
      </c>
      <c r="E120" s="113">
        <f>100*(SUM(Taulukko!F129:F131)-SUM(Taulukko!F117:F119))/SUM(Taulukko!F117:F119)</f>
        <v>4.871418793390065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6.044444444444438</v>
      </c>
      <c r="H120" s="113">
        <f>100*(SUM(Taulukko!J129:J131)-SUM(Taulukko!J117:J119))/SUM(Taulukko!J117:J119)</f>
        <v>2.3936170212766026</v>
      </c>
      <c r="I120" s="113">
        <f>100*(SUM(Taulukko!L129:L131)-SUM(Taulukko!L117:L119))/SUM(Taulukko!L117:L119)</f>
        <v>10.30195381882773</v>
      </c>
      <c r="J120" s="113">
        <f>100*(SUM(Taulukko!M129:M131)-SUM(Taulukko!M117:M119))/SUM(Taulukko!M117:M119)</f>
        <v>7.910074937552041</v>
      </c>
      <c r="K120" s="113">
        <f>100*(SUM(Taulukko!N129:N131)-SUM(Taulukko!N117:N119))/SUM(Taulukko!N117:N119)</f>
        <v>7.509005264616261</v>
      </c>
      <c r="L120" s="113">
        <f>100*(SUM(Taulukko!P129:P131)-SUM(Taulukko!P117:P119))/SUM(Taulukko!P117:P119)</f>
        <v>5.548037889039242</v>
      </c>
      <c r="M120" s="113">
        <f>100*(SUM(Taulukko!Q129:Q131)-SUM(Taulukko!Q117:Q119))/SUM(Taulukko!Q117:Q119)</f>
        <v>5.6095158806597105</v>
      </c>
      <c r="N120" s="113">
        <f>100*(SUM(Taulukko!R129:R131)-SUM(Taulukko!R117:R119))/SUM(Taulukko!R117:R119)</f>
        <v>5.998470822751968</v>
      </c>
      <c r="O120" s="113">
        <f>100*(SUM(Taulukko!T129:T131)-SUM(Taulukko!T117:T119))/SUM(Taulukko!T117:T119)</f>
        <v>3.4740084468578503</v>
      </c>
      <c r="P120" s="113">
        <f>100*(SUM(Taulukko!U129:U131)-SUM(Taulukko!U117:U119))/SUM(Taulukko!U117:U119)</f>
        <v>3.5963349222572965</v>
      </c>
      <c r="Q120" s="113">
        <f>100*(SUM(Taulukko!V129:V131)-SUM(Taulukko!V117:V119))/SUM(Taulukko!V117:V119)</f>
        <v>3.1140638996715357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4.188591932960649</v>
      </c>
      <c r="T120" s="113">
        <f>100*(SUM(Taulukko!Z129:Z131)-SUM(Taulukko!Z117:Z119))/SUM(Taulukko!Z117:Z119)</f>
        <v>4.029520295202941</v>
      </c>
      <c r="U120" s="113">
        <f>100*(SUM(Taulukko!AB129:AB131)-SUM(Taulukko!AB117:AB119))/SUM(Taulukko!AB117:AB119)</f>
        <v>5.16057225072617</v>
      </c>
      <c r="V120" s="113">
        <f>100*(SUM(Taulukko!AC129:AC131)-SUM(Taulukko!AC117:AC119))/SUM(Taulukko!AC117:AC119)</f>
        <v>4.88851304801247</v>
      </c>
      <c r="W120" s="113">
        <f>100*(SUM(Taulukko!AD129:AD131)-SUM(Taulukko!AD117:AD119))/SUM(Taulukko!AD117:AD119)</f>
        <v>4.946111147109007</v>
      </c>
      <c r="X120" s="113">
        <f>100*(SUM(Taulukko!AF129:AF131)-SUM(Taulukko!AF117:AF119))/SUM(Taulukko!AF117:AF119)</f>
        <v>8.736500131706022</v>
      </c>
      <c r="Y120" s="113">
        <f>100*(SUM(Taulukko!AG129:AG131)-SUM(Taulukko!AG117:AG119))/SUM(Taulukko!AG117:AG119)</f>
        <v>8.604296836146977</v>
      </c>
      <c r="Z120" s="113">
        <f>100*(SUM(Taulukko!AH129:AH131)-SUM(Taulukko!AH117:AH119))/SUM(Taulukko!AH117:AH119)</f>
        <v>8.452565727492672</v>
      </c>
      <c r="AA120" s="113">
        <f>100*(SUM(Taulukko!AJ129:AJ131)-SUM(Taulukko!AJ117:AJ119))/SUM(Taulukko!AJ117:AJ119)</f>
        <v>6.296236732068192</v>
      </c>
      <c r="AB120" s="113">
        <f>100*(SUM(Taulukko!AK129:AK131)-SUM(Taulukko!AK117:AK119))/SUM(Taulukko!AK117:AK119)</f>
        <v>6.325228761028078</v>
      </c>
      <c r="AC120" s="113">
        <f>100*(SUM(Taulukko!AL129:AL131)-SUM(Taulukko!AL117:AL119))/SUM(Taulukko!AL117:AL119)</f>
        <v>6.0377822398885215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5.525021695111375</v>
      </c>
      <c r="D121" s="113">
        <f>100*(SUM(Taulukko!E130:E132)-SUM(Taulukko!E118:E120))/SUM(Taulukko!E118:E120)</f>
        <v>5.362499268902022</v>
      </c>
      <c r="E121" s="113">
        <f>100*(SUM(Taulukko!F130:F132)-SUM(Taulukko!F118:F120))/SUM(Taulukko!F118:F120)</f>
        <v>5.094580221958649</v>
      </c>
      <c r="F121" s="113">
        <f>100*(SUM(Taulukko!H130:H132)-SUM(Taulukko!H118:H120))/SUM(Taulukko!H118:H120)</f>
        <v>5.719853987502323</v>
      </c>
      <c r="G121" s="113">
        <f>100*(SUM(Taulukko!I130:I132)-SUM(Taulukko!I118:I120))/SUM(Taulukko!I118:I120)</f>
        <v>5.971031628731891</v>
      </c>
      <c r="H121" s="113">
        <f>100*(SUM(Taulukko!J130:J132)-SUM(Taulukko!J118:J120))/SUM(Taulukko!J118:J120)</f>
        <v>2.298850574712664</v>
      </c>
      <c r="I121" s="113">
        <f>100*(SUM(Taulukko!L130:L132)-SUM(Taulukko!L118:L120))/SUM(Taulukko!L118:L120)</f>
        <v>8.355579284570195</v>
      </c>
      <c r="J121" s="113">
        <f>100*(SUM(Taulukko!M130:M132)-SUM(Taulukko!M118:M120))/SUM(Taulukko!M118:M120)</f>
        <v>7.838807617996146</v>
      </c>
      <c r="K121" s="113">
        <f>100*(SUM(Taulukko!N130:N132)-SUM(Taulukko!N118:N120))/SUM(Taulukko!N118:N120)</f>
        <v>7.80689655172414</v>
      </c>
      <c r="L121" s="113">
        <f>100*(SUM(Taulukko!P130:P132)-SUM(Taulukko!P118:P120))/SUM(Taulukko!P118:P120)</f>
        <v>5.922165820642977</v>
      </c>
      <c r="M121" s="113">
        <f>100*(SUM(Taulukko!Q130:Q132)-SUM(Taulukko!Q118:Q120))/SUM(Taulukko!Q118:Q120)</f>
        <v>5.826740903260104</v>
      </c>
      <c r="N121" s="113">
        <f>100*(SUM(Taulukko!R130:R132)-SUM(Taulukko!R118:R120))/SUM(Taulukko!R118:R120)</f>
        <v>5.949217115310402</v>
      </c>
      <c r="O121" s="113">
        <f>100*(SUM(Taulukko!T130:T132)-SUM(Taulukko!T118:T120))/SUM(Taulukko!T118:T120)</f>
        <v>3.3243985355648777</v>
      </c>
      <c r="P121" s="113">
        <f>100*(SUM(Taulukko!U130:U132)-SUM(Taulukko!U118:U120))/SUM(Taulukko!U118:U120)</f>
        <v>3.269530066901957</v>
      </c>
      <c r="Q121" s="113">
        <f>100*(SUM(Taulukko!V130:V132)-SUM(Taulukko!V118:V120))/SUM(Taulukko!V118:V120)</f>
        <v>3.186716549164567</v>
      </c>
      <c r="R121" s="113">
        <f>100*(SUM(Taulukko!X130:X132)-SUM(Taulukko!X118:X120))/SUM(Taulukko!X118:X120)</f>
        <v>3.962383164172272</v>
      </c>
      <c r="S121" s="113">
        <f>100*(SUM(Taulukko!Y130:Y132)-SUM(Taulukko!Y118:Y120))/SUM(Taulukko!Y118:Y120)</f>
        <v>3.9418962908124793</v>
      </c>
      <c r="T121" s="113">
        <f>100*(SUM(Taulukko!Z130:Z132)-SUM(Taulukko!Z118:Z120))/SUM(Taulukko!Z118:Z120)</f>
        <v>4.002179242713159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4.755024229851276</v>
      </c>
      <c r="W121" s="113">
        <f>100*(SUM(Taulukko!AD130:AD132)-SUM(Taulukko!AD118:AD120))/SUM(Taulukko!AD118:AD120)</f>
        <v>4.829365986101957</v>
      </c>
      <c r="X121" s="113">
        <f>100*(SUM(Taulukko!AF130:AF132)-SUM(Taulukko!AF118:AF120))/SUM(Taulukko!AF118:AF120)</f>
        <v>8.199676028381752</v>
      </c>
      <c r="Y121" s="113">
        <f>100*(SUM(Taulukko!AG130:AG132)-SUM(Taulukko!AG118:AG120))/SUM(Taulukko!AG118:AG120)</f>
        <v>8.278828484178085</v>
      </c>
      <c r="Z121" s="113">
        <f>100*(SUM(Taulukko!AH130:AH132)-SUM(Taulukko!AH118:AH120))/SUM(Taulukko!AH118:AH120)</f>
        <v>8.430509174476628</v>
      </c>
      <c r="AA121" s="113">
        <f>100*(SUM(Taulukko!AJ130:AJ132)-SUM(Taulukko!AJ118:AJ120))/SUM(Taulukko!AJ118:AJ120)</f>
        <v>6.651434374206663</v>
      </c>
      <c r="AB121" s="113">
        <f>100*(SUM(Taulukko!AK130:AK132)-SUM(Taulukko!AK118:AK120))/SUM(Taulukko!AK118:AK120)</f>
        <v>6.427746105800147</v>
      </c>
      <c r="AC121" s="113">
        <f>100*(SUM(Taulukko!AL130:AL132)-SUM(Taulukko!AL118:AL120))/SUM(Taulukko!AL118:AL120)</f>
        <v>6.302983116183083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5.7568673290473376</v>
      </c>
      <c r="D122" s="113">
        <f>100*(SUM(Taulukko!E131:E133)-SUM(Taulukko!E119:E121))/SUM(Taulukko!E119:E121)</f>
        <v>5.32753925423878</v>
      </c>
      <c r="E122" s="113">
        <f>100*(SUM(Taulukko!F131:F133)-SUM(Taulukko!F119:F121))/SUM(Taulukko!F119:F121)</f>
        <v>5.104562131342567</v>
      </c>
      <c r="F122" s="113">
        <f>100*(SUM(Taulukko!H131:H133)-SUM(Taulukko!H119:H121))/SUM(Taulukko!H119:H121)</f>
        <v>5.961508371146911</v>
      </c>
      <c r="G122" s="113">
        <f>100*(SUM(Taulukko!I131:I133)-SUM(Taulukko!I119:I121))/SUM(Taulukko!I119:I121)</f>
        <v>5.89622641509434</v>
      </c>
      <c r="H122" s="113">
        <f>100*(SUM(Taulukko!J131:J133)-SUM(Taulukko!J119:J121))/SUM(Taulukko!J119:J121)</f>
        <v>2.2346368715083864</v>
      </c>
      <c r="I122" s="113">
        <f>100*(SUM(Taulukko!L131:L133)-SUM(Taulukko!L119:L121))/SUM(Taulukko!L119:L121)</f>
        <v>8.411214953271028</v>
      </c>
      <c r="J122" s="113">
        <f>100*(SUM(Taulukko!M131:M133)-SUM(Taulukko!M119:M121))/SUM(Taulukko!M119:M121)</f>
        <v>8.006580751302439</v>
      </c>
      <c r="K122" s="113">
        <f>100*(SUM(Taulukko!N131:N133)-SUM(Taulukko!N119:N121))/SUM(Taulukko!N119:N121)</f>
        <v>8.099945085118067</v>
      </c>
      <c r="L122" s="113">
        <f>100*(SUM(Taulukko!P131:P133)-SUM(Taulukko!P119:P121))/SUM(Taulukko!P119:P121)</f>
        <v>5.8536585365853595</v>
      </c>
      <c r="M122" s="113">
        <f>100*(SUM(Taulukko!Q131:Q133)-SUM(Taulukko!Q119:Q121))/SUM(Taulukko!Q119:Q121)</f>
        <v>5.749565367628797</v>
      </c>
      <c r="N122" s="113">
        <f>100*(SUM(Taulukko!R131:R133)-SUM(Taulukko!R119:R121))/SUM(Taulukko!R119:R121)</f>
        <v>5.897275018660547</v>
      </c>
      <c r="O122" s="113">
        <f>100*(SUM(Taulukko!T131:T133)-SUM(Taulukko!T119:T121))/SUM(Taulukko!T119:T121)</f>
        <v>3.253062948880436</v>
      </c>
      <c r="P122" s="113">
        <f>100*(SUM(Taulukko!U131:U133)-SUM(Taulukko!U119:U121))/SUM(Taulukko!U119:U121)</f>
        <v>3.1473161574584716</v>
      </c>
      <c r="Q122" s="113">
        <f>100*(SUM(Taulukko!V131:V133)-SUM(Taulukko!V119:V121))/SUM(Taulukko!V119:V121)</f>
        <v>3.217121488431858</v>
      </c>
      <c r="R122" s="113">
        <f>100*(SUM(Taulukko!X131:X133)-SUM(Taulukko!X119:X121))/SUM(Taulukko!X119:X121)</f>
        <v>4.483234600563632</v>
      </c>
      <c r="S122" s="113">
        <f>100*(SUM(Taulukko!Y131:Y133)-SUM(Taulukko!Y119:Y121))/SUM(Taulukko!Y119:Y121)</f>
        <v>3.973138125472944</v>
      </c>
      <c r="T122" s="113">
        <f>100*(SUM(Taulukko!Z131:Z133)-SUM(Taulukko!Z119:Z121))/SUM(Taulukko!Z119:Z121)</f>
        <v>3.9721021653671484</v>
      </c>
      <c r="U122" s="113">
        <f>100*(SUM(Taulukko!AB131:AB133)-SUM(Taulukko!AB119:AB121))/SUM(Taulukko!AB119:AB121)</f>
        <v>4.7251000383708845</v>
      </c>
      <c r="V122" s="113">
        <f>100*(SUM(Taulukko!AC131:AC133)-SUM(Taulukko!AC119:AC121))/SUM(Taulukko!AC119:AC121)</f>
        <v>4.776267460253625</v>
      </c>
      <c r="W122" s="113">
        <f>100*(SUM(Taulukko!AD131:AD133)-SUM(Taulukko!AD119:AD121))/SUM(Taulukko!AD119:AD121)</f>
        <v>4.724493756440964</v>
      </c>
      <c r="X122" s="113">
        <f>100*(SUM(Taulukko!AF131:AF133)-SUM(Taulukko!AF119:AF121))/SUM(Taulukko!AF119:AF121)</f>
        <v>8.654118982313445</v>
      </c>
      <c r="Y122" s="113">
        <f>100*(SUM(Taulukko!AG131:AG133)-SUM(Taulukko!AG119:AG121))/SUM(Taulukko!AG119:AG121)</f>
        <v>8.54085859137842</v>
      </c>
      <c r="Z122" s="113">
        <f>100*(SUM(Taulukko!AH131:AH133)-SUM(Taulukko!AH119:AH121))/SUM(Taulukko!AH119:AH121)</f>
        <v>8.406714671065828</v>
      </c>
      <c r="AA122" s="113">
        <f>100*(SUM(Taulukko!AJ131:AJ133)-SUM(Taulukko!AJ119:AJ121))/SUM(Taulukko!AJ119:AJ121)</f>
        <v>6.704613712422414</v>
      </c>
      <c r="AB122" s="113">
        <f>100*(SUM(Taulukko!AK131:AK133)-SUM(Taulukko!AK119:AK121))/SUM(Taulukko!AK119:AK121)</f>
        <v>6.639592862064652</v>
      </c>
      <c r="AC122" s="113">
        <f>100*(SUM(Taulukko!AL131:AL133)-SUM(Taulukko!AL119:AL121))/SUM(Taulukko!AL119:AL121)</f>
        <v>6.410670079472454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4.204545454545458</v>
      </c>
      <c r="D123" s="113">
        <f>100*(SUM(Taulukko!E132:E134)-SUM(Taulukko!E120:E122))/SUM(Taulukko!E120:E122)</f>
        <v>4.85921651168114</v>
      </c>
      <c r="E123" s="113">
        <f>100*(SUM(Taulukko!F132:F134)-SUM(Taulukko!F120:F122))/SUM(Taulukko!F120:F122)</f>
        <v>5.003728354828909</v>
      </c>
      <c r="F123" s="113">
        <f>100*(SUM(Taulukko!H132:H134)-SUM(Taulukko!H120:H122))/SUM(Taulukko!H120:H122)</f>
        <v>2.0345196273102086</v>
      </c>
      <c r="G123" s="113">
        <f>100*(SUM(Taulukko!I132:I134)-SUM(Taulukko!I120:I122))/SUM(Taulukko!I120:I122)</f>
        <v>2.1476904972050637</v>
      </c>
      <c r="H123" s="113">
        <f>100*(SUM(Taulukko!J132:J134)-SUM(Taulukko!J120:J122))/SUM(Taulukko!J120:J122)</f>
        <v>2.1707245526547476</v>
      </c>
      <c r="I123" s="113">
        <f>100*(SUM(Taulukko!L132:L134)-SUM(Taulukko!L120:L122))/SUM(Taulukko!L120:L122)</f>
        <v>5.383822771767123</v>
      </c>
      <c r="J123" s="113">
        <f>100*(SUM(Taulukko!M132:M134)-SUM(Taulukko!M120:M122))/SUM(Taulukko!M120:M122)</f>
        <v>8.08080808080807</v>
      </c>
      <c r="K123" s="113">
        <f>100*(SUM(Taulukko!N132:N134)-SUM(Taulukko!N120:N122))/SUM(Taulukko!N120:N122)</f>
        <v>8.358372029500126</v>
      </c>
      <c r="L123" s="113">
        <f>100*(SUM(Taulukko!P132:P134)-SUM(Taulukko!P120:P122))/SUM(Taulukko!P120:P122)</f>
        <v>5.648302726766853</v>
      </c>
      <c r="M123" s="113">
        <f>100*(SUM(Taulukko!Q132:Q134)-SUM(Taulukko!Q120:Q122))/SUM(Taulukko!Q120:Q122)</f>
        <v>5.749221171240173</v>
      </c>
      <c r="N123" s="113">
        <f>100*(SUM(Taulukko!R132:R134)-SUM(Taulukko!R120:R122))/SUM(Taulukko!R120:R122)</f>
        <v>5.828221684515942</v>
      </c>
      <c r="O123" s="113">
        <f>100*(SUM(Taulukko!T132:T134)-SUM(Taulukko!T120:T122))/SUM(Taulukko!T120:T122)</f>
        <v>4.812902812069129</v>
      </c>
      <c r="P123" s="113">
        <f>100*(SUM(Taulukko!U132:U134)-SUM(Taulukko!U120:U122))/SUM(Taulukko!U120:U122)</f>
        <v>3.9040592170954764</v>
      </c>
      <c r="Q123" s="113">
        <f>100*(SUM(Taulukko!V132:V134)-SUM(Taulukko!V120:V122))/SUM(Taulukko!V120:V122)</f>
        <v>3.201294171774596</v>
      </c>
      <c r="R123" s="113">
        <f>100*(SUM(Taulukko!X132:X134)-SUM(Taulukko!X120:X122))/SUM(Taulukko!X120:X122)</f>
        <v>3.5581101920650653</v>
      </c>
      <c r="S123" s="113">
        <f>100*(SUM(Taulukko!Y132:Y134)-SUM(Taulukko!Y120:Y122))/SUM(Taulukko!Y120:Y122)</f>
        <v>3.748815332233498</v>
      </c>
      <c r="T123" s="113">
        <f>100*(SUM(Taulukko!Z132:Z134)-SUM(Taulukko!Z120:Z122))/SUM(Taulukko!Z120:Z122)</f>
        <v>3.94888877463488</v>
      </c>
      <c r="U123" s="113">
        <f>100*(SUM(Taulukko!AB132:AB134)-SUM(Taulukko!AB120:AB122))/SUM(Taulukko!AB120:AB122)</f>
        <v>4.7056959518339525</v>
      </c>
      <c r="V123" s="113">
        <f>100*(SUM(Taulukko!AC132:AC134)-SUM(Taulukko!AC120:AC122))/SUM(Taulukko!AC120:AC122)</f>
        <v>4.724255969069243</v>
      </c>
      <c r="W123" s="113">
        <f>100*(SUM(Taulukko!AD132:AD134)-SUM(Taulukko!AD120:AD122))/SUM(Taulukko!AD120:AD122)</f>
        <v>4.592659313366264</v>
      </c>
      <c r="X123" s="113">
        <f>100*(SUM(Taulukko!AF132:AF134)-SUM(Taulukko!AF120:AF122))/SUM(Taulukko!AF120:AF122)</f>
        <v>8.114907826723407</v>
      </c>
      <c r="Y123" s="113">
        <f>100*(SUM(Taulukko!AG132:AG134)-SUM(Taulukko!AG120:AG122))/SUM(Taulukko!AG120:AG122)</f>
        <v>8.292991601249641</v>
      </c>
      <c r="Z123" s="113">
        <f>100*(SUM(Taulukko!AH132:AH134)-SUM(Taulukko!AH120:AH122))/SUM(Taulukko!AH120:AH122)</f>
        <v>8.37967176666244</v>
      </c>
      <c r="AA123" s="113">
        <f>100*(SUM(Taulukko!AJ132:AJ134)-SUM(Taulukko!AJ120:AJ122))/SUM(Taulukko!AJ120:AJ122)</f>
        <v>5.943474646716555</v>
      </c>
      <c r="AB123" s="113">
        <f>100*(SUM(Taulukko!AK132:AK134)-SUM(Taulukko!AK120:AK122))/SUM(Taulukko!AK120:AK122)</f>
        <v>6.330278198855267</v>
      </c>
      <c r="AC123" s="113">
        <f>100*(SUM(Taulukko!AL132:AL134)-SUM(Taulukko!AL120:AL122))/SUM(Taulukko!AL120:AL122)</f>
        <v>6.3727554447000045</v>
      </c>
    </row>
    <row r="124" spans="1:29" ht="12.75">
      <c r="A124" s="116" t="s">
        <v>188</v>
      </c>
      <c r="B124" s="73" t="s">
        <v>97</v>
      </c>
      <c r="C124" s="77">
        <f>100*(SUM(Taulukko!D133:D135)-SUM(Taulukko!D121:D123))/SUM(Taulukko!D121:D123)</f>
        <v>4.875250932033267</v>
      </c>
      <c r="D124" s="77">
        <f>100*(SUM(Taulukko!E133:E135)-SUM(Taulukko!E121:E123))/SUM(Taulukko!E121:E123)</f>
        <v>4.951140782242823</v>
      </c>
      <c r="E124" s="77">
        <f>100*(SUM(Taulukko!F133:F135)-SUM(Taulukko!F121:F123))/SUM(Taulukko!F121:F123)</f>
        <v>4.90799570921693</v>
      </c>
      <c r="F124" s="77">
        <f>100*(SUM(Taulukko!H133:H135)-SUM(Taulukko!H121:H123))/SUM(Taulukko!H121:H123)</f>
        <v>3.4378788349756</v>
      </c>
      <c r="G124" s="77">
        <f>100*(SUM(Taulukko!I133:I135)-SUM(Taulukko!I121:I123))/SUM(Taulukko!I121:I123)</f>
        <v>2.203290246768508</v>
      </c>
      <c r="H124" s="77">
        <f>100*(SUM(Taulukko!J133:J135)-SUM(Taulukko!J121:J123))/SUM(Taulukko!J121:J123)</f>
        <v>2.1077283372365136</v>
      </c>
      <c r="I124" s="77">
        <f>100*(SUM(Taulukko!L133:L135)-SUM(Taulukko!L121:L123))/SUM(Taulukko!L121:L123)</f>
        <v>8.345080349591193</v>
      </c>
      <c r="J124" s="77">
        <f>100*(SUM(Taulukko!M133:M135)-SUM(Taulukko!M121:M123))/SUM(Taulukko!M121:M123)</f>
        <v>9.041394335511981</v>
      </c>
      <c r="K124" s="77">
        <f>100*(SUM(Taulukko!N133:N135)-SUM(Taulukko!N121:N123))/SUM(Taulukko!N121:N123)</f>
        <v>8.64130434782609</v>
      </c>
      <c r="L124" s="77">
        <f>100*(SUM(Taulukko!P133:P135)-SUM(Taulukko!P121:P123))/SUM(Taulukko!P121:P123)</f>
        <v>5.603091360750762</v>
      </c>
      <c r="M124" s="77">
        <f>100*(SUM(Taulukko!Q133:Q135)-SUM(Taulukko!Q121:Q123))/SUM(Taulukko!Q121:Q123)</f>
        <v>5.701017130620964</v>
      </c>
      <c r="N124" s="77">
        <f>100*(SUM(Taulukko!R133:R135)-SUM(Taulukko!R121:R123))/SUM(Taulukko!R121:R123)</f>
        <v>5.74903838942281</v>
      </c>
      <c r="O124" s="77">
        <f>100*(SUM(Taulukko!T133:T135)-SUM(Taulukko!T121:T123))/SUM(Taulukko!T121:T123)</f>
        <v>3.401702421710583</v>
      </c>
      <c r="P124" s="77">
        <f>100*(SUM(Taulukko!U133:U135)-SUM(Taulukko!U121:U123))/SUM(Taulukko!U121:U123)</f>
        <v>3.2568516306597908</v>
      </c>
      <c r="Q124" s="77">
        <f>100*(SUM(Taulukko!V133:V135)-SUM(Taulukko!V121:V123))/SUM(Taulukko!V121:V123)</f>
        <v>3.1031277016544476</v>
      </c>
      <c r="R124" s="77">
        <f>100*(SUM(Taulukko!X133:X135)-SUM(Taulukko!X121:X123))/SUM(Taulukko!X121:X123)</f>
        <v>3.9049998596333695</v>
      </c>
      <c r="S124" s="77">
        <f>100*(SUM(Taulukko!Y133:Y135)-SUM(Taulukko!Y121:Y123))/SUM(Taulukko!Y121:Y123)</f>
        <v>3.959597594195874</v>
      </c>
      <c r="T124" s="77">
        <f>100*(SUM(Taulukko!Z133:Z135)-SUM(Taulukko!Z121:Z123))/SUM(Taulukko!Z121:Z123)</f>
        <v>3.9357546721912984</v>
      </c>
      <c r="U124" s="77">
        <f>100*(SUM(Taulukko!AB133:AB135)-SUM(Taulukko!AB121:AB123))/SUM(Taulukko!AB121:AB123)</f>
        <v>4.349936625225856</v>
      </c>
      <c r="V124" s="77">
        <f>100*(SUM(Taulukko!AC133:AC135)-SUM(Taulukko!AC121:AC123))/SUM(Taulukko!AC121:AC123)</f>
        <v>4.361394690960622</v>
      </c>
      <c r="W124" s="77">
        <f>100*(SUM(Taulukko!AD133:AD135)-SUM(Taulukko!AD121:AD123))/SUM(Taulukko!AD121:AD123)</f>
        <v>4.425203659639718</v>
      </c>
      <c r="X124" s="77">
        <f>100*(SUM(Taulukko!AF133:AF135)-SUM(Taulukko!AF121:AF123))/SUM(Taulukko!AF121:AF123)</f>
        <v>8.396129766647693</v>
      </c>
      <c r="Y124" s="77">
        <f>100*(SUM(Taulukko!AG133:AG135)-SUM(Taulukko!AG121:AG123))/SUM(Taulukko!AG121:AG123)</f>
        <v>8.53111053348079</v>
      </c>
      <c r="Z124" s="77">
        <f>100*(SUM(Taulukko!AH133:AH135)-SUM(Taulukko!AH121:AH123))/SUM(Taulukko!AH121:AH123)</f>
        <v>8.345193968124768</v>
      </c>
      <c r="AA124" s="77">
        <f>100*(SUM(Taulukko!AJ133:AJ135)-SUM(Taulukko!AJ121:AJ123))/SUM(Taulukko!AJ121:AJ123)</f>
        <v>6.133710451154907</v>
      </c>
      <c r="AB124" s="77">
        <f>100*(SUM(Taulukko!AK133:AK135)-SUM(Taulukko!AK121:AK123))/SUM(Taulukko!AK121:AK123)</f>
        <v>6.354113693296634</v>
      </c>
      <c r="AC124" s="77">
        <f>100*(SUM(Taulukko!AL133:AL135)-SUM(Taulukko!AL121:AL123))/SUM(Taulukko!AL121:AL123)</f>
        <v>6.235947359513889</v>
      </c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