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<sst xmlns="http://schemas.openxmlformats.org/spreadsheetml/2006/main" count="826" uniqueCount="197">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</sst>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Taulukko!$D$3:$D$158</c:f>
              <c:numCache>
                <c:ptCount val="156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133.7</c:v>
                </c:pt>
                <c:pt idx="149">
                  <c:v>165</c:v>
                </c:pt>
                <c:pt idx="150">
                  <c:v>151.2</c:v>
                </c:pt>
                <c:pt idx="151">
                  <c:v>138.3</c:v>
                </c:pt>
                <c:pt idx="152">
                  <c:v>132.3</c:v>
                </c:pt>
                <c:pt idx="153">
                  <c:v>131.6</c:v>
                </c:pt>
                <c:pt idx="154">
                  <c:v>136.5</c:v>
                </c:pt>
                <c:pt idx="155">
                  <c:v>145.9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Taulukko!$E$3:$E$158</c:f>
              <c:numCache>
                <c:ptCount val="156"/>
                <c:pt idx="0">
                  <c:v>73.1146</c:v>
                </c:pt>
                <c:pt idx="1">
                  <c:v>73.6642</c:v>
                </c:pt>
                <c:pt idx="2">
                  <c:v>73.8028</c:v>
                </c:pt>
                <c:pt idx="3">
                  <c:v>74.734</c:v>
                </c:pt>
                <c:pt idx="4">
                  <c:v>75.4152</c:v>
                </c:pt>
                <c:pt idx="5">
                  <c:v>76.2744</c:v>
                </c:pt>
                <c:pt idx="6">
                  <c:v>76.224</c:v>
                </c:pt>
                <c:pt idx="7">
                  <c:v>76.6431</c:v>
                </c:pt>
                <c:pt idx="8">
                  <c:v>77.1534</c:v>
                </c:pt>
                <c:pt idx="9">
                  <c:v>77.6388</c:v>
                </c:pt>
                <c:pt idx="10">
                  <c:v>78.1284</c:v>
                </c:pt>
                <c:pt idx="11">
                  <c:v>78.6371</c:v>
                </c:pt>
                <c:pt idx="12">
                  <c:v>78.848</c:v>
                </c:pt>
                <c:pt idx="13">
                  <c:v>79.0396</c:v>
                </c:pt>
                <c:pt idx="14">
                  <c:v>79.4963</c:v>
                </c:pt>
                <c:pt idx="15">
                  <c:v>79.6552</c:v>
                </c:pt>
                <c:pt idx="16">
                  <c:v>79.7276</c:v>
                </c:pt>
                <c:pt idx="17">
                  <c:v>79.8578</c:v>
                </c:pt>
                <c:pt idx="18">
                  <c:v>79.9733</c:v>
                </c:pt>
                <c:pt idx="19">
                  <c:v>80.3501</c:v>
                </c:pt>
                <c:pt idx="20">
                  <c:v>80.6913</c:v>
                </c:pt>
                <c:pt idx="21">
                  <c:v>81.4182</c:v>
                </c:pt>
                <c:pt idx="22">
                  <c:v>82.1069</c:v>
                </c:pt>
                <c:pt idx="23">
                  <c:v>82.2758</c:v>
                </c:pt>
                <c:pt idx="24">
                  <c:v>82.6313</c:v>
                </c:pt>
                <c:pt idx="25">
                  <c:v>82.3131</c:v>
                </c:pt>
                <c:pt idx="26">
                  <c:v>82.575</c:v>
                </c:pt>
                <c:pt idx="27">
                  <c:v>82.9028</c:v>
                </c:pt>
                <c:pt idx="28">
                  <c:v>83.4155</c:v>
                </c:pt>
                <c:pt idx="29">
                  <c:v>83.6762</c:v>
                </c:pt>
                <c:pt idx="30">
                  <c:v>84.4331</c:v>
                </c:pt>
                <c:pt idx="31">
                  <c:v>85.2156</c:v>
                </c:pt>
                <c:pt idx="32">
                  <c:v>85.5489</c:v>
                </c:pt>
                <c:pt idx="33">
                  <c:v>85.4119</c:v>
                </c:pt>
                <c:pt idx="34">
                  <c:v>85.398</c:v>
                </c:pt>
                <c:pt idx="35">
                  <c:v>86.0199</c:v>
                </c:pt>
                <c:pt idx="36">
                  <c:v>87.1485</c:v>
                </c:pt>
                <c:pt idx="37">
                  <c:v>87.964</c:v>
                </c:pt>
                <c:pt idx="38">
                  <c:v>88.4915</c:v>
                </c:pt>
                <c:pt idx="39">
                  <c:v>88.7498</c:v>
                </c:pt>
                <c:pt idx="40">
                  <c:v>89.0457</c:v>
                </c:pt>
                <c:pt idx="41">
                  <c:v>89.228</c:v>
                </c:pt>
                <c:pt idx="42">
                  <c:v>90.0125</c:v>
                </c:pt>
                <c:pt idx="43">
                  <c:v>90.2024</c:v>
                </c:pt>
                <c:pt idx="44">
                  <c:v>90.5708</c:v>
                </c:pt>
                <c:pt idx="45">
                  <c:v>90.9862</c:v>
                </c:pt>
                <c:pt idx="46">
                  <c:v>91.4256</c:v>
                </c:pt>
                <c:pt idx="47">
                  <c:v>91.8809</c:v>
                </c:pt>
                <c:pt idx="48">
                  <c:v>91.7607</c:v>
                </c:pt>
                <c:pt idx="49">
                  <c:v>92.121</c:v>
                </c:pt>
                <c:pt idx="50">
                  <c:v>92.4889</c:v>
                </c:pt>
                <c:pt idx="51">
                  <c:v>92.4804</c:v>
                </c:pt>
                <c:pt idx="52">
                  <c:v>92.8189</c:v>
                </c:pt>
                <c:pt idx="53">
                  <c:v>93.1194</c:v>
                </c:pt>
                <c:pt idx="54">
                  <c:v>94.4923</c:v>
                </c:pt>
                <c:pt idx="55">
                  <c:v>94.5543</c:v>
                </c:pt>
                <c:pt idx="56">
                  <c:v>94.8879</c:v>
                </c:pt>
                <c:pt idx="57">
                  <c:v>95.2933</c:v>
                </c:pt>
                <c:pt idx="58">
                  <c:v>95.6571</c:v>
                </c:pt>
                <c:pt idx="59">
                  <c:v>96.0068</c:v>
                </c:pt>
                <c:pt idx="60">
                  <c:v>96.3034</c:v>
                </c:pt>
                <c:pt idx="61">
                  <c:v>97.2034</c:v>
                </c:pt>
                <c:pt idx="62">
                  <c:v>97.8178</c:v>
                </c:pt>
                <c:pt idx="63">
                  <c:v>98.491</c:v>
                </c:pt>
                <c:pt idx="64">
                  <c:v>99.2934</c:v>
                </c:pt>
                <c:pt idx="65">
                  <c:v>100.06</c:v>
                </c:pt>
                <c:pt idx="66">
                  <c:v>100.198</c:v>
                </c:pt>
                <c:pt idx="67">
                  <c:v>100.736</c:v>
                </c:pt>
                <c:pt idx="68">
                  <c:v>101.563</c:v>
                </c:pt>
                <c:pt idx="69">
                  <c:v>102.085</c:v>
                </c:pt>
                <c:pt idx="70">
                  <c:v>102.643</c:v>
                </c:pt>
                <c:pt idx="71">
                  <c:v>103.625</c:v>
                </c:pt>
                <c:pt idx="72">
                  <c:v>104.535</c:v>
                </c:pt>
                <c:pt idx="73">
                  <c:v>105.675</c:v>
                </c:pt>
                <c:pt idx="74">
                  <c:v>105.893</c:v>
                </c:pt>
                <c:pt idx="75">
                  <c:v>106.157</c:v>
                </c:pt>
                <c:pt idx="76">
                  <c:v>106.044</c:v>
                </c:pt>
                <c:pt idx="77">
                  <c:v>107.141</c:v>
                </c:pt>
                <c:pt idx="78">
                  <c:v>107.115</c:v>
                </c:pt>
                <c:pt idx="79">
                  <c:v>107.643</c:v>
                </c:pt>
                <c:pt idx="80">
                  <c:v>107.567</c:v>
                </c:pt>
                <c:pt idx="81">
                  <c:v>108.216</c:v>
                </c:pt>
                <c:pt idx="82">
                  <c:v>108.587</c:v>
                </c:pt>
                <c:pt idx="83">
                  <c:v>108.241</c:v>
                </c:pt>
                <c:pt idx="84">
                  <c:v>108.341</c:v>
                </c:pt>
                <c:pt idx="85">
                  <c:v>108.421</c:v>
                </c:pt>
                <c:pt idx="86">
                  <c:v>109.461</c:v>
                </c:pt>
                <c:pt idx="87">
                  <c:v>109.875</c:v>
                </c:pt>
                <c:pt idx="88">
                  <c:v>110.482</c:v>
                </c:pt>
                <c:pt idx="89">
                  <c:v>110.446</c:v>
                </c:pt>
                <c:pt idx="90">
                  <c:v>110.552</c:v>
                </c:pt>
                <c:pt idx="91">
                  <c:v>110.555</c:v>
                </c:pt>
                <c:pt idx="92">
                  <c:v>110.704</c:v>
                </c:pt>
                <c:pt idx="93">
                  <c:v>110.964</c:v>
                </c:pt>
                <c:pt idx="94">
                  <c:v>111.952</c:v>
                </c:pt>
                <c:pt idx="95">
                  <c:v>112.423</c:v>
                </c:pt>
                <c:pt idx="96">
                  <c:v>112.79</c:v>
                </c:pt>
                <c:pt idx="97">
                  <c:v>112.014</c:v>
                </c:pt>
                <c:pt idx="98">
                  <c:v>112.022</c:v>
                </c:pt>
                <c:pt idx="99">
                  <c:v>112.889</c:v>
                </c:pt>
                <c:pt idx="100">
                  <c:v>114.165</c:v>
                </c:pt>
                <c:pt idx="101">
                  <c:v>114.316</c:v>
                </c:pt>
                <c:pt idx="102">
                  <c:v>114.147</c:v>
                </c:pt>
                <c:pt idx="103">
                  <c:v>114.755</c:v>
                </c:pt>
                <c:pt idx="104">
                  <c:v>115.142</c:v>
                </c:pt>
                <c:pt idx="105">
                  <c:v>115.439</c:v>
                </c:pt>
                <c:pt idx="106">
                  <c:v>115.244</c:v>
                </c:pt>
                <c:pt idx="107">
                  <c:v>115.72</c:v>
                </c:pt>
                <c:pt idx="108">
                  <c:v>116.65</c:v>
                </c:pt>
                <c:pt idx="109">
                  <c:v>117.162</c:v>
                </c:pt>
                <c:pt idx="110">
                  <c:v>117.822</c:v>
                </c:pt>
                <c:pt idx="111">
                  <c:v>117.982</c:v>
                </c:pt>
                <c:pt idx="112">
                  <c:v>118.416</c:v>
                </c:pt>
                <c:pt idx="113">
                  <c:v>118.685</c:v>
                </c:pt>
                <c:pt idx="114">
                  <c:v>119.163</c:v>
                </c:pt>
                <c:pt idx="115">
                  <c:v>119.163</c:v>
                </c:pt>
                <c:pt idx="116">
                  <c:v>119.513</c:v>
                </c:pt>
                <c:pt idx="117">
                  <c:v>120.451</c:v>
                </c:pt>
                <c:pt idx="118">
                  <c:v>120.633</c:v>
                </c:pt>
                <c:pt idx="119">
                  <c:v>121.09</c:v>
                </c:pt>
                <c:pt idx="120">
                  <c:v>120.884</c:v>
                </c:pt>
                <c:pt idx="121">
                  <c:v>122.083</c:v>
                </c:pt>
                <c:pt idx="122">
                  <c:v>123.238</c:v>
                </c:pt>
                <c:pt idx="123">
                  <c:v>124.176</c:v>
                </c:pt>
                <c:pt idx="124">
                  <c:v>123.595</c:v>
                </c:pt>
                <c:pt idx="125">
                  <c:v>122.7</c:v>
                </c:pt>
                <c:pt idx="126">
                  <c:v>124.253</c:v>
                </c:pt>
                <c:pt idx="127">
                  <c:v>125.255</c:v>
                </c:pt>
                <c:pt idx="128">
                  <c:v>126.813</c:v>
                </c:pt>
                <c:pt idx="129">
                  <c:v>125.972</c:v>
                </c:pt>
                <c:pt idx="130">
                  <c:v>126.293</c:v>
                </c:pt>
                <c:pt idx="131">
                  <c:v>126.385</c:v>
                </c:pt>
                <c:pt idx="132">
                  <c:v>127.076</c:v>
                </c:pt>
                <c:pt idx="133">
                  <c:v>127.435</c:v>
                </c:pt>
                <c:pt idx="134">
                  <c:v>127.283</c:v>
                </c:pt>
                <c:pt idx="135">
                  <c:v>127.718</c:v>
                </c:pt>
                <c:pt idx="136">
                  <c:v>128.667</c:v>
                </c:pt>
                <c:pt idx="137">
                  <c:v>130.421</c:v>
                </c:pt>
                <c:pt idx="138">
                  <c:v>130.68</c:v>
                </c:pt>
                <c:pt idx="139">
                  <c:v>131.099</c:v>
                </c:pt>
                <c:pt idx="140">
                  <c:v>131.598</c:v>
                </c:pt>
                <c:pt idx="141">
                  <c:v>132.15</c:v>
                </c:pt>
                <c:pt idx="142">
                  <c:v>132.385</c:v>
                </c:pt>
                <c:pt idx="143">
                  <c:v>133.017</c:v>
                </c:pt>
                <c:pt idx="144">
                  <c:v>134.014</c:v>
                </c:pt>
                <c:pt idx="145">
                  <c:v>134.806</c:v>
                </c:pt>
                <c:pt idx="146">
                  <c:v>135.293</c:v>
                </c:pt>
                <c:pt idx="147">
                  <c:v>135.518</c:v>
                </c:pt>
                <c:pt idx="148">
                  <c:v>135.904</c:v>
                </c:pt>
                <c:pt idx="149">
                  <c:v>136.896</c:v>
                </c:pt>
                <c:pt idx="150">
                  <c:v>137.405</c:v>
                </c:pt>
                <c:pt idx="151">
                  <c:v>138.382</c:v>
                </c:pt>
                <c:pt idx="152">
                  <c:v>138.717</c:v>
                </c:pt>
                <c:pt idx="153">
                  <c:v>140.413</c:v>
                </c:pt>
                <c:pt idx="154">
                  <c:v>141.96</c:v>
                </c:pt>
                <c:pt idx="155">
                  <c:v>143.051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Taulukko!$F$3:$F$158</c:f>
              <c:numCache>
                <c:ptCount val="156"/>
                <c:pt idx="0">
                  <c:v>73.1901</c:v>
                </c:pt>
                <c:pt idx="1">
                  <c:v>73.6226</c:v>
                </c:pt>
                <c:pt idx="2">
                  <c:v>74.114</c:v>
                </c:pt>
                <c:pt idx="3">
                  <c:v>74.7135</c:v>
                </c:pt>
                <c:pt idx="4">
                  <c:v>75.3563</c:v>
                </c:pt>
                <c:pt idx="5">
                  <c:v>75.9058</c:v>
                </c:pt>
                <c:pt idx="6">
                  <c:v>76.3235</c:v>
                </c:pt>
                <c:pt idx="7">
                  <c:v>76.7213</c:v>
                </c:pt>
                <c:pt idx="8">
                  <c:v>77.1679</c:v>
                </c:pt>
                <c:pt idx="9">
                  <c:v>77.631</c:v>
                </c:pt>
                <c:pt idx="10">
                  <c:v>78.0828</c:v>
                </c:pt>
                <c:pt idx="11">
                  <c:v>78.4842</c:v>
                </c:pt>
                <c:pt idx="12">
                  <c:v>78.8083</c:v>
                </c:pt>
                <c:pt idx="13">
                  <c:v>79.0949</c:v>
                </c:pt>
                <c:pt idx="14">
                  <c:v>79.3664</c:v>
                </c:pt>
                <c:pt idx="15">
                  <c:v>79.5825</c:v>
                </c:pt>
                <c:pt idx="16">
                  <c:v>79.7476</c:v>
                </c:pt>
                <c:pt idx="17">
                  <c:v>79.9151</c:v>
                </c:pt>
                <c:pt idx="18">
                  <c:v>80.1378</c:v>
                </c:pt>
                <c:pt idx="19">
                  <c:v>80.4524</c:v>
                </c:pt>
                <c:pt idx="20">
                  <c:v>80.8716</c:v>
                </c:pt>
                <c:pt idx="21">
                  <c:v>81.3711</c:v>
                </c:pt>
                <c:pt idx="22">
                  <c:v>81.8386</c:v>
                </c:pt>
                <c:pt idx="23">
                  <c:v>82.1788</c:v>
                </c:pt>
                <c:pt idx="24">
                  <c:v>82.3857</c:v>
                </c:pt>
                <c:pt idx="25">
                  <c:v>82.5211</c:v>
                </c:pt>
                <c:pt idx="26">
                  <c:v>82.7159</c:v>
                </c:pt>
                <c:pt idx="27">
                  <c:v>83.0288</c:v>
                </c:pt>
                <c:pt idx="28">
                  <c:v>83.4197</c:v>
                </c:pt>
                <c:pt idx="29">
                  <c:v>83.8776</c:v>
                </c:pt>
                <c:pt idx="30">
                  <c:v>84.4126</c:v>
                </c:pt>
                <c:pt idx="31">
                  <c:v>84.9286</c:v>
                </c:pt>
                <c:pt idx="32">
                  <c:v>85.2866</c:v>
                </c:pt>
                <c:pt idx="33">
                  <c:v>85.5127</c:v>
                </c:pt>
                <c:pt idx="34">
                  <c:v>85.8057</c:v>
                </c:pt>
                <c:pt idx="35">
                  <c:v>86.3335</c:v>
                </c:pt>
                <c:pt idx="36">
                  <c:v>87.0423</c:v>
                </c:pt>
                <c:pt idx="37">
                  <c:v>87.7329</c:v>
                </c:pt>
                <c:pt idx="38">
                  <c:v>88.2799</c:v>
                </c:pt>
                <c:pt idx="39">
                  <c:v>88.6936</c:v>
                </c:pt>
                <c:pt idx="40">
                  <c:v>89.0452</c:v>
                </c:pt>
                <c:pt idx="41">
                  <c:v>89.4213</c:v>
                </c:pt>
                <c:pt idx="42">
                  <c:v>89.8367</c:v>
                </c:pt>
                <c:pt idx="43">
                  <c:v>90.2268</c:v>
                </c:pt>
                <c:pt idx="44">
                  <c:v>90.5974</c:v>
                </c:pt>
                <c:pt idx="45">
                  <c:v>90.9813</c:v>
                </c:pt>
                <c:pt idx="46">
                  <c:v>91.3549</c:v>
                </c:pt>
                <c:pt idx="47">
                  <c:v>91.6593</c:v>
                </c:pt>
                <c:pt idx="48">
                  <c:v>91.8917</c:v>
                </c:pt>
                <c:pt idx="49">
                  <c:v>92.1347</c:v>
                </c:pt>
                <c:pt idx="50">
                  <c:v>92.3907</c:v>
                </c:pt>
                <c:pt idx="51">
                  <c:v>92.6455</c:v>
                </c:pt>
                <c:pt idx="52">
                  <c:v>92.977</c:v>
                </c:pt>
                <c:pt idx="53">
                  <c:v>93.4693</c:v>
                </c:pt>
                <c:pt idx="54">
                  <c:v>94.0455</c:v>
                </c:pt>
                <c:pt idx="55">
                  <c:v>94.5189</c:v>
                </c:pt>
                <c:pt idx="56">
                  <c:v>94.9011</c:v>
                </c:pt>
                <c:pt idx="57">
                  <c:v>95.2832</c:v>
                </c:pt>
                <c:pt idx="58">
                  <c:v>95.6705</c:v>
                </c:pt>
                <c:pt idx="59">
                  <c:v>96.0787</c:v>
                </c:pt>
                <c:pt idx="60">
                  <c:v>96.5716</c:v>
                </c:pt>
                <c:pt idx="61">
                  <c:v>97.1806</c:v>
                </c:pt>
                <c:pt idx="62">
                  <c:v>97.8424</c:v>
                </c:pt>
                <c:pt idx="63">
                  <c:v>98.5202</c:v>
                </c:pt>
                <c:pt idx="64">
                  <c:v>99.201</c:v>
                </c:pt>
                <c:pt idx="65">
                  <c:v>99.8087</c:v>
                </c:pt>
                <c:pt idx="66">
                  <c:v>100.331</c:v>
                </c:pt>
                <c:pt idx="67">
                  <c:v>100.884</c:v>
                </c:pt>
                <c:pt idx="68">
                  <c:v>101.508</c:v>
                </c:pt>
                <c:pt idx="69">
                  <c:v>102.153</c:v>
                </c:pt>
                <c:pt idx="70">
                  <c:v>102.853</c:v>
                </c:pt>
                <c:pt idx="71">
                  <c:v>103.649</c:v>
                </c:pt>
                <c:pt idx="72">
                  <c:v>104.484</c:v>
                </c:pt>
                <c:pt idx="73">
                  <c:v>105.217</c:v>
                </c:pt>
                <c:pt idx="74">
                  <c:v>105.732</c:v>
                </c:pt>
                <c:pt idx="75">
                  <c:v>106.077</c:v>
                </c:pt>
                <c:pt idx="76">
                  <c:v>106.422</c:v>
                </c:pt>
                <c:pt idx="77">
                  <c:v>106.827</c:v>
                </c:pt>
                <c:pt idx="78">
                  <c:v>107.192</c:v>
                </c:pt>
                <c:pt idx="79">
                  <c:v>107.489</c:v>
                </c:pt>
                <c:pt idx="80">
                  <c:v>107.773</c:v>
                </c:pt>
                <c:pt idx="81">
                  <c:v>108.071</c:v>
                </c:pt>
                <c:pt idx="82">
                  <c:v>108.29</c:v>
                </c:pt>
                <c:pt idx="83">
                  <c:v>108.394</c:v>
                </c:pt>
                <c:pt idx="84">
                  <c:v>108.53</c:v>
                </c:pt>
                <c:pt idx="85">
                  <c:v>108.841</c:v>
                </c:pt>
                <c:pt idx="86">
                  <c:v>109.316</c:v>
                </c:pt>
                <c:pt idx="87">
                  <c:v>109.801</c:v>
                </c:pt>
                <c:pt idx="88">
                  <c:v>110.17</c:v>
                </c:pt>
                <c:pt idx="89">
                  <c:v>110.394</c:v>
                </c:pt>
                <c:pt idx="90">
                  <c:v>110.533</c:v>
                </c:pt>
                <c:pt idx="91">
                  <c:v>110.676</c:v>
                </c:pt>
                <c:pt idx="92">
                  <c:v>110.895</c:v>
                </c:pt>
                <c:pt idx="93">
                  <c:v>111.264</c:v>
                </c:pt>
                <c:pt idx="94">
                  <c:v>111.745</c:v>
                </c:pt>
                <c:pt idx="95">
                  <c:v>112.155</c:v>
                </c:pt>
                <c:pt idx="96">
                  <c:v>112.341</c:v>
                </c:pt>
                <c:pt idx="97">
                  <c:v>112.378</c:v>
                </c:pt>
                <c:pt idx="98">
                  <c:v>112.572</c:v>
                </c:pt>
                <c:pt idx="99">
                  <c:v>113.081</c:v>
                </c:pt>
                <c:pt idx="100">
                  <c:v>113.68</c:v>
                </c:pt>
                <c:pt idx="101">
                  <c:v>114.095</c:v>
                </c:pt>
                <c:pt idx="102">
                  <c:v>114.381</c:v>
                </c:pt>
                <c:pt idx="103">
                  <c:v>114.707</c:v>
                </c:pt>
                <c:pt idx="104">
                  <c:v>115.042</c:v>
                </c:pt>
                <c:pt idx="105">
                  <c:v>115.308</c:v>
                </c:pt>
                <c:pt idx="106">
                  <c:v>115.57</c:v>
                </c:pt>
                <c:pt idx="107">
                  <c:v>115.984</c:v>
                </c:pt>
                <c:pt idx="108">
                  <c:v>116.545</c:v>
                </c:pt>
                <c:pt idx="109">
                  <c:v>117.11</c:v>
                </c:pt>
                <c:pt idx="110">
                  <c:v>117.599</c:v>
                </c:pt>
                <c:pt idx="111">
                  <c:v>118</c:v>
                </c:pt>
                <c:pt idx="112">
                  <c:v>118.359</c:v>
                </c:pt>
                <c:pt idx="113">
                  <c:v>118.706</c:v>
                </c:pt>
                <c:pt idx="114">
                  <c:v>119.028</c:v>
                </c:pt>
                <c:pt idx="115">
                  <c:v>119.338</c:v>
                </c:pt>
                <c:pt idx="116">
                  <c:v>119.735</c:v>
                </c:pt>
                <c:pt idx="117">
                  <c:v>120.208</c:v>
                </c:pt>
                <c:pt idx="118">
                  <c:v>120.636</c:v>
                </c:pt>
                <c:pt idx="119">
                  <c:v>121.009</c:v>
                </c:pt>
                <c:pt idx="120">
                  <c:v>121.466</c:v>
                </c:pt>
                <c:pt idx="121">
                  <c:v>122.146</c:v>
                </c:pt>
                <c:pt idx="122">
                  <c:v>122.903</c:v>
                </c:pt>
                <c:pt idx="123">
                  <c:v>123.408</c:v>
                </c:pt>
                <c:pt idx="124">
                  <c:v>123.557</c:v>
                </c:pt>
                <c:pt idx="125">
                  <c:v>123.748</c:v>
                </c:pt>
                <c:pt idx="126">
                  <c:v>124.351</c:v>
                </c:pt>
                <c:pt idx="127">
                  <c:v>125.184</c:v>
                </c:pt>
                <c:pt idx="128">
                  <c:v>125.833</c:v>
                </c:pt>
                <c:pt idx="129">
                  <c:v>126.136</c:v>
                </c:pt>
                <c:pt idx="130">
                  <c:v>126.327</c:v>
                </c:pt>
                <c:pt idx="131">
                  <c:v>126.607</c:v>
                </c:pt>
                <c:pt idx="132">
                  <c:v>126.961</c:v>
                </c:pt>
                <c:pt idx="133">
                  <c:v>127.293</c:v>
                </c:pt>
                <c:pt idx="134">
                  <c:v>127.622</c:v>
                </c:pt>
                <c:pt idx="135">
                  <c:v>128.139</c:v>
                </c:pt>
                <c:pt idx="136">
                  <c:v>128.942</c:v>
                </c:pt>
                <c:pt idx="137">
                  <c:v>129.831</c:v>
                </c:pt>
                <c:pt idx="138">
                  <c:v>130.535</c:v>
                </c:pt>
                <c:pt idx="139">
                  <c:v>131.076</c:v>
                </c:pt>
                <c:pt idx="140">
                  <c:v>131.585</c:v>
                </c:pt>
                <c:pt idx="141">
                  <c:v>132.078</c:v>
                </c:pt>
                <c:pt idx="142">
                  <c:v>132.587</c:v>
                </c:pt>
                <c:pt idx="143">
                  <c:v>133.2</c:v>
                </c:pt>
                <c:pt idx="144">
                  <c:v>133.911</c:v>
                </c:pt>
                <c:pt idx="145">
                  <c:v>134.586</c:v>
                </c:pt>
                <c:pt idx="146">
                  <c:v>135.139</c:v>
                </c:pt>
                <c:pt idx="147">
                  <c:v>135.62</c:v>
                </c:pt>
                <c:pt idx="148">
                  <c:v>136.168</c:v>
                </c:pt>
                <c:pt idx="149">
                  <c:v>136.833</c:v>
                </c:pt>
                <c:pt idx="150">
                  <c:v>137.566</c:v>
                </c:pt>
                <c:pt idx="151">
                  <c:v>138.353</c:v>
                </c:pt>
                <c:pt idx="152">
                  <c:v>139.277</c:v>
                </c:pt>
                <c:pt idx="153">
                  <c:v>140.422</c:v>
                </c:pt>
                <c:pt idx="154">
                  <c:v>141.629</c:v>
                </c:pt>
                <c:pt idx="155">
                  <c:v>142.648</c:v>
                </c:pt>
              </c:numCache>
            </c:numRef>
          </c:val>
          <c:smooth val="0"/>
        </c:ser>
        <c:axId val="7032895"/>
        <c:axId val="63296056"/>
      </c:lineChart>
      <c:catAx>
        <c:axId val="7032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296056"/>
        <c:crossesAt val="60"/>
        <c:auto val="0"/>
        <c:lblOffset val="100"/>
        <c:tickLblSkip val="6"/>
        <c:tickMarkSkip val="2"/>
        <c:noMultiLvlLbl val="0"/>
      </c:catAx>
      <c:valAx>
        <c:axId val="6329605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328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Taulukko!$H$3:$H$158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134.34</c:v>
                </c:pt>
                <c:pt idx="147">
                  <c:v>115.63</c:v>
                </c:pt>
                <c:pt idx="148">
                  <c:v>120.64</c:v>
                </c:pt>
                <c:pt idx="149">
                  <c:v>151.94</c:v>
                </c:pt>
                <c:pt idx="150">
                  <c:v>132.52</c:v>
                </c:pt>
                <c:pt idx="151">
                  <c:v>128.58</c:v>
                </c:pt>
                <c:pt idx="152">
                  <c:v>124.11</c:v>
                </c:pt>
                <c:pt idx="153">
                  <c:v>116.08</c:v>
                </c:pt>
                <c:pt idx="154">
                  <c:v>119.52</c:v>
                </c:pt>
                <c:pt idx="155">
                  <c:v>125.74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Taulukko!$I$3:$I$158</c:f>
              <c:numCache>
                <c:ptCount val="156"/>
                <c:pt idx="0">
                  <c:v>75.6</c:v>
                </c:pt>
                <c:pt idx="1">
                  <c:v>75.3</c:v>
                </c:pt>
                <c:pt idx="2">
                  <c:v>75.1</c:v>
                </c:pt>
                <c:pt idx="3">
                  <c:v>75.9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77.5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80</c:v>
                </c:pt>
                <c:pt idx="15">
                  <c:v>79.2</c:v>
                </c:pt>
                <c:pt idx="16">
                  <c:v>79.6</c:v>
                </c:pt>
                <c:pt idx="17">
                  <c:v>80.8</c:v>
                </c:pt>
                <c:pt idx="18">
                  <c:v>80.4</c:v>
                </c:pt>
                <c:pt idx="19">
                  <c:v>80.5</c:v>
                </c:pt>
                <c:pt idx="20">
                  <c:v>81.2</c:v>
                </c:pt>
                <c:pt idx="21">
                  <c:v>81.8</c:v>
                </c:pt>
                <c:pt idx="22">
                  <c:v>82</c:v>
                </c:pt>
                <c:pt idx="23">
                  <c:v>82.6</c:v>
                </c:pt>
                <c:pt idx="24">
                  <c:v>83.3</c:v>
                </c:pt>
                <c:pt idx="25">
                  <c:v>83.2</c:v>
                </c:pt>
                <c:pt idx="26">
                  <c:v>82.8</c:v>
                </c:pt>
                <c:pt idx="27">
                  <c:v>83.9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87.3</c:v>
                </c:pt>
                <c:pt idx="32">
                  <c:v>86.7</c:v>
                </c:pt>
                <c:pt idx="33">
                  <c:v>87.4</c:v>
                </c:pt>
                <c:pt idx="34">
                  <c:v>87.8</c:v>
                </c:pt>
                <c:pt idx="35">
                  <c:v>88.8</c:v>
                </c:pt>
                <c:pt idx="36">
                  <c:v>89.1</c:v>
                </c:pt>
                <c:pt idx="37">
                  <c:v>89.5</c:v>
                </c:pt>
                <c:pt idx="38">
                  <c:v>90.6</c:v>
                </c:pt>
                <c:pt idx="39">
                  <c:v>91.7</c:v>
                </c:pt>
                <c:pt idx="40">
                  <c:v>91.2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91.4</c:v>
                </c:pt>
                <c:pt idx="45">
                  <c:v>91.6</c:v>
                </c:pt>
                <c:pt idx="46">
                  <c:v>92.4</c:v>
                </c:pt>
                <c:pt idx="47">
                  <c:v>100.2</c:v>
                </c:pt>
                <c:pt idx="48">
                  <c:v>92.1</c:v>
                </c:pt>
                <c:pt idx="49">
                  <c:v>92.1</c:v>
                </c:pt>
                <c:pt idx="50">
                  <c:v>92.4</c:v>
                </c:pt>
                <c:pt idx="51">
                  <c:v>93.1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96.5</c:v>
                </c:pt>
                <c:pt idx="60">
                  <c:v>96.7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98.2</c:v>
                </c:pt>
                <c:pt idx="65">
                  <c:v>104.7</c:v>
                </c:pt>
                <c:pt idx="66">
                  <c:v>99</c:v>
                </c:pt>
                <c:pt idx="67">
                  <c:v>100.4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104.9</c:v>
                </c:pt>
                <c:pt idx="77">
                  <c:v>106.1</c:v>
                </c:pt>
                <c:pt idx="78">
                  <c:v>105.4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105.1</c:v>
                </c:pt>
                <c:pt idx="84">
                  <c:v>105.4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107.8</c:v>
                </c:pt>
                <c:pt idx="96">
                  <c:v>107.7</c:v>
                </c:pt>
                <c:pt idx="97">
                  <c:v>107.5</c:v>
                </c:pt>
                <c:pt idx="98">
                  <c:v>106.1</c:v>
                </c:pt>
                <c:pt idx="99">
                  <c:v>108.1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109.4</c:v>
                </c:pt>
                <c:pt idx="104">
                  <c:v>108.7</c:v>
                </c:pt>
                <c:pt idx="105">
                  <c:v>109.7</c:v>
                </c:pt>
                <c:pt idx="106">
                  <c:v>109.7</c:v>
                </c:pt>
                <c:pt idx="107">
                  <c:v>111.4</c:v>
                </c:pt>
                <c:pt idx="108">
                  <c:v>109.8</c:v>
                </c:pt>
                <c:pt idx="109">
                  <c:v>110.7</c:v>
                </c:pt>
                <c:pt idx="110">
                  <c:v>111.6</c:v>
                </c:pt>
                <c:pt idx="111">
                  <c:v>111.8</c:v>
                </c:pt>
                <c:pt idx="112">
                  <c:v>111.4</c:v>
                </c:pt>
                <c:pt idx="113">
                  <c:v>111.3</c:v>
                </c:pt>
                <c:pt idx="114">
                  <c:v>112.6</c:v>
                </c:pt>
                <c:pt idx="115">
                  <c:v>112.5</c:v>
                </c:pt>
                <c:pt idx="116">
                  <c:v>113.2</c:v>
                </c:pt>
                <c:pt idx="117">
                  <c:v>114.1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115.7</c:v>
                </c:pt>
                <c:pt idx="124">
                  <c:v>115.4</c:v>
                </c:pt>
                <c:pt idx="125">
                  <c:v>108.5</c:v>
                </c:pt>
                <c:pt idx="126">
                  <c:v>116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117.1</c:v>
                </c:pt>
                <c:pt idx="131">
                  <c:v>117</c:v>
                </c:pt>
                <c:pt idx="132">
                  <c:v>119.3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</c:v>
                </c:pt>
                <c:pt idx="137">
                  <c:v>119.9</c:v>
                </c:pt>
                <c:pt idx="138">
                  <c:v>119.5</c:v>
                </c:pt>
                <c:pt idx="139">
                  <c:v>118.5</c:v>
                </c:pt>
                <c:pt idx="140">
                  <c:v>120.6</c:v>
                </c:pt>
                <c:pt idx="141">
                  <c:v>121</c:v>
                </c:pt>
                <c:pt idx="142">
                  <c:v>121</c:v>
                </c:pt>
                <c:pt idx="143">
                  <c:v>121.3</c:v>
                </c:pt>
                <c:pt idx="144">
                  <c:v>120.7</c:v>
                </c:pt>
                <c:pt idx="145">
                  <c:v>122.4</c:v>
                </c:pt>
                <c:pt idx="146">
                  <c:v>122.6</c:v>
                </c:pt>
                <c:pt idx="147">
                  <c:v>123.2</c:v>
                </c:pt>
                <c:pt idx="148">
                  <c:v>124.1</c:v>
                </c:pt>
                <c:pt idx="149">
                  <c:v>123.5</c:v>
                </c:pt>
                <c:pt idx="150">
                  <c:v>124.5</c:v>
                </c:pt>
                <c:pt idx="151">
                  <c:v>126.5</c:v>
                </c:pt>
                <c:pt idx="152">
                  <c:v>125.5</c:v>
                </c:pt>
                <c:pt idx="153">
                  <c:v>125.6</c:v>
                </c:pt>
                <c:pt idx="154">
                  <c:v>126.7</c:v>
                </c:pt>
                <c:pt idx="155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Taulukko!$J$3:$J$158</c:f>
              <c:numCache>
                <c:ptCount val="156"/>
                <c:pt idx="0">
                  <c:v>75.3</c:v>
                </c:pt>
                <c:pt idx="1">
                  <c:v>75.5</c:v>
                </c:pt>
                <c:pt idx="2">
                  <c:v>75.7</c:v>
                </c:pt>
                <c:pt idx="3">
                  <c:v>75.9</c:v>
                </c:pt>
                <c:pt idx="4">
                  <c:v>76.2</c:v>
                </c:pt>
                <c:pt idx="5">
                  <c:v>76.5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77.9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83.7</c:v>
                </c:pt>
                <c:pt idx="27">
                  <c:v>84.2</c:v>
                </c:pt>
                <c:pt idx="28">
                  <c:v>84.7</c:v>
                </c:pt>
                <c:pt idx="29">
                  <c:v>85.3</c:v>
                </c:pt>
                <c:pt idx="30">
                  <c:v>86</c:v>
                </c:pt>
                <c:pt idx="31">
                  <c:v>86.6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91.5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92.8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97.2</c:v>
                </c:pt>
                <c:pt idx="62">
                  <c:v>97.6</c:v>
                </c:pt>
                <c:pt idx="63">
                  <c:v>98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104.8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105.7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107.8</c:v>
                </c:pt>
                <c:pt idx="99">
                  <c:v>108.1</c:v>
                </c:pt>
                <c:pt idx="100">
                  <c:v>108.5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109.5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114.3</c:v>
                </c:pt>
                <c:pt idx="121">
                  <c:v>114.7</c:v>
                </c:pt>
                <c:pt idx="122">
                  <c:v>115</c:v>
                </c:pt>
                <c:pt idx="123">
                  <c:v>115.4</c:v>
                </c:pt>
                <c:pt idx="124">
                  <c:v>115.6</c:v>
                </c:pt>
                <c:pt idx="125">
                  <c:v>115.9</c:v>
                </c:pt>
                <c:pt idx="126">
                  <c:v>116.1</c:v>
                </c:pt>
                <c:pt idx="127">
                  <c:v>116.4</c:v>
                </c:pt>
                <c:pt idx="128">
                  <c:v>116.6</c:v>
                </c:pt>
                <c:pt idx="129">
                  <c:v>116.9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118.9</c:v>
                </c:pt>
                <c:pt idx="137">
                  <c:v>119.2</c:v>
                </c:pt>
                <c:pt idx="138">
                  <c:v>119.5</c:v>
                </c:pt>
                <c:pt idx="139">
                  <c:v>119.8</c:v>
                </c:pt>
                <c:pt idx="140">
                  <c:v>120.3</c:v>
                </c:pt>
                <c:pt idx="141">
                  <c:v>120.7</c:v>
                </c:pt>
                <c:pt idx="142">
                  <c:v>121.1</c:v>
                </c:pt>
                <c:pt idx="143">
                  <c:v>121.4</c:v>
                </c:pt>
                <c:pt idx="144">
                  <c:v>121.8</c:v>
                </c:pt>
                <c:pt idx="145">
                  <c:v>122.3</c:v>
                </c:pt>
                <c:pt idx="146">
                  <c:v>122.8</c:v>
                </c:pt>
                <c:pt idx="147">
                  <c:v>123.3</c:v>
                </c:pt>
                <c:pt idx="148">
                  <c:v>123.8</c:v>
                </c:pt>
                <c:pt idx="149">
                  <c:v>124.3</c:v>
                </c:pt>
                <c:pt idx="150">
                  <c:v>124.8</c:v>
                </c:pt>
                <c:pt idx="151">
                  <c:v>125.4</c:v>
                </c:pt>
                <c:pt idx="152">
                  <c:v>125.8</c:v>
                </c:pt>
                <c:pt idx="153">
                  <c:v>126.2</c:v>
                </c:pt>
                <c:pt idx="154">
                  <c:v>126.6</c:v>
                </c:pt>
                <c:pt idx="155">
                  <c:v>127.1</c:v>
                </c:pt>
              </c:numCache>
            </c:numRef>
          </c:val>
          <c:smooth val="0"/>
        </c:ser>
        <c:axId val="32793593"/>
        <c:axId val="26706882"/>
      </c:lineChart>
      <c:catAx>
        <c:axId val="3279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706882"/>
        <c:crossesAt val="60"/>
        <c:auto val="0"/>
        <c:lblOffset val="100"/>
        <c:tickLblSkip val="6"/>
        <c:noMultiLvlLbl val="0"/>
      </c:catAx>
      <c:valAx>
        <c:axId val="2670688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7935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Taulukko!$L$3:$L$158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Taulukko!$M$3:$M$158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Taulukko!$N$3:$N$158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773804"/>
        <c:crossesAt val="40"/>
        <c:auto val="0"/>
        <c:lblOffset val="100"/>
        <c:tickLblSkip val="6"/>
        <c:noMultiLvlLbl val="0"/>
      </c:catAx>
      <c:valAx>
        <c:axId val="1577380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03534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Taulukko!$P$3:$P$158</c:f>
              <c:numCache>
                <c:ptCount val="156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141.2</c:v>
                </c:pt>
                <c:pt idx="147">
                  <c:v>136.6</c:v>
                </c:pt>
                <c:pt idx="148">
                  <c:v>144.1</c:v>
                </c:pt>
                <c:pt idx="149">
                  <c:v>169.4</c:v>
                </c:pt>
                <c:pt idx="150">
                  <c:v>149.9</c:v>
                </c:pt>
                <c:pt idx="151">
                  <c:v>145.1</c:v>
                </c:pt>
                <c:pt idx="152">
                  <c:v>135.9</c:v>
                </c:pt>
                <c:pt idx="153">
                  <c:v>135.5</c:v>
                </c:pt>
                <c:pt idx="154">
                  <c:v>142.4</c:v>
                </c:pt>
                <c:pt idx="155">
                  <c:v>151.9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Taulukko!$Q$3:$Q$158</c:f>
              <c:numCache>
                <c:ptCount val="156"/>
                <c:pt idx="0">
                  <c:v>68.7869</c:v>
                </c:pt>
                <c:pt idx="1">
                  <c:v>69.505</c:v>
                </c:pt>
                <c:pt idx="2">
                  <c:v>69.6224</c:v>
                </c:pt>
                <c:pt idx="3">
                  <c:v>70.0787</c:v>
                </c:pt>
                <c:pt idx="4">
                  <c:v>70.524</c:v>
                </c:pt>
                <c:pt idx="5">
                  <c:v>71.2576</c:v>
                </c:pt>
                <c:pt idx="6">
                  <c:v>70.9291</c:v>
                </c:pt>
                <c:pt idx="7">
                  <c:v>71.6638</c:v>
                </c:pt>
                <c:pt idx="8">
                  <c:v>72.7887</c:v>
                </c:pt>
                <c:pt idx="9">
                  <c:v>72.5369</c:v>
                </c:pt>
                <c:pt idx="10">
                  <c:v>73.2491</c:v>
                </c:pt>
                <c:pt idx="11">
                  <c:v>74.4293</c:v>
                </c:pt>
                <c:pt idx="12">
                  <c:v>74.1431</c:v>
                </c:pt>
                <c:pt idx="13">
                  <c:v>74.3439</c:v>
                </c:pt>
                <c:pt idx="14">
                  <c:v>75.2774</c:v>
                </c:pt>
                <c:pt idx="15">
                  <c:v>74.9509</c:v>
                </c:pt>
                <c:pt idx="16">
                  <c:v>75.8631</c:v>
                </c:pt>
                <c:pt idx="17">
                  <c:v>76.0726</c:v>
                </c:pt>
                <c:pt idx="18">
                  <c:v>76.4455</c:v>
                </c:pt>
                <c:pt idx="19">
                  <c:v>76.9535</c:v>
                </c:pt>
                <c:pt idx="20">
                  <c:v>77.0484</c:v>
                </c:pt>
                <c:pt idx="21">
                  <c:v>78.3268</c:v>
                </c:pt>
                <c:pt idx="22">
                  <c:v>78.9113</c:v>
                </c:pt>
                <c:pt idx="23">
                  <c:v>78.5325</c:v>
                </c:pt>
                <c:pt idx="24">
                  <c:v>79.2105</c:v>
                </c:pt>
                <c:pt idx="25">
                  <c:v>79.5357</c:v>
                </c:pt>
                <c:pt idx="26">
                  <c:v>77.7311</c:v>
                </c:pt>
                <c:pt idx="27">
                  <c:v>79.4234</c:v>
                </c:pt>
                <c:pt idx="28">
                  <c:v>79.7445</c:v>
                </c:pt>
                <c:pt idx="29">
                  <c:v>80.2742</c:v>
                </c:pt>
                <c:pt idx="30">
                  <c:v>81.2957</c:v>
                </c:pt>
                <c:pt idx="31">
                  <c:v>82.0077</c:v>
                </c:pt>
                <c:pt idx="32">
                  <c:v>82.1444</c:v>
                </c:pt>
                <c:pt idx="33">
                  <c:v>82.9699</c:v>
                </c:pt>
                <c:pt idx="34">
                  <c:v>83.0931</c:v>
                </c:pt>
                <c:pt idx="35">
                  <c:v>83.478</c:v>
                </c:pt>
                <c:pt idx="36">
                  <c:v>85.1889</c:v>
                </c:pt>
                <c:pt idx="37">
                  <c:v>85.6173</c:v>
                </c:pt>
                <c:pt idx="38">
                  <c:v>85.882</c:v>
                </c:pt>
                <c:pt idx="39">
                  <c:v>86.6147</c:v>
                </c:pt>
                <c:pt idx="40">
                  <c:v>87.0584</c:v>
                </c:pt>
                <c:pt idx="41">
                  <c:v>87.4461</c:v>
                </c:pt>
                <c:pt idx="42">
                  <c:v>88.5383</c:v>
                </c:pt>
                <c:pt idx="43">
                  <c:v>88.7013</c:v>
                </c:pt>
                <c:pt idx="44">
                  <c:v>89.1915</c:v>
                </c:pt>
                <c:pt idx="45">
                  <c:v>89.8095</c:v>
                </c:pt>
                <c:pt idx="46">
                  <c:v>89.9693</c:v>
                </c:pt>
                <c:pt idx="47">
                  <c:v>90.9599</c:v>
                </c:pt>
                <c:pt idx="48">
                  <c:v>91.2827</c:v>
                </c:pt>
                <c:pt idx="49">
                  <c:v>91.671</c:v>
                </c:pt>
                <c:pt idx="50">
                  <c:v>92.0992</c:v>
                </c:pt>
                <c:pt idx="51">
                  <c:v>93.1113</c:v>
                </c:pt>
                <c:pt idx="52">
                  <c:v>92.9732</c:v>
                </c:pt>
                <c:pt idx="53">
                  <c:v>93.708</c:v>
                </c:pt>
                <c:pt idx="54">
                  <c:v>94.7786</c:v>
                </c:pt>
                <c:pt idx="55">
                  <c:v>94.7211</c:v>
                </c:pt>
                <c:pt idx="56">
                  <c:v>95.7666</c:v>
                </c:pt>
                <c:pt idx="57">
                  <c:v>95.9419</c:v>
                </c:pt>
                <c:pt idx="58">
                  <c:v>96.2404</c:v>
                </c:pt>
                <c:pt idx="59">
                  <c:v>96.9117</c:v>
                </c:pt>
                <c:pt idx="60">
                  <c:v>96.4554</c:v>
                </c:pt>
                <c:pt idx="61">
                  <c:v>97.4662</c:v>
                </c:pt>
                <c:pt idx="62">
                  <c:v>99.0218</c:v>
                </c:pt>
                <c:pt idx="63">
                  <c:v>98.3472</c:v>
                </c:pt>
                <c:pt idx="64">
                  <c:v>99.3388</c:v>
                </c:pt>
                <c:pt idx="65">
                  <c:v>100.267</c:v>
                </c:pt>
                <c:pt idx="66">
                  <c:v>100.205</c:v>
                </c:pt>
                <c:pt idx="67">
                  <c:v>100.552</c:v>
                </c:pt>
                <c:pt idx="68">
                  <c:v>101.407</c:v>
                </c:pt>
                <c:pt idx="69">
                  <c:v>101.387</c:v>
                </c:pt>
                <c:pt idx="70">
                  <c:v>102.053</c:v>
                </c:pt>
                <c:pt idx="71">
                  <c:v>103.252</c:v>
                </c:pt>
                <c:pt idx="72">
                  <c:v>103.073</c:v>
                </c:pt>
                <c:pt idx="73">
                  <c:v>104.263</c:v>
                </c:pt>
                <c:pt idx="74">
                  <c:v>104.188</c:v>
                </c:pt>
                <c:pt idx="75">
                  <c:v>104.682</c:v>
                </c:pt>
                <c:pt idx="76">
                  <c:v>103.922</c:v>
                </c:pt>
                <c:pt idx="77">
                  <c:v>105.509</c:v>
                </c:pt>
                <c:pt idx="78">
                  <c:v>106.051</c:v>
                </c:pt>
                <c:pt idx="79">
                  <c:v>107.206</c:v>
                </c:pt>
                <c:pt idx="80">
                  <c:v>107.06</c:v>
                </c:pt>
                <c:pt idx="81">
                  <c:v>107.743</c:v>
                </c:pt>
                <c:pt idx="82">
                  <c:v>108.634</c:v>
                </c:pt>
                <c:pt idx="83">
                  <c:v>108.225</c:v>
                </c:pt>
                <c:pt idx="84">
                  <c:v>109.438</c:v>
                </c:pt>
                <c:pt idx="85">
                  <c:v>109.02</c:v>
                </c:pt>
                <c:pt idx="86">
                  <c:v>109.24</c:v>
                </c:pt>
                <c:pt idx="87">
                  <c:v>110.172</c:v>
                </c:pt>
                <c:pt idx="88">
                  <c:v>110.805</c:v>
                </c:pt>
                <c:pt idx="89">
                  <c:v>110.846</c:v>
                </c:pt>
                <c:pt idx="90">
                  <c:v>111.168</c:v>
                </c:pt>
                <c:pt idx="91">
                  <c:v>111.774</c:v>
                </c:pt>
                <c:pt idx="92">
                  <c:v>111.36</c:v>
                </c:pt>
                <c:pt idx="93">
                  <c:v>111.852</c:v>
                </c:pt>
                <c:pt idx="94">
                  <c:v>112.554</c:v>
                </c:pt>
                <c:pt idx="95">
                  <c:v>112.503</c:v>
                </c:pt>
                <c:pt idx="96">
                  <c:v>113.652</c:v>
                </c:pt>
                <c:pt idx="97">
                  <c:v>113.862</c:v>
                </c:pt>
                <c:pt idx="98">
                  <c:v>113.688</c:v>
                </c:pt>
                <c:pt idx="99">
                  <c:v>114.364</c:v>
                </c:pt>
                <c:pt idx="100">
                  <c:v>114.841</c:v>
                </c:pt>
                <c:pt idx="101">
                  <c:v>115.277</c:v>
                </c:pt>
                <c:pt idx="102">
                  <c:v>115.657</c:v>
                </c:pt>
                <c:pt idx="103">
                  <c:v>115.778</c:v>
                </c:pt>
                <c:pt idx="104">
                  <c:v>116.557</c:v>
                </c:pt>
                <c:pt idx="105">
                  <c:v>117.157</c:v>
                </c:pt>
                <c:pt idx="106">
                  <c:v>117.089</c:v>
                </c:pt>
                <c:pt idx="107">
                  <c:v>117.571</c:v>
                </c:pt>
                <c:pt idx="108">
                  <c:v>118.473</c:v>
                </c:pt>
                <c:pt idx="109">
                  <c:v>118.634</c:v>
                </c:pt>
                <c:pt idx="110">
                  <c:v>121.122</c:v>
                </c:pt>
                <c:pt idx="111">
                  <c:v>120.655</c:v>
                </c:pt>
                <c:pt idx="112">
                  <c:v>121.134</c:v>
                </c:pt>
                <c:pt idx="113">
                  <c:v>120.871</c:v>
                </c:pt>
                <c:pt idx="114">
                  <c:v>122.517</c:v>
                </c:pt>
                <c:pt idx="115">
                  <c:v>122.211</c:v>
                </c:pt>
                <c:pt idx="116">
                  <c:v>122.944</c:v>
                </c:pt>
                <c:pt idx="117">
                  <c:v>123.56</c:v>
                </c:pt>
                <c:pt idx="118">
                  <c:v>123.698</c:v>
                </c:pt>
                <c:pt idx="119">
                  <c:v>124.519</c:v>
                </c:pt>
                <c:pt idx="120">
                  <c:v>124.76</c:v>
                </c:pt>
                <c:pt idx="121">
                  <c:v>125.251</c:v>
                </c:pt>
                <c:pt idx="122">
                  <c:v>126.999</c:v>
                </c:pt>
                <c:pt idx="123">
                  <c:v>128.239</c:v>
                </c:pt>
                <c:pt idx="124">
                  <c:v>127.985</c:v>
                </c:pt>
                <c:pt idx="125">
                  <c:v>128.462</c:v>
                </c:pt>
                <c:pt idx="126">
                  <c:v>128.201</c:v>
                </c:pt>
                <c:pt idx="127">
                  <c:v>129.214</c:v>
                </c:pt>
                <c:pt idx="128">
                  <c:v>130.01</c:v>
                </c:pt>
                <c:pt idx="129">
                  <c:v>129.889</c:v>
                </c:pt>
                <c:pt idx="130">
                  <c:v>130.212</c:v>
                </c:pt>
                <c:pt idx="131">
                  <c:v>131.316</c:v>
                </c:pt>
                <c:pt idx="132">
                  <c:v>130.821</c:v>
                </c:pt>
                <c:pt idx="133">
                  <c:v>131.649</c:v>
                </c:pt>
                <c:pt idx="134">
                  <c:v>131.352</c:v>
                </c:pt>
                <c:pt idx="135">
                  <c:v>132.12</c:v>
                </c:pt>
                <c:pt idx="136">
                  <c:v>132.831</c:v>
                </c:pt>
                <c:pt idx="137">
                  <c:v>135.388</c:v>
                </c:pt>
                <c:pt idx="138">
                  <c:v>135.333</c:v>
                </c:pt>
                <c:pt idx="139">
                  <c:v>135.262</c:v>
                </c:pt>
                <c:pt idx="140">
                  <c:v>136.578</c:v>
                </c:pt>
                <c:pt idx="141">
                  <c:v>136.673</c:v>
                </c:pt>
                <c:pt idx="142">
                  <c:v>136.503</c:v>
                </c:pt>
                <c:pt idx="143">
                  <c:v>137.809</c:v>
                </c:pt>
                <c:pt idx="144">
                  <c:v>139.172</c:v>
                </c:pt>
                <c:pt idx="145">
                  <c:v>139.326</c:v>
                </c:pt>
                <c:pt idx="146">
                  <c:v>140.876</c:v>
                </c:pt>
                <c:pt idx="147">
                  <c:v>141.09</c:v>
                </c:pt>
                <c:pt idx="148">
                  <c:v>141.411</c:v>
                </c:pt>
                <c:pt idx="149">
                  <c:v>141.602</c:v>
                </c:pt>
                <c:pt idx="150">
                  <c:v>142.7</c:v>
                </c:pt>
                <c:pt idx="151">
                  <c:v>144.296</c:v>
                </c:pt>
                <c:pt idx="152">
                  <c:v>144.18</c:v>
                </c:pt>
                <c:pt idx="153">
                  <c:v>146.024</c:v>
                </c:pt>
                <c:pt idx="154">
                  <c:v>148.434</c:v>
                </c:pt>
                <c:pt idx="155">
                  <c:v>147.965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Taulukko!$R$3:$R$158</c:f>
              <c:numCache>
                <c:ptCount val="156"/>
                <c:pt idx="0">
                  <c:v>68.8838</c:v>
                </c:pt>
                <c:pt idx="1">
                  <c:v>69.303</c:v>
                </c:pt>
                <c:pt idx="2">
                  <c:v>69.7162</c:v>
                </c:pt>
                <c:pt idx="3">
                  <c:v>70.1303</c:v>
                </c:pt>
                <c:pt idx="4">
                  <c:v>70.5346</c:v>
                </c:pt>
                <c:pt idx="5">
                  <c:v>70.9273</c:v>
                </c:pt>
                <c:pt idx="6">
                  <c:v>71.3286</c:v>
                </c:pt>
                <c:pt idx="7">
                  <c:v>71.7965</c:v>
                </c:pt>
                <c:pt idx="8">
                  <c:v>72.3266</c:v>
                </c:pt>
                <c:pt idx="9">
                  <c:v>72.8634</c:v>
                </c:pt>
                <c:pt idx="10">
                  <c:v>73.4002</c:v>
                </c:pt>
                <c:pt idx="11">
                  <c:v>73.8885</c:v>
                </c:pt>
                <c:pt idx="12">
                  <c:v>74.2691</c:v>
                </c:pt>
                <c:pt idx="13">
                  <c:v>74.5973</c:v>
                </c:pt>
                <c:pt idx="14">
                  <c:v>74.9316</c:v>
                </c:pt>
                <c:pt idx="15">
                  <c:v>75.2915</c:v>
                </c:pt>
                <c:pt idx="16">
                  <c:v>75.6911</c:v>
                </c:pt>
                <c:pt idx="17">
                  <c:v>76.0796</c:v>
                </c:pt>
                <c:pt idx="18">
                  <c:v>76.4711</c:v>
                </c:pt>
                <c:pt idx="19">
                  <c:v>76.9227</c:v>
                </c:pt>
                <c:pt idx="20">
                  <c:v>77.4554</c:v>
                </c:pt>
                <c:pt idx="21">
                  <c:v>78.0339</c:v>
                </c:pt>
                <c:pt idx="22">
                  <c:v>78.5154</c:v>
                </c:pt>
                <c:pt idx="23">
                  <c:v>78.8543</c:v>
                </c:pt>
                <c:pt idx="24">
                  <c:v>79.1672</c:v>
                </c:pt>
                <c:pt idx="25">
                  <c:v>79.5357</c:v>
                </c:pt>
                <c:pt idx="26">
                  <c:v>79.9701</c:v>
                </c:pt>
                <c:pt idx="27">
                  <c:v>80.4145</c:v>
                </c:pt>
                <c:pt idx="28">
                  <c:v>80.8163</c:v>
                </c:pt>
                <c:pt idx="29">
                  <c:v>81.228</c:v>
                </c:pt>
                <c:pt idx="30">
                  <c:v>81.6897</c:v>
                </c:pt>
                <c:pt idx="31">
                  <c:v>82.1512</c:v>
                </c:pt>
                <c:pt idx="32">
                  <c:v>82.558</c:v>
                </c:pt>
                <c:pt idx="33">
                  <c:v>82.9459</c:v>
                </c:pt>
                <c:pt idx="34">
                  <c:v>83.4114</c:v>
                </c:pt>
                <c:pt idx="35">
                  <c:v>84.0446</c:v>
                </c:pt>
                <c:pt idx="36">
                  <c:v>84.797</c:v>
                </c:pt>
                <c:pt idx="37">
                  <c:v>85.4926</c:v>
                </c:pt>
                <c:pt idx="38">
                  <c:v>86.0636</c:v>
                </c:pt>
                <c:pt idx="39">
                  <c:v>86.5729</c:v>
                </c:pt>
                <c:pt idx="40">
                  <c:v>87.0954</c:v>
                </c:pt>
                <c:pt idx="41">
                  <c:v>87.665</c:v>
                </c:pt>
                <c:pt idx="42">
                  <c:v>88.2424</c:v>
                </c:pt>
                <c:pt idx="43">
                  <c:v>88.762</c:v>
                </c:pt>
                <c:pt idx="44">
                  <c:v>89.2406</c:v>
                </c:pt>
                <c:pt idx="45">
                  <c:v>89.7184</c:v>
                </c:pt>
                <c:pt idx="46">
                  <c:v>90.2223</c:v>
                </c:pt>
                <c:pt idx="47">
                  <c:v>90.7487</c:v>
                </c:pt>
                <c:pt idx="48">
                  <c:v>91.2568</c:v>
                </c:pt>
                <c:pt idx="49">
                  <c:v>91.7483</c:v>
                </c:pt>
                <c:pt idx="50">
                  <c:v>92.2447</c:v>
                </c:pt>
                <c:pt idx="51">
                  <c:v>92.7545</c:v>
                </c:pt>
                <c:pt idx="52">
                  <c:v>93.2718</c:v>
                </c:pt>
                <c:pt idx="53">
                  <c:v>93.8365</c:v>
                </c:pt>
                <c:pt idx="54">
                  <c:v>94.4325</c:v>
                </c:pt>
                <c:pt idx="55">
                  <c:v>94.9972</c:v>
                </c:pt>
                <c:pt idx="56">
                  <c:v>95.5173</c:v>
                </c:pt>
                <c:pt idx="57">
                  <c:v>95.9426</c:v>
                </c:pt>
                <c:pt idx="58">
                  <c:v>96.2852</c:v>
                </c:pt>
                <c:pt idx="59">
                  <c:v>96.624</c:v>
                </c:pt>
                <c:pt idx="60">
                  <c:v>97.0435</c:v>
                </c:pt>
                <c:pt idx="61">
                  <c:v>97.6209</c:v>
                </c:pt>
                <c:pt idx="62">
                  <c:v>98.2606</c:v>
                </c:pt>
                <c:pt idx="63">
                  <c:v>98.8393</c:v>
                </c:pt>
                <c:pt idx="64">
                  <c:v>99.3808</c:v>
                </c:pt>
                <c:pt idx="65">
                  <c:v>99.8814</c:v>
                </c:pt>
                <c:pt idx="66">
                  <c:v>100.32</c:v>
                </c:pt>
                <c:pt idx="67">
                  <c:v>100.729</c:v>
                </c:pt>
                <c:pt idx="68">
                  <c:v>101.158</c:v>
                </c:pt>
                <c:pt idx="69">
                  <c:v>101.646</c:v>
                </c:pt>
                <c:pt idx="70">
                  <c:v>102.225</c:v>
                </c:pt>
                <c:pt idx="71">
                  <c:v>102.836</c:v>
                </c:pt>
                <c:pt idx="72">
                  <c:v>103.398</c:v>
                </c:pt>
                <c:pt idx="73">
                  <c:v>103.907</c:v>
                </c:pt>
                <c:pt idx="74">
                  <c:v>104.358</c:v>
                </c:pt>
                <c:pt idx="75">
                  <c:v>104.8</c:v>
                </c:pt>
                <c:pt idx="76">
                  <c:v>105.261</c:v>
                </c:pt>
                <c:pt idx="77">
                  <c:v>105.731</c:v>
                </c:pt>
                <c:pt idx="78">
                  <c:v>106.247</c:v>
                </c:pt>
                <c:pt idx="79">
                  <c:v>106.791</c:v>
                </c:pt>
                <c:pt idx="80">
                  <c:v>107.304</c:v>
                </c:pt>
                <c:pt idx="81">
                  <c:v>107.801</c:v>
                </c:pt>
                <c:pt idx="82">
                  <c:v>108.255</c:v>
                </c:pt>
                <c:pt idx="83">
                  <c:v>108.631</c:v>
                </c:pt>
                <c:pt idx="84">
                  <c:v>108.946</c:v>
                </c:pt>
                <c:pt idx="85">
                  <c:v>109.228</c:v>
                </c:pt>
                <c:pt idx="86">
                  <c:v>109.59</c:v>
                </c:pt>
                <c:pt idx="87">
                  <c:v>110.06</c:v>
                </c:pt>
                <c:pt idx="88">
                  <c:v>110.538</c:v>
                </c:pt>
                <c:pt idx="89">
                  <c:v>110.931</c:v>
                </c:pt>
                <c:pt idx="90">
                  <c:v>111.221</c:v>
                </c:pt>
                <c:pt idx="91">
                  <c:v>111.451</c:v>
                </c:pt>
                <c:pt idx="92">
                  <c:v>111.669</c:v>
                </c:pt>
                <c:pt idx="93">
                  <c:v>111.967</c:v>
                </c:pt>
                <c:pt idx="94">
                  <c:v>112.374</c:v>
                </c:pt>
                <c:pt idx="95">
                  <c:v>112.845</c:v>
                </c:pt>
                <c:pt idx="96">
                  <c:v>113.31</c:v>
                </c:pt>
                <c:pt idx="97">
                  <c:v>113.682</c:v>
                </c:pt>
                <c:pt idx="98">
                  <c:v>114.003</c:v>
                </c:pt>
                <c:pt idx="99">
                  <c:v>114.371</c:v>
                </c:pt>
                <c:pt idx="100">
                  <c:v>114.787</c:v>
                </c:pt>
                <c:pt idx="101">
                  <c:v>115.208</c:v>
                </c:pt>
                <c:pt idx="102">
                  <c:v>115.611</c:v>
                </c:pt>
                <c:pt idx="103">
                  <c:v>116.024</c:v>
                </c:pt>
                <c:pt idx="104">
                  <c:v>116.466</c:v>
                </c:pt>
                <c:pt idx="105">
                  <c:v>116.895</c:v>
                </c:pt>
                <c:pt idx="106">
                  <c:v>117.3</c:v>
                </c:pt>
                <c:pt idx="107">
                  <c:v>117.744</c:v>
                </c:pt>
                <c:pt idx="108">
                  <c:v>118.23</c:v>
                </c:pt>
                <c:pt idx="109">
                  <c:v>118.707</c:v>
                </c:pt>
                <c:pt idx="110">
                  <c:v>119.141</c:v>
                </c:pt>
                <c:pt idx="111">
                  <c:v>119.581</c:v>
                </c:pt>
                <c:pt idx="112">
                  <c:v>120.109</c:v>
                </c:pt>
                <c:pt idx="113">
                  <c:v>120.751</c:v>
                </c:pt>
                <c:pt idx="114">
                  <c:v>121.458</c:v>
                </c:pt>
                <c:pt idx="115">
                  <c:v>122.112</c:v>
                </c:pt>
                <c:pt idx="116">
                  <c:v>122.703</c:v>
                </c:pt>
                <c:pt idx="117">
                  <c:v>123.247</c:v>
                </c:pt>
                <c:pt idx="118">
                  <c:v>123.748</c:v>
                </c:pt>
                <c:pt idx="119">
                  <c:v>124.27</c:v>
                </c:pt>
                <c:pt idx="120">
                  <c:v>124.902</c:v>
                </c:pt>
                <c:pt idx="121">
                  <c:v>125.743</c:v>
                </c:pt>
                <c:pt idx="122">
                  <c:v>126.723</c:v>
                </c:pt>
                <c:pt idx="123">
                  <c:v>127.552</c:v>
                </c:pt>
                <c:pt idx="124">
                  <c:v>128.058</c:v>
                </c:pt>
                <c:pt idx="125">
                  <c:v>128.362</c:v>
                </c:pt>
                <c:pt idx="126">
                  <c:v>128.684</c:v>
                </c:pt>
                <c:pt idx="127">
                  <c:v>129.136</c:v>
                </c:pt>
                <c:pt idx="128">
                  <c:v>129.628</c:v>
                </c:pt>
                <c:pt idx="129">
                  <c:v>130.055</c:v>
                </c:pt>
                <c:pt idx="130">
                  <c:v>130.45</c:v>
                </c:pt>
                <c:pt idx="131">
                  <c:v>130.813</c:v>
                </c:pt>
                <c:pt idx="132">
                  <c:v>131.105</c:v>
                </c:pt>
                <c:pt idx="133">
                  <c:v>131.361</c:v>
                </c:pt>
                <c:pt idx="134">
                  <c:v>131.725</c:v>
                </c:pt>
                <c:pt idx="135">
                  <c:v>132.391</c:v>
                </c:pt>
                <c:pt idx="136">
                  <c:v>133.359</c:v>
                </c:pt>
                <c:pt idx="137">
                  <c:v>134.389</c:v>
                </c:pt>
                <c:pt idx="138">
                  <c:v>135.192</c:v>
                </c:pt>
                <c:pt idx="139">
                  <c:v>135.736</c:v>
                </c:pt>
                <c:pt idx="140">
                  <c:v>136.163</c:v>
                </c:pt>
                <c:pt idx="141">
                  <c:v>136.58</c:v>
                </c:pt>
                <c:pt idx="142">
                  <c:v>137.119</c:v>
                </c:pt>
                <c:pt idx="143">
                  <c:v>137.873</c:v>
                </c:pt>
                <c:pt idx="144">
                  <c:v>138.772</c:v>
                </c:pt>
                <c:pt idx="145">
                  <c:v>139.664</c:v>
                </c:pt>
                <c:pt idx="146">
                  <c:v>140.42</c:v>
                </c:pt>
                <c:pt idx="147">
                  <c:v>140.976</c:v>
                </c:pt>
                <c:pt idx="148">
                  <c:v>141.457</c:v>
                </c:pt>
                <c:pt idx="149">
                  <c:v>142.035</c:v>
                </c:pt>
                <c:pt idx="150">
                  <c:v>142.809</c:v>
                </c:pt>
                <c:pt idx="151">
                  <c:v>143.79</c:v>
                </c:pt>
                <c:pt idx="152">
                  <c:v>144.916</c:v>
                </c:pt>
                <c:pt idx="153">
                  <c:v>146.159</c:v>
                </c:pt>
                <c:pt idx="154">
                  <c:v>147.347</c:v>
                </c:pt>
                <c:pt idx="155">
                  <c:v>148.33</c:v>
                </c:pt>
              </c:numCache>
            </c:numRef>
          </c:val>
          <c:smooth val="0"/>
        </c:ser>
        <c:axId val="7746509"/>
        <c:axId val="2609718"/>
      </c:lineChart>
      <c:cat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09718"/>
        <c:crossesAt val="60"/>
        <c:auto val="0"/>
        <c:lblOffset val="100"/>
        <c:tickLblSkip val="6"/>
        <c:noMultiLvlLbl val="0"/>
      </c:catAx>
      <c:valAx>
        <c:axId val="260971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4650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Taulukko!$T$3:$T$158</c:f>
              <c:numCache>
                <c:ptCount val="156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137.44</c:v>
                </c:pt>
                <c:pt idx="148">
                  <c:v>121.49</c:v>
                </c:pt>
                <c:pt idx="149">
                  <c:v>160.29</c:v>
                </c:pt>
                <c:pt idx="150">
                  <c:v>129.54</c:v>
                </c:pt>
                <c:pt idx="151">
                  <c:v>116.89</c:v>
                </c:pt>
                <c:pt idx="152">
                  <c:v>119.03</c:v>
                </c:pt>
                <c:pt idx="153">
                  <c:v>122.62</c:v>
                </c:pt>
                <c:pt idx="154">
                  <c:v>120.53</c:v>
                </c:pt>
                <c:pt idx="155">
                  <c:v>125.79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Taulukko!$U$3:$U$158</c:f>
              <c:numCache>
                <c:ptCount val="156"/>
                <c:pt idx="0">
                  <c:v>86.8736</c:v>
                </c:pt>
                <c:pt idx="1">
                  <c:v>87.1911</c:v>
                </c:pt>
                <c:pt idx="2">
                  <c:v>86.4476</c:v>
                </c:pt>
                <c:pt idx="3">
                  <c:v>87.3803</c:v>
                </c:pt>
                <c:pt idx="4">
                  <c:v>87.7726</c:v>
                </c:pt>
                <c:pt idx="5">
                  <c:v>89.0655</c:v>
                </c:pt>
                <c:pt idx="6">
                  <c:v>86.9452</c:v>
                </c:pt>
                <c:pt idx="7">
                  <c:v>88.9959</c:v>
                </c:pt>
                <c:pt idx="8">
                  <c:v>87.1099</c:v>
                </c:pt>
                <c:pt idx="9">
                  <c:v>87.9716</c:v>
                </c:pt>
                <c:pt idx="10">
                  <c:v>87.6804</c:v>
                </c:pt>
                <c:pt idx="11">
                  <c:v>86.0899</c:v>
                </c:pt>
                <c:pt idx="12">
                  <c:v>94.8801</c:v>
                </c:pt>
                <c:pt idx="13">
                  <c:v>85.7366</c:v>
                </c:pt>
                <c:pt idx="14">
                  <c:v>87.272</c:v>
                </c:pt>
                <c:pt idx="15">
                  <c:v>85.0388</c:v>
                </c:pt>
                <c:pt idx="16">
                  <c:v>85.8415</c:v>
                </c:pt>
                <c:pt idx="17">
                  <c:v>83.1698</c:v>
                </c:pt>
                <c:pt idx="18">
                  <c:v>84.5873</c:v>
                </c:pt>
                <c:pt idx="19">
                  <c:v>82.3494</c:v>
                </c:pt>
                <c:pt idx="20">
                  <c:v>83.968</c:v>
                </c:pt>
                <c:pt idx="21">
                  <c:v>83.4025</c:v>
                </c:pt>
                <c:pt idx="22">
                  <c:v>83.034</c:v>
                </c:pt>
                <c:pt idx="23">
                  <c:v>83.9353</c:v>
                </c:pt>
                <c:pt idx="24">
                  <c:v>84.145</c:v>
                </c:pt>
                <c:pt idx="25">
                  <c:v>83.8704</c:v>
                </c:pt>
                <c:pt idx="26">
                  <c:v>81.5935</c:v>
                </c:pt>
                <c:pt idx="27">
                  <c:v>81.7039</c:v>
                </c:pt>
                <c:pt idx="28">
                  <c:v>81.4514</c:v>
                </c:pt>
                <c:pt idx="29">
                  <c:v>83.0966</c:v>
                </c:pt>
                <c:pt idx="30">
                  <c:v>82.8558</c:v>
                </c:pt>
                <c:pt idx="31">
                  <c:v>82.6157</c:v>
                </c:pt>
                <c:pt idx="32">
                  <c:v>82.547</c:v>
                </c:pt>
                <c:pt idx="33">
                  <c:v>82.6057</c:v>
                </c:pt>
                <c:pt idx="34">
                  <c:v>83.6117</c:v>
                </c:pt>
                <c:pt idx="35">
                  <c:v>83.5618</c:v>
                </c:pt>
                <c:pt idx="36">
                  <c:v>84.3253</c:v>
                </c:pt>
                <c:pt idx="37">
                  <c:v>84.4457</c:v>
                </c:pt>
                <c:pt idx="38">
                  <c:v>83.6937</c:v>
                </c:pt>
                <c:pt idx="39">
                  <c:v>86.1934</c:v>
                </c:pt>
                <c:pt idx="40">
                  <c:v>87.1947</c:v>
                </c:pt>
                <c:pt idx="41">
                  <c:v>84.68</c:v>
                </c:pt>
                <c:pt idx="42">
                  <c:v>88.4131</c:v>
                </c:pt>
                <c:pt idx="43">
                  <c:v>87.8155</c:v>
                </c:pt>
                <c:pt idx="44">
                  <c:v>88.9721</c:v>
                </c:pt>
                <c:pt idx="45">
                  <c:v>89.1441</c:v>
                </c:pt>
                <c:pt idx="46">
                  <c:v>89.8753</c:v>
                </c:pt>
                <c:pt idx="47">
                  <c:v>91.4372</c:v>
                </c:pt>
                <c:pt idx="48">
                  <c:v>91.0447</c:v>
                </c:pt>
                <c:pt idx="49">
                  <c:v>90.5806</c:v>
                </c:pt>
                <c:pt idx="50">
                  <c:v>92.4486</c:v>
                </c:pt>
                <c:pt idx="51">
                  <c:v>93.5866</c:v>
                </c:pt>
                <c:pt idx="52">
                  <c:v>92.6166</c:v>
                </c:pt>
                <c:pt idx="53">
                  <c:v>94.2165</c:v>
                </c:pt>
                <c:pt idx="54">
                  <c:v>91.0978</c:v>
                </c:pt>
                <c:pt idx="55">
                  <c:v>93.9624</c:v>
                </c:pt>
                <c:pt idx="56">
                  <c:v>93.4217</c:v>
                </c:pt>
                <c:pt idx="57">
                  <c:v>93.692</c:v>
                </c:pt>
                <c:pt idx="58">
                  <c:v>93.6963</c:v>
                </c:pt>
                <c:pt idx="59">
                  <c:v>93.5469</c:v>
                </c:pt>
                <c:pt idx="60">
                  <c:v>96.1135</c:v>
                </c:pt>
                <c:pt idx="61">
                  <c:v>97.036</c:v>
                </c:pt>
                <c:pt idx="62">
                  <c:v>110.13</c:v>
                </c:pt>
                <c:pt idx="63">
                  <c:v>97.8872</c:v>
                </c:pt>
                <c:pt idx="64">
                  <c:v>98.8969</c:v>
                </c:pt>
                <c:pt idx="65">
                  <c:v>99.4444</c:v>
                </c:pt>
                <c:pt idx="66">
                  <c:v>99.2186</c:v>
                </c:pt>
                <c:pt idx="67">
                  <c:v>100.025</c:v>
                </c:pt>
                <c:pt idx="68">
                  <c:v>100.626</c:v>
                </c:pt>
                <c:pt idx="69">
                  <c:v>101.026</c:v>
                </c:pt>
                <c:pt idx="70">
                  <c:v>101.5</c:v>
                </c:pt>
                <c:pt idx="71">
                  <c:v>104.333</c:v>
                </c:pt>
                <c:pt idx="72">
                  <c:v>100.913</c:v>
                </c:pt>
                <c:pt idx="73">
                  <c:v>120.599</c:v>
                </c:pt>
                <c:pt idx="74">
                  <c:v>117.046</c:v>
                </c:pt>
                <c:pt idx="75">
                  <c:v>110.201</c:v>
                </c:pt>
                <c:pt idx="76">
                  <c:v>107.771</c:v>
                </c:pt>
                <c:pt idx="77">
                  <c:v>107.511</c:v>
                </c:pt>
                <c:pt idx="78">
                  <c:v>109.16</c:v>
                </c:pt>
                <c:pt idx="79">
                  <c:v>108.052</c:v>
                </c:pt>
                <c:pt idx="80">
                  <c:v>107.437</c:v>
                </c:pt>
                <c:pt idx="81">
                  <c:v>107.162</c:v>
                </c:pt>
                <c:pt idx="82">
                  <c:v>107.903</c:v>
                </c:pt>
                <c:pt idx="83">
                  <c:v>106.225</c:v>
                </c:pt>
                <c:pt idx="84">
                  <c:v>106.623</c:v>
                </c:pt>
                <c:pt idx="85">
                  <c:v>107.308</c:v>
                </c:pt>
                <c:pt idx="86">
                  <c:v>114.405</c:v>
                </c:pt>
                <c:pt idx="87">
                  <c:v>112.134</c:v>
                </c:pt>
                <c:pt idx="88">
                  <c:v>110.368</c:v>
                </c:pt>
                <c:pt idx="89">
                  <c:v>110.301</c:v>
                </c:pt>
                <c:pt idx="90">
                  <c:v>110.425</c:v>
                </c:pt>
                <c:pt idx="91">
                  <c:v>108.5</c:v>
                </c:pt>
                <c:pt idx="92">
                  <c:v>109.263</c:v>
                </c:pt>
                <c:pt idx="93">
                  <c:v>110.1</c:v>
                </c:pt>
                <c:pt idx="94">
                  <c:v>108.796</c:v>
                </c:pt>
                <c:pt idx="95">
                  <c:v>109.038</c:v>
                </c:pt>
                <c:pt idx="96">
                  <c:v>108.564</c:v>
                </c:pt>
                <c:pt idx="97">
                  <c:v>109.042</c:v>
                </c:pt>
                <c:pt idx="98">
                  <c:v>107.838</c:v>
                </c:pt>
                <c:pt idx="99">
                  <c:v>111.136</c:v>
                </c:pt>
                <c:pt idx="100">
                  <c:v>111.491</c:v>
                </c:pt>
                <c:pt idx="101">
                  <c:v>110.373</c:v>
                </c:pt>
                <c:pt idx="102">
                  <c:v>112.294</c:v>
                </c:pt>
                <c:pt idx="103">
                  <c:v>111.352</c:v>
                </c:pt>
                <c:pt idx="104">
                  <c:v>111.947</c:v>
                </c:pt>
                <c:pt idx="105">
                  <c:v>110.55</c:v>
                </c:pt>
                <c:pt idx="106">
                  <c:v>111.325</c:v>
                </c:pt>
                <c:pt idx="107">
                  <c:v>111.058</c:v>
                </c:pt>
                <c:pt idx="108">
                  <c:v>113.489</c:v>
                </c:pt>
                <c:pt idx="109">
                  <c:v>111.02</c:v>
                </c:pt>
                <c:pt idx="110">
                  <c:v>114.854</c:v>
                </c:pt>
                <c:pt idx="111">
                  <c:v>109.943</c:v>
                </c:pt>
                <c:pt idx="112">
                  <c:v>112.782</c:v>
                </c:pt>
                <c:pt idx="113">
                  <c:v>112.274</c:v>
                </c:pt>
                <c:pt idx="114">
                  <c:v>109.434</c:v>
                </c:pt>
                <c:pt idx="115">
                  <c:v>112.391</c:v>
                </c:pt>
                <c:pt idx="116">
                  <c:v>111.618</c:v>
                </c:pt>
                <c:pt idx="117">
                  <c:v>112.169</c:v>
                </c:pt>
                <c:pt idx="118">
                  <c:v>112.948</c:v>
                </c:pt>
                <c:pt idx="119">
                  <c:v>111.768</c:v>
                </c:pt>
                <c:pt idx="120">
                  <c:v>115.162</c:v>
                </c:pt>
                <c:pt idx="121">
                  <c:v>112.544</c:v>
                </c:pt>
                <c:pt idx="122">
                  <c:v>112.156</c:v>
                </c:pt>
                <c:pt idx="123">
                  <c:v>113.978</c:v>
                </c:pt>
                <c:pt idx="124">
                  <c:v>114.966</c:v>
                </c:pt>
                <c:pt idx="125">
                  <c:v>115.168</c:v>
                </c:pt>
                <c:pt idx="126">
                  <c:v>115.172</c:v>
                </c:pt>
                <c:pt idx="127">
                  <c:v>115.2</c:v>
                </c:pt>
                <c:pt idx="128">
                  <c:v>115.561</c:v>
                </c:pt>
                <c:pt idx="129">
                  <c:v>115.972</c:v>
                </c:pt>
                <c:pt idx="130">
                  <c:v>116.376</c:v>
                </c:pt>
                <c:pt idx="131">
                  <c:v>119.225</c:v>
                </c:pt>
                <c:pt idx="132">
                  <c:v>116.296</c:v>
                </c:pt>
                <c:pt idx="133">
                  <c:v>121.414</c:v>
                </c:pt>
                <c:pt idx="134">
                  <c:v>116.384</c:v>
                </c:pt>
                <c:pt idx="135">
                  <c:v>120.693</c:v>
                </c:pt>
                <c:pt idx="136">
                  <c:v>118.827</c:v>
                </c:pt>
                <c:pt idx="137">
                  <c:v>120.454</c:v>
                </c:pt>
                <c:pt idx="138">
                  <c:v>120.46</c:v>
                </c:pt>
                <c:pt idx="139">
                  <c:v>120.701</c:v>
                </c:pt>
                <c:pt idx="140">
                  <c:v>121.128</c:v>
                </c:pt>
                <c:pt idx="141">
                  <c:v>122.62</c:v>
                </c:pt>
                <c:pt idx="142">
                  <c:v>122.242</c:v>
                </c:pt>
                <c:pt idx="143">
                  <c:v>121.623</c:v>
                </c:pt>
                <c:pt idx="144">
                  <c:v>122.544</c:v>
                </c:pt>
                <c:pt idx="145">
                  <c:v>123.344</c:v>
                </c:pt>
                <c:pt idx="146">
                  <c:v>128.416</c:v>
                </c:pt>
                <c:pt idx="147">
                  <c:v>126.666</c:v>
                </c:pt>
                <c:pt idx="148">
                  <c:v>125.543</c:v>
                </c:pt>
                <c:pt idx="149">
                  <c:v>127.378</c:v>
                </c:pt>
                <c:pt idx="150">
                  <c:v>128.91</c:v>
                </c:pt>
                <c:pt idx="151">
                  <c:v>129.521</c:v>
                </c:pt>
                <c:pt idx="152">
                  <c:v>130.935</c:v>
                </c:pt>
                <c:pt idx="153">
                  <c:v>131.629</c:v>
                </c:pt>
                <c:pt idx="154">
                  <c:v>132.567</c:v>
                </c:pt>
                <c:pt idx="155">
                  <c:v>133.603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Taulukko!$V$3:$V$158</c:f>
              <c:numCache>
                <c:ptCount val="156"/>
                <c:pt idx="0">
                  <c:v>87.3661</c:v>
                </c:pt>
                <c:pt idx="1">
                  <c:v>87.3154</c:v>
                </c:pt>
                <c:pt idx="2">
                  <c:v>87.3424</c:v>
                </c:pt>
                <c:pt idx="3">
                  <c:v>87.4626</c:v>
                </c:pt>
                <c:pt idx="4">
                  <c:v>87.6249</c:v>
                </c:pt>
                <c:pt idx="5">
                  <c:v>87.7149</c:v>
                </c:pt>
                <c:pt idx="6">
                  <c:v>87.7075</c:v>
                </c:pt>
                <c:pt idx="7">
                  <c:v>87.6433</c:v>
                </c:pt>
                <c:pt idx="8">
                  <c:v>87.5048</c:v>
                </c:pt>
                <c:pt idx="9">
                  <c:v>87.3067</c:v>
                </c:pt>
                <c:pt idx="10">
                  <c:v>87.0331</c:v>
                </c:pt>
                <c:pt idx="11">
                  <c:v>86.6964</c:v>
                </c:pt>
                <c:pt idx="12">
                  <c:v>86.3835</c:v>
                </c:pt>
                <c:pt idx="13">
                  <c:v>86.1123</c:v>
                </c:pt>
                <c:pt idx="14">
                  <c:v>85.8091</c:v>
                </c:pt>
                <c:pt idx="15">
                  <c:v>85.4117</c:v>
                </c:pt>
                <c:pt idx="16">
                  <c:v>84.9485</c:v>
                </c:pt>
                <c:pt idx="17">
                  <c:v>84.4917</c:v>
                </c:pt>
                <c:pt idx="18">
                  <c:v>84.1053</c:v>
                </c:pt>
                <c:pt idx="19">
                  <c:v>83.8159</c:v>
                </c:pt>
                <c:pt idx="20">
                  <c:v>83.6378</c:v>
                </c:pt>
                <c:pt idx="21">
                  <c:v>83.5163</c:v>
                </c:pt>
                <c:pt idx="22">
                  <c:v>83.4222</c:v>
                </c:pt>
                <c:pt idx="23">
                  <c:v>83.3571</c:v>
                </c:pt>
                <c:pt idx="24">
                  <c:v>83.2311</c:v>
                </c:pt>
                <c:pt idx="25">
                  <c:v>82.9718</c:v>
                </c:pt>
                <c:pt idx="26">
                  <c:v>82.6578</c:v>
                </c:pt>
                <c:pt idx="27">
                  <c:v>82.4559</c:v>
                </c:pt>
                <c:pt idx="28">
                  <c:v>82.4386</c:v>
                </c:pt>
                <c:pt idx="29">
                  <c:v>82.5433</c:v>
                </c:pt>
                <c:pt idx="30">
                  <c:v>82.6567</c:v>
                </c:pt>
                <c:pt idx="31">
                  <c:v>82.7559</c:v>
                </c:pt>
                <c:pt idx="32">
                  <c:v>82.8975</c:v>
                </c:pt>
                <c:pt idx="33">
                  <c:v>83.1241</c:v>
                </c:pt>
                <c:pt idx="34">
                  <c:v>83.4288</c:v>
                </c:pt>
                <c:pt idx="35">
                  <c:v>83.773</c:v>
                </c:pt>
                <c:pt idx="36">
                  <c:v>84.142</c:v>
                </c:pt>
                <c:pt idx="37">
                  <c:v>84.5292</c:v>
                </c:pt>
                <c:pt idx="38">
                  <c:v>84.9959</c:v>
                </c:pt>
                <c:pt idx="39">
                  <c:v>85.5786</c:v>
                </c:pt>
                <c:pt idx="40">
                  <c:v>86.1374</c:v>
                </c:pt>
                <c:pt idx="41">
                  <c:v>86.6813</c:v>
                </c:pt>
                <c:pt idx="42">
                  <c:v>87.3284</c:v>
                </c:pt>
                <c:pt idx="43">
                  <c:v>87.9929</c:v>
                </c:pt>
                <c:pt idx="44">
                  <c:v>88.6205</c:v>
                </c:pt>
                <c:pt idx="45">
                  <c:v>89.2384</c:v>
                </c:pt>
                <c:pt idx="46">
                  <c:v>89.8557</c:v>
                </c:pt>
                <c:pt idx="47">
                  <c:v>90.4363</c:v>
                </c:pt>
                <c:pt idx="48">
                  <c:v>90.9238</c:v>
                </c:pt>
                <c:pt idx="49">
                  <c:v>91.3939</c:v>
                </c:pt>
                <c:pt idx="50">
                  <c:v>91.9102</c:v>
                </c:pt>
                <c:pt idx="51">
                  <c:v>92.3607</c:v>
                </c:pt>
                <c:pt idx="52">
                  <c:v>92.6784</c:v>
                </c:pt>
                <c:pt idx="53">
                  <c:v>92.8859</c:v>
                </c:pt>
                <c:pt idx="54">
                  <c:v>93.0669</c:v>
                </c:pt>
                <c:pt idx="55">
                  <c:v>93.3431</c:v>
                </c:pt>
                <c:pt idx="56">
                  <c:v>93.6691</c:v>
                </c:pt>
                <c:pt idx="57">
                  <c:v>94.0089</c:v>
                </c:pt>
                <c:pt idx="58">
                  <c:v>94.4281</c:v>
                </c:pt>
                <c:pt idx="59">
                  <c:v>95.002</c:v>
                </c:pt>
                <c:pt idx="60">
                  <c:v>95.7335</c:v>
                </c:pt>
                <c:pt idx="61">
                  <c:v>96.4797</c:v>
                </c:pt>
                <c:pt idx="62">
                  <c:v>97.1627</c:v>
                </c:pt>
                <c:pt idx="63">
                  <c:v>97.8193</c:v>
                </c:pt>
                <c:pt idx="64">
                  <c:v>98.4495</c:v>
                </c:pt>
                <c:pt idx="65">
                  <c:v>99.0145</c:v>
                </c:pt>
                <c:pt idx="66">
                  <c:v>99.5302</c:v>
                </c:pt>
                <c:pt idx="67">
                  <c:v>100.051</c:v>
                </c:pt>
                <c:pt idx="68">
                  <c:v>100.581</c:v>
                </c:pt>
                <c:pt idx="69">
                  <c:v>101.106</c:v>
                </c:pt>
                <c:pt idx="70">
                  <c:v>101.635</c:v>
                </c:pt>
                <c:pt idx="71">
                  <c:v>102.071</c:v>
                </c:pt>
                <c:pt idx="72">
                  <c:v>102.366</c:v>
                </c:pt>
                <c:pt idx="73">
                  <c:v>102.686</c:v>
                </c:pt>
                <c:pt idx="74">
                  <c:v>102.997</c:v>
                </c:pt>
                <c:pt idx="75">
                  <c:v>103.224</c:v>
                </c:pt>
                <c:pt idx="76">
                  <c:v>103.575</c:v>
                </c:pt>
                <c:pt idx="77">
                  <c:v>104.165</c:v>
                </c:pt>
                <c:pt idx="78">
                  <c:v>104.827</c:v>
                </c:pt>
                <c:pt idx="79">
                  <c:v>105.357</c:v>
                </c:pt>
                <c:pt idx="80">
                  <c:v>105.74</c:v>
                </c:pt>
                <c:pt idx="81">
                  <c:v>106.051</c:v>
                </c:pt>
                <c:pt idx="82">
                  <c:v>106.284</c:v>
                </c:pt>
                <c:pt idx="83">
                  <c:v>106.449</c:v>
                </c:pt>
                <c:pt idx="84">
                  <c:v>106.644</c:v>
                </c:pt>
                <c:pt idx="85">
                  <c:v>106.886</c:v>
                </c:pt>
                <c:pt idx="86">
                  <c:v>107.11</c:v>
                </c:pt>
                <c:pt idx="87">
                  <c:v>107.303</c:v>
                </c:pt>
                <c:pt idx="88">
                  <c:v>107.513</c:v>
                </c:pt>
                <c:pt idx="89">
                  <c:v>107.765</c:v>
                </c:pt>
                <c:pt idx="90">
                  <c:v>107.989</c:v>
                </c:pt>
                <c:pt idx="91">
                  <c:v>108.171</c:v>
                </c:pt>
                <c:pt idx="92">
                  <c:v>108.386</c:v>
                </c:pt>
                <c:pt idx="93">
                  <c:v>108.587</c:v>
                </c:pt>
                <c:pt idx="94">
                  <c:v>108.711</c:v>
                </c:pt>
                <c:pt idx="95">
                  <c:v>108.82</c:v>
                </c:pt>
                <c:pt idx="96">
                  <c:v>108.975</c:v>
                </c:pt>
                <c:pt idx="97">
                  <c:v>109.199</c:v>
                </c:pt>
                <c:pt idx="98">
                  <c:v>109.56</c:v>
                </c:pt>
                <c:pt idx="99">
                  <c:v>110.054</c:v>
                </c:pt>
                <c:pt idx="100">
                  <c:v>110.495</c:v>
                </c:pt>
                <c:pt idx="101">
                  <c:v>110.822</c:v>
                </c:pt>
                <c:pt idx="102">
                  <c:v>111.09</c:v>
                </c:pt>
                <c:pt idx="103">
                  <c:v>111.264</c:v>
                </c:pt>
                <c:pt idx="104">
                  <c:v>111.344</c:v>
                </c:pt>
                <c:pt idx="105">
                  <c:v>111.402</c:v>
                </c:pt>
                <c:pt idx="106">
                  <c:v>111.516</c:v>
                </c:pt>
                <c:pt idx="107">
                  <c:v>111.714</c:v>
                </c:pt>
                <c:pt idx="108">
                  <c:v>111.907</c:v>
                </c:pt>
                <c:pt idx="109">
                  <c:v>112.031</c:v>
                </c:pt>
                <c:pt idx="110">
                  <c:v>112.048</c:v>
                </c:pt>
                <c:pt idx="111">
                  <c:v>111.952</c:v>
                </c:pt>
                <c:pt idx="112">
                  <c:v>111.875</c:v>
                </c:pt>
                <c:pt idx="113">
                  <c:v>111.79</c:v>
                </c:pt>
                <c:pt idx="114">
                  <c:v>111.733</c:v>
                </c:pt>
                <c:pt idx="115">
                  <c:v>111.849</c:v>
                </c:pt>
                <c:pt idx="116">
                  <c:v>112.051</c:v>
                </c:pt>
                <c:pt idx="117">
                  <c:v>112.284</c:v>
                </c:pt>
                <c:pt idx="118">
                  <c:v>112.54</c:v>
                </c:pt>
                <c:pt idx="119">
                  <c:v>112.823</c:v>
                </c:pt>
                <c:pt idx="120">
                  <c:v>113.102</c:v>
                </c:pt>
                <c:pt idx="121">
                  <c:v>113.29</c:v>
                </c:pt>
                <c:pt idx="122">
                  <c:v>113.527</c:v>
                </c:pt>
                <c:pt idx="123">
                  <c:v>113.935</c:v>
                </c:pt>
                <c:pt idx="124">
                  <c:v>114.389</c:v>
                </c:pt>
                <c:pt idx="125">
                  <c:v>114.785</c:v>
                </c:pt>
                <c:pt idx="126">
                  <c:v>115.129</c:v>
                </c:pt>
                <c:pt idx="127">
                  <c:v>115.477</c:v>
                </c:pt>
                <c:pt idx="128">
                  <c:v>115.875</c:v>
                </c:pt>
                <c:pt idx="129">
                  <c:v>116.344</c:v>
                </c:pt>
                <c:pt idx="130">
                  <c:v>116.898</c:v>
                </c:pt>
                <c:pt idx="131">
                  <c:v>117.45</c:v>
                </c:pt>
                <c:pt idx="132">
                  <c:v>117.953</c:v>
                </c:pt>
                <c:pt idx="133">
                  <c:v>118.403</c:v>
                </c:pt>
                <c:pt idx="134">
                  <c:v>118.779</c:v>
                </c:pt>
                <c:pt idx="135">
                  <c:v>119.183</c:v>
                </c:pt>
                <c:pt idx="136">
                  <c:v>119.609</c:v>
                </c:pt>
                <c:pt idx="137">
                  <c:v>120.031</c:v>
                </c:pt>
                <c:pt idx="138">
                  <c:v>120.464</c:v>
                </c:pt>
                <c:pt idx="139">
                  <c:v>120.902</c:v>
                </c:pt>
                <c:pt idx="140">
                  <c:v>121.386</c:v>
                </c:pt>
                <c:pt idx="141">
                  <c:v>121.886</c:v>
                </c:pt>
                <c:pt idx="142">
                  <c:v>122.353</c:v>
                </c:pt>
                <c:pt idx="143">
                  <c:v>122.872</c:v>
                </c:pt>
                <c:pt idx="144">
                  <c:v>123.578</c:v>
                </c:pt>
                <c:pt idx="145">
                  <c:v>124.51</c:v>
                </c:pt>
                <c:pt idx="146">
                  <c:v>125.487</c:v>
                </c:pt>
                <c:pt idx="147">
                  <c:v>126.256</c:v>
                </c:pt>
                <c:pt idx="148">
                  <c:v>126.935</c:v>
                </c:pt>
                <c:pt idx="149">
                  <c:v>127.756</c:v>
                </c:pt>
                <c:pt idx="150">
                  <c:v>128.683</c:v>
                </c:pt>
                <c:pt idx="151">
                  <c:v>129.629</c:v>
                </c:pt>
                <c:pt idx="152">
                  <c:v>130.574</c:v>
                </c:pt>
                <c:pt idx="153">
                  <c:v>131.501</c:v>
                </c:pt>
                <c:pt idx="154">
                  <c:v>132.406</c:v>
                </c:pt>
                <c:pt idx="155">
                  <c:v>133.288</c:v>
                </c:pt>
              </c:numCache>
            </c:numRef>
          </c:val>
          <c:smooth val="0"/>
        </c:ser>
        <c:axId val="23487463"/>
        <c:axId val="10060576"/>
      </c:lineChart>
      <c:cat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060576"/>
        <c:crossesAt val="60"/>
        <c:auto val="0"/>
        <c:lblOffset val="100"/>
        <c:tickLblSkip val="6"/>
        <c:noMultiLvlLbl val="0"/>
      </c:catAx>
      <c:valAx>
        <c:axId val="10060576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874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Taulukko!$X$3:$X$158</c:f>
              <c:numCache>
                <c:ptCount val="156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129.07</c:v>
                </c:pt>
                <c:pt idx="147">
                  <c:v>128.29</c:v>
                </c:pt>
                <c:pt idx="148">
                  <c:v>128.83</c:v>
                </c:pt>
                <c:pt idx="149">
                  <c:v>158.94</c:v>
                </c:pt>
                <c:pt idx="150">
                  <c:v>165.36</c:v>
                </c:pt>
                <c:pt idx="151">
                  <c:v>129.88</c:v>
                </c:pt>
                <c:pt idx="152">
                  <c:v>124.85</c:v>
                </c:pt>
                <c:pt idx="153">
                  <c:v>128.57</c:v>
                </c:pt>
                <c:pt idx="154">
                  <c:v>132.48</c:v>
                </c:pt>
                <c:pt idx="155">
                  <c:v>150.4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Taulukko!$Y$3:$Y$158</c:f>
              <c:numCache>
                <c:ptCount val="156"/>
                <c:pt idx="0">
                  <c:v>81.0764</c:v>
                </c:pt>
                <c:pt idx="1">
                  <c:v>81.7365</c:v>
                </c:pt>
                <c:pt idx="2">
                  <c:v>77.4891</c:v>
                </c:pt>
                <c:pt idx="3">
                  <c:v>82.8101</c:v>
                </c:pt>
                <c:pt idx="4">
                  <c:v>83.4058</c:v>
                </c:pt>
                <c:pt idx="5">
                  <c:v>83.949</c:v>
                </c:pt>
                <c:pt idx="6">
                  <c:v>84.3423</c:v>
                </c:pt>
                <c:pt idx="7">
                  <c:v>84.9644</c:v>
                </c:pt>
                <c:pt idx="8">
                  <c:v>85.4861</c:v>
                </c:pt>
                <c:pt idx="9">
                  <c:v>85.4854</c:v>
                </c:pt>
                <c:pt idx="10">
                  <c:v>86.2872</c:v>
                </c:pt>
                <c:pt idx="11">
                  <c:v>87.0813</c:v>
                </c:pt>
                <c:pt idx="12">
                  <c:v>87.0649</c:v>
                </c:pt>
                <c:pt idx="13">
                  <c:v>87.3611</c:v>
                </c:pt>
                <c:pt idx="14">
                  <c:v>87.8047</c:v>
                </c:pt>
                <c:pt idx="15">
                  <c:v>87.9894</c:v>
                </c:pt>
                <c:pt idx="16">
                  <c:v>88.2266</c:v>
                </c:pt>
                <c:pt idx="17">
                  <c:v>88.497</c:v>
                </c:pt>
                <c:pt idx="18">
                  <c:v>88.4518</c:v>
                </c:pt>
                <c:pt idx="19">
                  <c:v>89.0818</c:v>
                </c:pt>
                <c:pt idx="20">
                  <c:v>88.9184</c:v>
                </c:pt>
                <c:pt idx="21">
                  <c:v>90.0634</c:v>
                </c:pt>
                <c:pt idx="22">
                  <c:v>89.9508</c:v>
                </c:pt>
                <c:pt idx="23">
                  <c:v>89.7666</c:v>
                </c:pt>
                <c:pt idx="24">
                  <c:v>90.3745</c:v>
                </c:pt>
                <c:pt idx="25">
                  <c:v>90.0206</c:v>
                </c:pt>
                <c:pt idx="26">
                  <c:v>90.1263</c:v>
                </c:pt>
                <c:pt idx="27">
                  <c:v>90.5367</c:v>
                </c:pt>
                <c:pt idx="28">
                  <c:v>90.6139</c:v>
                </c:pt>
                <c:pt idx="29">
                  <c:v>90.5808</c:v>
                </c:pt>
                <c:pt idx="30">
                  <c:v>91.4144</c:v>
                </c:pt>
                <c:pt idx="31">
                  <c:v>90.9359</c:v>
                </c:pt>
                <c:pt idx="32">
                  <c:v>91.3236</c:v>
                </c:pt>
                <c:pt idx="33">
                  <c:v>91.0583</c:v>
                </c:pt>
                <c:pt idx="34">
                  <c:v>91.1251</c:v>
                </c:pt>
                <c:pt idx="35">
                  <c:v>91.0924</c:v>
                </c:pt>
                <c:pt idx="36">
                  <c:v>91.4748</c:v>
                </c:pt>
                <c:pt idx="37">
                  <c:v>92.3877</c:v>
                </c:pt>
                <c:pt idx="38">
                  <c:v>92.3308</c:v>
                </c:pt>
                <c:pt idx="39">
                  <c:v>92.5074</c:v>
                </c:pt>
                <c:pt idx="40">
                  <c:v>92.709</c:v>
                </c:pt>
                <c:pt idx="41">
                  <c:v>92.9064</c:v>
                </c:pt>
                <c:pt idx="42">
                  <c:v>92.5053</c:v>
                </c:pt>
                <c:pt idx="43">
                  <c:v>93.2002</c:v>
                </c:pt>
                <c:pt idx="44">
                  <c:v>93.6999</c:v>
                </c:pt>
                <c:pt idx="45">
                  <c:v>93.4515</c:v>
                </c:pt>
                <c:pt idx="46">
                  <c:v>93.8579</c:v>
                </c:pt>
                <c:pt idx="47">
                  <c:v>94.2787</c:v>
                </c:pt>
                <c:pt idx="48">
                  <c:v>94.5542</c:v>
                </c:pt>
                <c:pt idx="49">
                  <c:v>94.5572</c:v>
                </c:pt>
                <c:pt idx="50">
                  <c:v>94.5602</c:v>
                </c:pt>
                <c:pt idx="51">
                  <c:v>94.7114</c:v>
                </c:pt>
                <c:pt idx="52">
                  <c:v>94.9123</c:v>
                </c:pt>
                <c:pt idx="53">
                  <c:v>94.996</c:v>
                </c:pt>
                <c:pt idx="54">
                  <c:v>96.1399</c:v>
                </c:pt>
                <c:pt idx="55">
                  <c:v>96.1859</c:v>
                </c:pt>
                <c:pt idx="56">
                  <c:v>95.972</c:v>
                </c:pt>
                <c:pt idx="57">
                  <c:v>96.9346</c:v>
                </c:pt>
                <c:pt idx="58">
                  <c:v>96.9939</c:v>
                </c:pt>
                <c:pt idx="59">
                  <c:v>97.3648</c:v>
                </c:pt>
                <c:pt idx="60">
                  <c:v>97.4242</c:v>
                </c:pt>
                <c:pt idx="61">
                  <c:v>97.5585</c:v>
                </c:pt>
                <c:pt idx="62">
                  <c:v>98.8231</c:v>
                </c:pt>
                <c:pt idx="63">
                  <c:v>99.0143</c:v>
                </c:pt>
                <c:pt idx="64">
                  <c:v>99.4324</c:v>
                </c:pt>
                <c:pt idx="65">
                  <c:v>100.009</c:v>
                </c:pt>
                <c:pt idx="66">
                  <c:v>100.328</c:v>
                </c:pt>
                <c:pt idx="67">
                  <c:v>100.321</c:v>
                </c:pt>
                <c:pt idx="68">
                  <c:v>101.251</c:v>
                </c:pt>
                <c:pt idx="69">
                  <c:v>101.183</c:v>
                </c:pt>
                <c:pt idx="70">
                  <c:v>101.892</c:v>
                </c:pt>
                <c:pt idx="71">
                  <c:v>102.539</c:v>
                </c:pt>
                <c:pt idx="72">
                  <c:v>102.904</c:v>
                </c:pt>
                <c:pt idx="73">
                  <c:v>103.974</c:v>
                </c:pt>
                <c:pt idx="74">
                  <c:v>103.73</c:v>
                </c:pt>
                <c:pt idx="75">
                  <c:v>104.242</c:v>
                </c:pt>
                <c:pt idx="76">
                  <c:v>104.781</c:v>
                </c:pt>
                <c:pt idx="77">
                  <c:v>105.58</c:v>
                </c:pt>
                <c:pt idx="78">
                  <c:v>105.645</c:v>
                </c:pt>
                <c:pt idx="79">
                  <c:v>106.686</c:v>
                </c:pt>
                <c:pt idx="80">
                  <c:v>106.763</c:v>
                </c:pt>
                <c:pt idx="81">
                  <c:v>107.729</c:v>
                </c:pt>
                <c:pt idx="82">
                  <c:v>107.947</c:v>
                </c:pt>
                <c:pt idx="83">
                  <c:v>107.855</c:v>
                </c:pt>
                <c:pt idx="84">
                  <c:v>108.861</c:v>
                </c:pt>
                <c:pt idx="85">
                  <c:v>108.902</c:v>
                </c:pt>
                <c:pt idx="86">
                  <c:v>109.656</c:v>
                </c:pt>
                <c:pt idx="87">
                  <c:v>110.206</c:v>
                </c:pt>
                <c:pt idx="88">
                  <c:v>110.401</c:v>
                </c:pt>
                <c:pt idx="89">
                  <c:v>110.515</c:v>
                </c:pt>
                <c:pt idx="90">
                  <c:v>111.462</c:v>
                </c:pt>
                <c:pt idx="91">
                  <c:v>111.576</c:v>
                </c:pt>
                <c:pt idx="92">
                  <c:v>111.867</c:v>
                </c:pt>
                <c:pt idx="93">
                  <c:v>112.388</c:v>
                </c:pt>
                <c:pt idx="94">
                  <c:v>112.825</c:v>
                </c:pt>
                <c:pt idx="95">
                  <c:v>113.555</c:v>
                </c:pt>
                <c:pt idx="96">
                  <c:v>113.54</c:v>
                </c:pt>
                <c:pt idx="97">
                  <c:v>114.083</c:v>
                </c:pt>
                <c:pt idx="98">
                  <c:v>114.217</c:v>
                </c:pt>
                <c:pt idx="99">
                  <c:v>114.896</c:v>
                </c:pt>
                <c:pt idx="100">
                  <c:v>115.915</c:v>
                </c:pt>
                <c:pt idx="101">
                  <c:v>116.211</c:v>
                </c:pt>
                <c:pt idx="102">
                  <c:v>116.168</c:v>
                </c:pt>
                <c:pt idx="103">
                  <c:v>116.709</c:v>
                </c:pt>
                <c:pt idx="104">
                  <c:v>117.585</c:v>
                </c:pt>
                <c:pt idx="105">
                  <c:v>117.367</c:v>
                </c:pt>
                <c:pt idx="106">
                  <c:v>117.949</c:v>
                </c:pt>
                <c:pt idx="107">
                  <c:v>118.517</c:v>
                </c:pt>
                <c:pt idx="108">
                  <c:v>119.725</c:v>
                </c:pt>
                <c:pt idx="109">
                  <c:v>119.583</c:v>
                </c:pt>
                <c:pt idx="110">
                  <c:v>120.293</c:v>
                </c:pt>
                <c:pt idx="111">
                  <c:v>120.329</c:v>
                </c:pt>
                <c:pt idx="112">
                  <c:v>120.601</c:v>
                </c:pt>
                <c:pt idx="113">
                  <c:v>121.145</c:v>
                </c:pt>
                <c:pt idx="114">
                  <c:v>121.342</c:v>
                </c:pt>
                <c:pt idx="115">
                  <c:v>122.092</c:v>
                </c:pt>
                <c:pt idx="116">
                  <c:v>122.097</c:v>
                </c:pt>
                <c:pt idx="117">
                  <c:v>123.149</c:v>
                </c:pt>
                <c:pt idx="118">
                  <c:v>123.281</c:v>
                </c:pt>
                <c:pt idx="119">
                  <c:v>123.686</c:v>
                </c:pt>
                <c:pt idx="120">
                  <c:v>123.41</c:v>
                </c:pt>
                <c:pt idx="121">
                  <c:v>123.968</c:v>
                </c:pt>
                <c:pt idx="122">
                  <c:v>124.933</c:v>
                </c:pt>
                <c:pt idx="123">
                  <c:v>126.039</c:v>
                </c:pt>
                <c:pt idx="124">
                  <c:v>125.953</c:v>
                </c:pt>
                <c:pt idx="125">
                  <c:v>125.877</c:v>
                </c:pt>
                <c:pt idx="126">
                  <c:v>126.735</c:v>
                </c:pt>
                <c:pt idx="127">
                  <c:v>126.27</c:v>
                </c:pt>
                <c:pt idx="128">
                  <c:v>127.524</c:v>
                </c:pt>
                <c:pt idx="129">
                  <c:v>127.303</c:v>
                </c:pt>
                <c:pt idx="130">
                  <c:v>128.129</c:v>
                </c:pt>
                <c:pt idx="131">
                  <c:v>128.205</c:v>
                </c:pt>
                <c:pt idx="132">
                  <c:v>128.523</c:v>
                </c:pt>
                <c:pt idx="133">
                  <c:v>129.375</c:v>
                </c:pt>
                <c:pt idx="134">
                  <c:v>128.819</c:v>
                </c:pt>
                <c:pt idx="135">
                  <c:v>128.921</c:v>
                </c:pt>
                <c:pt idx="136">
                  <c:v>129.556</c:v>
                </c:pt>
                <c:pt idx="137">
                  <c:v>130.926</c:v>
                </c:pt>
                <c:pt idx="138">
                  <c:v>131.179</c:v>
                </c:pt>
                <c:pt idx="139">
                  <c:v>132</c:v>
                </c:pt>
                <c:pt idx="140">
                  <c:v>132.01</c:v>
                </c:pt>
                <c:pt idx="141">
                  <c:v>132.88</c:v>
                </c:pt>
                <c:pt idx="142">
                  <c:v>132.03</c:v>
                </c:pt>
                <c:pt idx="143">
                  <c:v>130.86</c:v>
                </c:pt>
                <c:pt idx="144">
                  <c:v>132.681</c:v>
                </c:pt>
                <c:pt idx="145">
                  <c:v>132.913</c:v>
                </c:pt>
                <c:pt idx="146">
                  <c:v>133.696</c:v>
                </c:pt>
                <c:pt idx="147">
                  <c:v>133.98</c:v>
                </c:pt>
                <c:pt idx="148">
                  <c:v>134.648</c:v>
                </c:pt>
                <c:pt idx="149">
                  <c:v>135.05</c:v>
                </c:pt>
                <c:pt idx="150">
                  <c:v>135.508</c:v>
                </c:pt>
                <c:pt idx="151">
                  <c:v>136.254</c:v>
                </c:pt>
                <c:pt idx="152">
                  <c:v>136.966</c:v>
                </c:pt>
                <c:pt idx="153">
                  <c:v>137.693</c:v>
                </c:pt>
                <c:pt idx="154">
                  <c:v>139.691</c:v>
                </c:pt>
                <c:pt idx="155">
                  <c:v>142.586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Taulukko!$Z$3:$Z$158</c:f>
              <c:numCache>
                <c:ptCount val="156"/>
                <c:pt idx="0">
                  <c:v>81.2178</c:v>
                </c:pt>
                <c:pt idx="1">
                  <c:v>81.7453</c:v>
                </c:pt>
                <c:pt idx="2">
                  <c:v>82.2859</c:v>
                </c:pt>
                <c:pt idx="3">
                  <c:v>82.828</c:v>
                </c:pt>
                <c:pt idx="4">
                  <c:v>83.3664</c:v>
                </c:pt>
                <c:pt idx="5">
                  <c:v>83.8903</c:v>
                </c:pt>
                <c:pt idx="6">
                  <c:v>84.3978</c:v>
                </c:pt>
                <c:pt idx="7">
                  <c:v>84.892</c:v>
                </c:pt>
                <c:pt idx="8">
                  <c:v>85.3577</c:v>
                </c:pt>
                <c:pt idx="9">
                  <c:v>85.8072</c:v>
                </c:pt>
                <c:pt idx="10">
                  <c:v>86.2722</c:v>
                </c:pt>
                <c:pt idx="11">
                  <c:v>86.7123</c:v>
                </c:pt>
                <c:pt idx="12">
                  <c:v>87.0812</c:v>
                </c:pt>
                <c:pt idx="13">
                  <c:v>87.4076</c:v>
                </c:pt>
                <c:pt idx="14">
                  <c:v>87.7132</c:v>
                </c:pt>
                <c:pt idx="15">
                  <c:v>87.9899</c:v>
                </c:pt>
                <c:pt idx="16">
                  <c:v>88.2441</c:v>
                </c:pt>
                <c:pt idx="17">
                  <c:v>88.4853</c:v>
                </c:pt>
                <c:pt idx="18">
                  <c:v>88.7323</c:v>
                </c:pt>
                <c:pt idx="19">
                  <c:v>88.9995</c:v>
                </c:pt>
                <c:pt idx="20">
                  <c:v>89.2874</c:v>
                </c:pt>
                <c:pt idx="21">
                  <c:v>89.5725</c:v>
                </c:pt>
                <c:pt idx="22">
                  <c:v>89.7903</c:v>
                </c:pt>
                <c:pt idx="23">
                  <c:v>89.9493</c:v>
                </c:pt>
                <c:pt idx="24">
                  <c:v>90.0875</c:v>
                </c:pt>
                <c:pt idx="25">
                  <c:v>90.2002</c:v>
                </c:pt>
                <c:pt idx="26">
                  <c:v>90.3226</c:v>
                </c:pt>
                <c:pt idx="27">
                  <c:v>90.4735</c:v>
                </c:pt>
                <c:pt idx="28">
                  <c:v>90.6261</c:v>
                </c:pt>
                <c:pt idx="29">
                  <c:v>90.786</c:v>
                </c:pt>
                <c:pt idx="30">
                  <c:v>90.9387</c:v>
                </c:pt>
                <c:pt idx="31">
                  <c:v>91.0464</c:v>
                </c:pt>
                <c:pt idx="32">
                  <c:v>91.1233</c:v>
                </c:pt>
                <c:pt idx="33">
                  <c:v>91.1938</c:v>
                </c:pt>
                <c:pt idx="34">
                  <c:v>91.289</c:v>
                </c:pt>
                <c:pt idx="35">
                  <c:v>91.4515</c:v>
                </c:pt>
                <c:pt idx="36">
                  <c:v>91.7007</c:v>
                </c:pt>
                <c:pt idx="37">
                  <c:v>91.9873</c:v>
                </c:pt>
                <c:pt idx="38">
                  <c:v>92.2348</c:v>
                </c:pt>
                <c:pt idx="39">
                  <c:v>92.4396</c:v>
                </c:pt>
                <c:pt idx="40">
                  <c:v>92.6233</c:v>
                </c:pt>
                <c:pt idx="41">
                  <c:v>92.7843</c:v>
                </c:pt>
                <c:pt idx="42">
                  <c:v>92.9567</c:v>
                </c:pt>
                <c:pt idx="43">
                  <c:v>93.1845</c:v>
                </c:pt>
                <c:pt idx="44">
                  <c:v>93.4269</c:v>
                </c:pt>
                <c:pt idx="45">
                  <c:v>93.6486</c:v>
                </c:pt>
                <c:pt idx="46">
                  <c:v>93.8821</c:v>
                </c:pt>
                <c:pt idx="47">
                  <c:v>94.123</c:v>
                </c:pt>
                <c:pt idx="48">
                  <c:v>94.3311</c:v>
                </c:pt>
                <c:pt idx="49">
                  <c:v>94.4975</c:v>
                </c:pt>
                <c:pt idx="50">
                  <c:v>94.653</c:v>
                </c:pt>
                <c:pt idx="51">
                  <c:v>94.8355</c:v>
                </c:pt>
                <c:pt idx="52">
                  <c:v>95.0653</c:v>
                </c:pt>
                <c:pt idx="53">
                  <c:v>95.3643</c:v>
                </c:pt>
                <c:pt idx="54">
                  <c:v>95.7094</c:v>
                </c:pt>
                <c:pt idx="55">
                  <c:v>96.0246</c:v>
                </c:pt>
                <c:pt idx="56">
                  <c:v>96.3248</c:v>
                </c:pt>
                <c:pt idx="57">
                  <c:v>96.6537</c:v>
                </c:pt>
                <c:pt idx="58">
                  <c:v>96.9799</c:v>
                </c:pt>
                <c:pt idx="59">
                  <c:v>97.2936</c:v>
                </c:pt>
                <c:pt idx="60">
                  <c:v>97.625</c:v>
                </c:pt>
                <c:pt idx="61">
                  <c:v>98.0251</c:v>
                </c:pt>
                <c:pt idx="62">
                  <c:v>98.494</c:v>
                </c:pt>
                <c:pt idx="63">
                  <c:v>98.9585</c:v>
                </c:pt>
                <c:pt idx="64">
                  <c:v>99.3991</c:v>
                </c:pt>
                <c:pt idx="65">
                  <c:v>99.8245</c:v>
                </c:pt>
                <c:pt idx="66">
                  <c:v>100.221</c:v>
                </c:pt>
                <c:pt idx="67">
                  <c:v>100.616</c:v>
                </c:pt>
                <c:pt idx="68">
                  <c:v>101.037</c:v>
                </c:pt>
                <c:pt idx="69">
                  <c:v>101.478</c:v>
                </c:pt>
                <c:pt idx="70">
                  <c:v>101.957</c:v>
                </c:pt>
                <c:pt idx="71">
                  <c:v>102.469</c:v>
                </c:pt>
                <c:pt idx="72">
                  <c:v>102.987</c:v>
                </c:pt>
                <c:pt idx="73">
                  <c:v>103.482</c:v>
                </c:pt>
                <c:pt idx="74">
                  <c:v>103.933</c:v>
                </c:pt>
                <c:pt idx="75">
                  <c:v>104.388</c:v>
                </c:pt>
                <c:pt idx="76">
                  <c:v>104.886</c:v>
                </c:pt>
                <c:pt idx="77">
                  <c:v>105.397</c:v>
                </c:pt>
                <c:pt idx="78">
                  <c:v>105.908</c:v>
                </c:pt>
                <c:pt idx="79">
                  <c:v>106.422</c:v>
                </c:pt>
                <c:pt idx="80">
                  <c:v>106.924</c:v>
                </c:pt>
                <c:pt idx="81">
                  <c:v>107.401</c:v>
                </c:pt>
                <c:pt idx="82">
                  <c:v>107.829</c:v>
                </c:pt>
                <c:pt idx="83">
                  <c:v>108.238</c:v>
                </c:pt>
                <c:pt idx="84">
                  <c:v>108.672</c:v>
                </c:pt>
                <c:pt idx="85">
                  <c:v>109.116</c:v>
                </c:pt>
                <c:pt idx="86">
                  <c:v>109.566</c:v>
                </c:pt>
                <c:pt idx="87">
                  <c:v>110</c:v>
                </c:pt>
                <c:pt idx="88">
                  <c:v>110.396</c:v>
                </c:pt>
                <c:pt idx="89">
                  <c:v>110.792</c:v>
                </c:pt>
                <c:pt idx="90">
                  <c:v>111.206</c:v>
                </c:pt>
                <c:pt idx="91">
                  <c:v>111.605</c:v>
                </c:pt>
                <c:pt idx="92">
                  <c:v>112</c:v>
                </c:pt>
                <c:pt idx="93">
                  <c:v>112.418</c:v>
                </c:pt>
                <c:pt idx="94">
                  <c:v>112.853</c:v>
                </c:pt>
                <c:pt idx="95">
                  <c:v>113.277</c:v>
                </c:pt>
                <c:pt idx="96">
                  <c:v>113.679</c:v>
                </c:pt>
                <c:pt idx="97">
                  <c:v>114.085</c:v>
                </c:pt>
                <c:pt idx="98">
                  <c:v>114.526</c:v>
                </c:pt>
                <c:pt idx="99">
                  <c:v>115.022</c:v>
                </c:pt>
                <c:pt idx="100">
                  <c:v>115.531</c:v>
                </c:pt>
                <c:pt idx="101">
                  <c:v>115.983</c:v>
                </c:pt>
                <c:pt idx="102">
                  <c:v>116.393</c:v>
                </c:pt>
                <c:pt idx="103">
                  <c:v>116.823</c:v>
                </c:pt>
                <c:pt idx="104">
                  <c:v>117.262</c:v>
                </c:pt>
                <c:pt idx="105">
                  <c:v>117.689</c:v>
                </c:pt>
                <c:pt idx="106">
                  <c:v>118.152</c:v>
                </c:pt>
                <c:pt idx="107">
                  <c:v>118.673</c:v>
                </c:pt>
                <c:pt idx="108">
                  <c:v>119.189</c:v>
                </c:pt>
                <c:pt idx="109">
                  <c:v>119.64</c:v>
                </c:pt>
                <c:pt idx="110">
                  <c:v>120.036</c:v>
                </c:pt>
                <c:pt idx="111">
                  <c:v>120.397</c:v>
                </c:pt>
                <c:pt idx="112">
                  <c:v>120.754</c:v>
                </c:pt>
                <c:pt idx="113">
                  <c:v>121.132</c:v>
                </c:pt>
                <c:pt idx="114">
                  <c:v>121.531</c:v>
                </c:pt>
                <c:pt idx="115">
                  <c:v>121.946</c:v>
                </c:pt>
                <c:pt idx="116">
                  <c:v>122.372</c:v>
                </c:pt>
                <c:pt idx="117">
                  <c:v>122.801</c:v>
                </c:pt>
                <c:pt idx="118">
                  <c:v>123.196</c:v>
                </c:pt>
                <c:pt idx="119">
                  <c:v>123.547</c:v>
                </c:pt>
                <c:pt idx="120">
                  <c:v>123.908</c:v>
                </c:pt>
                <c:pt idx="121">
                  <c:v>124.357</c:v>
                </c:pt>
                <c:pt idx="122">
                  <c:v>124.888</c:v>
                </c:pt>
                <c:pt idx="123">
                  <c:v>125.394</c:v>
                </c:pt>
                <c:pt idx="124">
                  <c:v>125.79</c:v>
                </c:pt>
                <c:pt idx="125">
                  <c:v>126.128</c:v>
                </c:pt>
                <c:pt idx="126">
                  <c:v>126.461</c:v>
                </c:pt>
                <c:pt idx="127">
                  <c:v>126.803</c:v>
                </c:pt>
                <c:pt idx="128">
                  <c:v>127.17</c:v>
                </c:pt>
                <c:pt idx="129">
                  <c:v>127.538</c:v>
                </c:pt>
                <c:pt idx="130">
                  <c:v>127.896</c:v>
                </c:pt>
                <c:pt idx="131">
                  <c:v>128.239</c:v>
                </c:pt>
                <c:pt idx="132">
                  <c:v>128.572</c:v>
                </c:pt>
                <c:pt idx="133">
                  <c:v>128.884</c:v>
                </c:pt>
                <c:pt idx="134">
                  <c:v>129.162</c:v>
                </c:pt>
                <c:pt idx="135">
                  <c:v>129.5</c:v>
                </c:pt>
                <c:pt idx="136">
                  <c:v>129.978</c:v>
                </c:pt>
                <c:pt idx="137">
                  <c:v>130.532</c:v>
                </c:pt>
                <c:pt idx="138">
                  <c:v>131.051</c:v>
                </c:pt>
                <c:pt idx="139">
                  <c:v>131.482</c:v>
                </c:pt>
                <c:pt idx="140">
                  <c:v>131.809</c:v>
                </c:pt>
                <c:pt idx="141">
                  <c:v>132.005</c:v>
                </c:pt>
                <c:pt idx="142">
                  <c:v>132.077</c:v>
                </c:pt>
                <c:pt idx="143">
                  <c:v>132.204</c:v>
                </c:pt>
                <c:pt idx="144">
                  <c:v>132.536</c:v>
                </c:pt>
                <c:pt idx="145">
                  <c:v>132.987</c:v>
                </c:pt>
                <c:pt idx="146">
                  <c:v>133.47</c:v>
                </c:pt>
                <c:pt idx="147">
                  <c:v>133.975</c:v>
                </c:pt>
                <c:pt idx="148">
                  <c:v>134.507</c:v>
                </c:pt>
                <c:pt idx="149">
                  <c:v>135.079</c:v>
                </c:pt>
                <c:pt idx="150">
                  <c:v>135.724</c:v>
                </c:pt>
                <c:pt idx="151">
                  <c:v>136.484</c:v>
                </c:pt>
                <c:pt idx="152">
                  <c:v>137.39</c:v>
                </c:pt>
                <c:pt idx="153">
                  <c:v>138.491</c:v>
                </c:pt>
                <c:pt idx="154">
                  <c:v>139.795</c:v>
                </c:pt>
                <c:pt idx="155">
                  <c:v>141.115</c:v>
                </c:pt>
              </c:numCache>
            </c:numRef>
          </c:val>
          <c:smooth val="0"/>
        </c:ser>
        <c:axId val="23436321"/>
        <c:axId val="9600298"/>
      </c:lineChart>
      <c:catAx>
        <c:axId val="2343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600298"/>
        <c:crossesAt val="60"/>
        <c:auto val="0"/>
        <c:lblOffset val="100"/>
        <c:tickLblSkip val="6"/>
        <c:tickMarkSkip val="2"/>
        <c:noMultiLvlLbl val="0"/>
      </c:catAx>
      <c:valAx>
        <c:axId val="9600298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363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Taulukko!$AB$3:$AB$158</c:f>
              <c:numCache>
                <c:ptCount val="156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136.91</c:v>
                </c:pt>
                <c:pt idx="147">
                  <c:v>136.01</c:v>
                </c:pt>
                <c:pt idx="148">
                  <c:v>139.16</c:v>
                </c:pt>
                <c:pt idx="149">
                  <c:v>165.98</c:v>
                </c:pt>
                <c:pt idx="150">
                  <c:v>152.87</c:v>
                </c:pt>
                <c:pt idx="151">
                  <c:v>132.49</c:v>
                </c:pt>
                <c:pt idx="152">
                  <c:v>134.48</c:v>
                </c:pt>
                <c:pt idx="153">
                  <c:v>138.43</c:v>
                </c:pt>
                <c:pt idx="154">
                  <c:v>142.99</c:v>
                </c:pt>
                <c:pt idx="155">
                  <c:v>154.82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Taulukko!$AC$3:$AC$158</c:f>
              <c:numCache>
                <c:ptCount val="156"/>
                <c:pt idx="0">
                  <c:v>58.5598</c:v>
                </c:pt>
                <c:pt idx="1">
                  <c:v>59.0103</c:v>
                </c:pt>
                <c:pt idx="2">
                  <c:v>59.8615</c:v>
                </c:pt>
                <c:pt idx="3">
                  <c:v>60.2327</c:v>
                </c:pt>
                <c:pt idx="4">
                  <c:v>61.1617</c:v>
                </c:pt>
                <c:pt idx="5">
                  <c:v>61.9804</c:v>
                </c:pt>
                <c:pt idx="6">
                  <c:v>61.9635</c:v>
                </c:pt>
                <c:pt idx="7">
                  <c:v>63.0909</c:v>
                </c:pt>
                <c:pt idx="8">
                  <c:v>63.0593</c:v>
                </c:pt>
                <c:pt idx="9">
                  <c:v>63.3857</c:v>
                </c:pt>
                <c:pt idx="10">
                  <c:v>64.1315</c:v>
                </c:pt>
                <c:pt idx="11">
                  <c:v>64.9509</c:v>
                </c:pt>
                <c:pt idx="12">
                  <c:v>65.0212</c:v>
                </c:pt>
                <c:pt idx="13">
                  <c:v>65.559</c:v>
                </c:pt>
                <c:pt idx="14">
                  <c:v>66.2931</c:v>
                </c:pt>
                <c:pt idx="15">
                  <c:v>66.7696</c:v>
                </c:pt>
                <c:pt idx="16">
                  <c:v>67.3694</c:v>
                </c:pt>
                <c:pt idx="17">
                  <c:v>67.7572</c:v>
                </c:pt>
                <c:pt idx="18">
                  <c:v>68.8386</c:v>
                </c:pt>
                <c:pt idx="19">
                  <c:v>72.0659</c:v>
                </c:pt>
                <c:pt idx="20">
                  <c:v>72.9479</c:v>
                </c:pt>
                <c:pt idx="21">
                  <c:v>73.2393</c:v>
                </c:pt>
                <c:pt idx="22">
                  <c:v>74.0782</c:v>
                </c:pt>
                <c:pt idx="23">
                  <c:v>74.1547</c:v>
                </c:pt>
                <c:pt idx="24">
                  <c:v>75.2456</c:v>
                </c:pt>
                <c:pt idx="25">
                  <c:v>75.9547</c:v>
                </c:pt>
                <c:pt idx="26">
                  <c:v>75.4775</c:v>
                </c:pt>
                <c:pt idx="27">
                  <c:v>77.3303</c:v>
                </c:pt>
                <c:pt idx="28">
                  <c:v>77.2378</c:v>
                </c:pt>
                <c:pt idx="29">
                  <c:v>78.0137</c:v>
                </c:pt>
                <c:pt idx="30">
                  <c:v>79.2356</c:v>
                </c:pt>
                <c:pt idx="31">
                  <c:v>79.183</c:v>
                </c:pt>
                <c:pt idx="32">
                  <c:v>79.7859</c:v>
                </c:pt>
                <c:pt idx="33">
                  <c:v>81.03</c:v>
                </c:pt>
                <c:pt idx="34">
                  <c:v>81.2592</c:v>
                </c:pt>
                <c:pt idx="35">
                  <c:v>82.0312</c:v>
                </c:pt>
                <c:pt idx="36">
                  <c:v>82.5855</c:v>
                </c:pt>
                <c:pt idx="37">
                  <c:v>83.6108</c:v>
                </c:pt>
                <c:pt idx="38">
                  <c:v>84.5113</c:v>
                </c:pt>
                <c:pt idx="39">
                  <c:v>85.2407</c:v>
                </c:pt>
                <c:pt idx="40">
                  <c:v>85.7599</c:v>
                </c:pt>
                <c:pt idx="41">
                  <c:v>86.4983</c:v>
                </c:pt>
                <c:pt idx="42">
                  <c:v>87.046</c:v>
                </c:pt>
                <c:pt idx="43">
                  <c:v>87.8639</c:v>
                </c:pt>
                <c:pt idx="44">
                  <c:v>88.1337</c:v>
                </c:pt>
                <c:pt idx="45">
                  <c:v>89.1296</c:v>
                </c:pt>
                <c:pt idx="46">
                  <c:v>88.9974</c:v>
                </c:pt>
                <c:pt idx="47">
                  <c:v>90.2245</c:v>
                </c:pt>
                <c:pt idx="48">
                  <c:v>90.8944</c:v>
                </c:pt>
                <c:pt idx="49">
                  <c:v>91.655</c:v>
                </c:pt>
                <c:pt idx="50">
                  <c:v>91.4954</c:v>
                </c:pt>
                <c:pt idx="51">
                  <c:v>91.3929</c:v>
                </c:pt>
                <c:pt idx="52">
                  <c:v>93.0207</c:v>
                </c:pt>
                <c:pt idx="53">
                  <c:v>92.2448</c:v>
                </c:pt>
                <c:pt idx="54">
                  <c:v>94.413</c:v>
                </c:pt>
                <c:pt idx="55">
                  <c:v>93.4654</c:v>
                </c:pt>
                <c:pt idx="56">
                  <c:v>93.9597</c:v>
                </c:pt>
                <c:pt idx="57">
                  <c:v>94.6968</c:v>
                </c:pt>
                <c:pt idx="58">
                  <c:v>95.5938</c:v>
                </c:pt>
                <c:pt idx="59">
                  <c:v>95.7499</c:v>
                </c:pt>
                <c:pt idx="60">
                  <c:v>96.7015</c:v>
                </c:pt>
                <c:pt idx="61">
                  <c:v>96.8134</c:v>
                </c:pt>
                <c:pt idx="62">
                  <c:v>99.0671</c:v>
                </c:pt>
                <c:pt idx="63">
                  <c:v>98.7108</c:v>
                </c:pt>
                <c:pt idx="64">
                  <c:v>99.0746</c:v>
                </c:pt>
                <c:pt idx="65">
                  <c:v>100.647</c:v>
                </c:pt>
                <c:pt idx="66">
                  <c:v>99.6748</c:v>
                </c:pt>
                <c:pt idx="67">
                  <c:v>100.654</c:v>
                </c:pt>
                <c:pt idx="68">
                  <c:v>101.421</c:v>
                </c:pt>
                <c:pt idx="69">
                  <c:v>100.921</c:v>
                </c:pt>
                <c:pt idx="70">
                  <c:v>101.929</c:v>
                </c:pt>
                <c:pt idx="71">
                  <c:v>103.088</c:v>
                </c:pt>
                <c:pt idx="72">
                  <c:v>102.074</c:v>
                </c:pt>
                <c:pt idx="73">
                  <c:v>103.164</c:v>
                </c:pt>
                <c:pt idx="74">
                  <c:v>103.579</c:v>
                </c:pt>
                <c:pt idx="75">
                  <c:v>104.241</c:v>
                </c:pt>
                <c:pt idx="76">
                  <c:v>104.281</c:v>
                </c:pt>
                <c:pt idx="77">
                  <c:v>105.436</c:v>
                </c:pt>
                <c:pt idx="78">
                  <c:v>105.483</c:v>
                </c:pt>
                <c:pt idx="79">
                  <c:v>106.655</c:v>
                </c:pt>
                <c:pt idx="80">
                  <c:v>106.734</c:v>
                </c:pt>
                <c:pt idx="81">
                  <c:v>107.137</c:v>
                </c:pt>
                <c:pt idx="82">
                  <c:v>107.637</c:v>
                </c:pt>
                <c:pt idx="83">
                  <c:v>107.398</c:v>
                </c:pt>
                <c:pt idx="84">
                  <c:v>108.326</c:v>
                </c:pt>
                <c:pt idx="85">
                  <c:v>108.536</c:v>
                </c:pt>
                <c:pt idx="86">
                  <c:v>108.428</c:v>
                </c:pt>
                <c:pt idx="87">
                  <c:v>109.23</c:v>
                </c:pt>
                <c:pt idx="88">
                  <c:v>110.037</c:v>
                </c:pt>
                <c:pt idx="89">
                  <c:v>109.785</c:v>
                </c:pt>
                <c:pt idx="90">
                  <c:v>110.347</c:v>
                </c:pt>
                <c:pt idx="91">
                  <c:v>110.827</c:v>
                </c:pt>
                <c:pt idx="92">
                  <c:v>112.081</c:v>
                </c:pt>
                <c:pt idx="93">
                  <c:v>112.421</c:v>
                </c:pt>
                <c:pt idx="94">
                  <c:v>112.556</c:v>
                </c:pt>
                <c:pt idx="95">
                  <c:v>112.672</c:v>
                </c:pt>
                <c:pt idx="96">
                  <c:v>113.618</c:v>
                </c:pt>
                <c:pt idx="97">
                  <c:v>113.861</c:v>
                </c:pt>
                <c:pt idx="98">
                  <c:v>114.544</c:v>
                </c:pt>
                <c:pt idx="99">
                  <c:v>115.598</c:v>
                </c:pt>
                <c:pt idx="100">
                  <c:v>115.497</c:v>
                </c:pt>
                <c:pt idx="101">
                  <c:v>116.232</c:v>
                </c:pt>
                <c:pt idx="102">
                  <c:v>116.423</c:v>
                </c:pt>
                <c:pt idx="103">
                  <c:v>117.466</c:v>
                </c:pt>
                <c:pt idx="104">
                  <c:v>117.752</c:v>
                </c:pt>
                <c:pt idx="105">
                  <c:v>118.345</c:v>
                </c:pt>
                <c:pt idx="106">
                  <c:v>118.625</c:v>
                </c:pt>
                <c:pt idx="107">
                  <c:v>119.561</c:v>
                </c:pt>
                <c:pt idx="108">
                  <c:v>118.922</c:v>
                </c:pt>
                <c:pt idx="109">
                  <c:v>120.579</c:v>
                </c:pt>
                <c:pt idx="110">
                  <c:v>121.798</c:v>
                </c:pt>
                <c:pt idx="111">
                  <c:v>121.264</c:v>
                </c:pt>
                <c:pt idx="112">
                  <c:v>121.703</c:v>
                </c:pt>
                <c:pt idx="113">
                  <c:v>122.422</c:v>
                </c:pt>
                <c:pt idx="114">
                  <c:v>122.2</c:v>
                </c:pt>
                <c:pt idx="115">
                  <c:v>123.777</c:v>
                </c:pt>
                <c:pt idx="116">
                  <c:v>124.177</c:v>
                </c:pt>
                <c:pt idx="117">
                  <c:v>124.085</c:v>
                </c:pt>
                <c:pt idx="118">
                  <c:v>124.748</c:v>
                </c:pt>
                <c:pt idx="119">
                  <c:v>125.38</c:v>
                </c:pt>
                <c:pt idx="120">
                  <c:v>127.552</c:v>
                </c:pt>
                <c:pt idx="121">
                  <c:v>126.15</c:v>
                </c:pt>
                <c:pt idx="122">
                  <c:v>126.671</c:v>
                </c:pt>
                <c:pt idx="123">
                  <c:v>128.308</c:v>
                </c:pt>
                <c:pt idx="124">
                  <c:v>129.29</c:v>
                </c:pt>
                <c:pt idx="125">
                  <c:v>127.686</c:v>
                </c:pt>
                <c:pt idx="126">
                  <c:v>129.644</c:v>
                </c:pt>
                <c:pt idx="127">
                  <c:v>129.319</c:v>
                </c:pt>
                <c:pt idx="128">
                  <c:v>129.416</c:v>
                </c:pt>
                <c:pt idx="129">
                  <c:v>130.325</c:v>
                </c:pt>
                <c:pt idx="130">
                  <c:v>130.419</c:v>
                </c:pt>
                <c:pt idx="131">
                  <c:v>130.33</c:v>
                </c:pt>
                <c:pt idx="132">
                  <c:v>130.497</c:v>
                </c:pt>
                <c:pt idx="133">
                  <c:v>131.053</c:v>
                </c:pt>
                <c:pt idx="134">
                  <c:v>130.879</c:v>
                </c:pt>
                <c:pt idx="135">
                  <c:v>131.14</c:v>
                </c:pt>
                <c:pt idx="136">
                  <c:v>132.005</c:v>
                </c:pt>
                <c:pt idx="137">
                  <c:v>134.792</c:v>
                </c:pt>
                <c:pt idx="138">
                  <c:v>134.611</c:v>
                </c:pt>
                <c:pt idx="139">
                  <c:v>134.472</c:v>
                </c:pt>
                <c:pt idx="140">
                  <c:v>136.305</c:v>
                </c:pt>
                <c:pt idx="141">
                  <c:v>137.326</c:v>
                </c:pt>
                <c:pt idx="142">
                  <c:v>136.658</c:v>
                </c:pt>
                <c:pt idx="143">
                  <c:v>136.934</c:v>
                </c:pt>
                <c:pt idx="144">
                  <c:v>138.028</c:v>
                </c:pt>
                <c:pt idx="145">
                  <c:v>139.009</c:v>
                </c:pt>
                <c:pt idx="146">
                  <c:v>139.56</c:v>
                </c:pt>
                <c:pt idx="147">
                  <c:v>139.788</c:v>
                </c:pt>
                <c:pt idx="148">
                  <c:v>139.972</c:v>
                </c:pt>
                <c:pt idx="149">
                  <c:v>140.22</c:v>
                </c:pt>
                <c:pt idx="150">
                  <c:v>141.014</c:v>
                </c:pt>
                <c:pt idx="151">
                  <c:v>141.85</c:v>
                </c:pt>
                <c:pt idx="152">
                  <c:v>141.431</c:v>
                </c:pt>
                <c:pt idx="153">
                  <c:v>141.843</c:v>
                </c:pt>
                <c:pt idx="154">
                  <c:v>144.066</c:v>
                </c:pt>
                <c:pt idx="155">
                  <c:v>145.175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Taulukko!$AD$3:$AD$158</c:f>
              <c:numCache>
                <c:ptCount val="156"/>
                <c:pt idx="0">
                  <c:v>58.5284</c:v>
                </c:pt>
                <c:pt idx="1">
                  <c:v>59.1237</c:v>
                </c:pt>
                <c:pt idx="2">
                  <c:v>59.7472</c:v>
                </c:pt>
                <c:pt idx="3">
                  <c:v>60.4008</c:v>
                </c:pt>
                <c:pt idx="4">
                  <c:v>61.0902</c:v>
                </c:pt>
                <c:pt idx="5">
                  <c:v>61.7145</c:v>
                </c:pt>
                <c:pt idx="6">
                  <c:v>62.2471</c:v>
                </c:pt>
                <c:pt idx="7">
                  <c:v>62.7412</c:v>
                </c:pt>
                <c:pt idx="8">
                  <c:v>63.1522</c:v>
                </c:pt>
                <c:pt idx="9">
                  <c:v>63.5781</c:v>
                </c:pt>
                <c:pt idx="10">
                  <c:v>64.1371</c:v>
                </c:pt>
                <c:pt idx="11">
                  <c:v>64.6938</c:v>
                </c:pt>
                <c:pt idx="12">
                  <c:v>65.1569</c:v>
                </c:pt>
                <c:pt idx="13">
                  <c:v>65.6478</c:v>
                </c:pt>
                <c:pt idx="14">
                  <c:v>66.2152</c:v>
                </c:pt>
                <c:pt idx="15">
                  <c:v>66.7851</c:v>
                </c:pt>
                <c:pt idx="16">
                  <c:v>67.3519</c:v>
                </c:pt>
                <c:pt idx="17">
                  <c:v>68.0025</c:v>
                </c:pt>
                <c:pt idx="18">
                  <c:v>68.8108</c:v>
                </c:pt>
                <c:pt idx="19">
                  <c:v>69.7929</c:v>
                </c:pt>
                <c:pt idx="20">
                  <c:v>70.8924</c:v>
                </c:pt>
                <c:pt idx="21">
                  <c:v>71.9626</c:v>
                </c:pt>
                <c:pt idx="22">
                  <c:v>72.899</c:v>
                </c:pt>
                <c:pt idx="23">
                  <c:v>73.7557</c:v>
                </c:pt>
                <c:pt idx="24">
                  <c:v>74.5903</c:v>
                </c:pt>
                <c:pt idx="25">
                  <c:v>75.2844</c:v>
                </c:pt>
                <c:pt idx="26">
                  <c:v>75.9141</c:v>
                </c:pt>
                <c:pt idx="27">
                  <c:v>76.6412</c:v>
                </c:pt>
                <c:pt idx="28">
                  <c:v>77.3494</c:v>
                </c:pt>
                <c:pt idx="29">
                  <c:v>78.0604</c:v>
                </c:pt>
                <c:pt idx="30">
                  <c:v>78.7654</c:v>
                </c:pt>
                <c:pt idx="31">
                  <c:v>79.3507</c:v>
                </c:pt>
                <c:pt idx="32">
                  <c:v>79.9822</c:v>
                </c:pt>
                <c:pt idx="33">
                  <c:v>80.7067</c:v>
                </c:pt>
                <c:pt idx="34">
                  <c:v>81.3736</c:v>
                </c:pt>
                <c:pt idx="35">
                  <c:v>82.0189</c:v>
                </c:pt>
                <c:pt idx="36">
                  <c:v>82.7512</c:v>
                </c:pt>
                <c:pt idx="37">
                  <c:v>83.5797</c:v>
                </c:pt>
                <c:pt idx="38">
                  <c:v>84.4122</c:v>
                </c:pt>
                <c:pt idx="39">
                  <c:v>85.1516</c:v>
                </c:pt>
                <c:pt idx="40">
                  <c:v>85.8136</c:v>
                </c:pt>
                <c:pt idx="41">
                  <c:v>86.4588</c:v>
                </c:pt>
                <c:pt idx="42">
                  <c:v>87.1023</c:v>
                </c:pt>
                <c:pt idx="43">
                  <c:v>87.7188</c:v>
                </c:pt>
                <c:pt idx="44">
                  <c:v>88.3033</c:v>
                </c:pt>
                <c:pt idx="45">
                  <c:v>88.8531</c:v>
                </c:pt>
                <c:pt idx="46">
                  <c:v>89.4199</c:v>
                </c:pt>
                <c:pt idx="47">
                  <c:v>90.1049</c:v>
                </c:pt>
                <c:pt idx="48">
                  <c:v>90.8068</c:v>
                </c:pt>
                <c:pt idx="49">
                  <c:v>91.2977</c:v>
                </c:pt>
                <c:pt idx="50">
                  <c:v>91.5741</c:v>
                </c:pt>
                <c:pt idx="51">
                  <c:v>91.9224</c:v>
                </c:pt>
                <c:pt idx="52">
                  <c:v>92.4293</c:v>
                </c:pt>
                <c:pt idx="53">
                  <c:v>92.9854</c:v>
                </c:pt>
                <c:pt idx="54">
                  <c:v>93.5023</c:v>
                </c:pt>
                <c:pt idx="55">
                  <c:v>93.8323</c:v>
                </c:pt>
                <c:pt idx="56">
                  <c:v>94.1746</c:v>
                </c:pt>
                <c:pt idx="57">
                  <c:v>94.7472</c:v>
                </c:pt>
                <c:pt idx="58">
                  <c:v>95.379</c:v>
                </c:pt>
                <c:pt idx="59">
                  <c:v>95.9647</c:v>
                </c:pt>
                <c:pt idx="60">
                  <c:v>96.5929</c:v>
                </c:pt>
                <c:pt idx="61">
                  <c:v>97.3961</c:v>
                </c:pt>
                <c:pt idx="62">
                  <c:v>98.2477</c:v>
                </c:pt>
                <c:pt idx="63">
                  <c:v>98.8661</c:v>
                </c:pt>
                <c:pt idx="64">
                  <c:v>99.3931</c:v>
                </c:pt>
                <c:pt idx="65">
                  <c:v>99.8885</c:v>
                </c:pt>
                <c:pt idx="66">
                  <c:v>100.23</c:v>
                </c:pt>
                <c:pt idx="67">
                  <c:v>100.624</c:v>
                </c:pt>
                <c:pt idx="68">
                  <c:v>101.045</c:v>
                </c:pt>
                <c:pt idx="69">
                  <c:v>101.42</c:v>
                </c:pt>
                <c:pt idx="70">
                  <c:v>101.938</c:v>
                </c:pt>
                <c:pt idx="71">
                  <c:v>102.407</c:v>
                </c:pt>
                <c:pt idx="72">
                  <c:v>102.689</c:v>
                </c:pt>
                <c:pt idx="73">
                  <c:v>103.077</c:v>
                </c:pt>
                <c:pt idx="74">
                  <c:v>103.603</c:v>
                </c:pt>
                <c:pt idx="75">
                  <c:v>104.097</c:v>
                </c:pt>
                <c:pt idx="76">
                  <c:v>104.6</c:v>
                </c:pt>
                <c:pt idx="77">
                  <c:v>105.167</c:v>
                </c:pt>
                <c:pt idx="78">
                  <c:v>105.759</c:v>
                </c:pt>
                <c:pt idx="79">
                  <c:v>106.32</c:v>
                </c:pt>
                <c:pt idx="80">
                  <c:v>106.775</c:v>
                </c:pt>
                <c:pt idx="81">
                  <c:v>107.138</c:v>
                </c:pt>
                <c:pt idx="82">
                  <c:v>107.443</c:v>
                </c:pt>
                <c:pt idx="83">
                  <c:v>107.746</c:v>
                </c:pt>
                <c:pt idx="84">
                  <c:v>108.112</c:v>
                </c:pt>
                <c:pt idx="85">
                  <c:v>108.438</c:v>
                </c:pt>
                <c:pt idx="86">
                  <c:v>108.758</c:v>
                </c:pt>
                <c:pt idx="87">
                  <c:v>109.222</c:v>
                </c:pt>
                <c:pt idx="88">
                  <c:v>109.685</c:v>
                </c:pt>
                <c:pt idx="89">
                  <c:v>110.029</c:v>
                </c:pt>
                <c:pt idx="90">
                  <c:v>110.441</c:v>
                </c:pt>
                <c:pt idx="91">
                  <c:v>111.059</c:v>
                </c:pt>
                <c:pt idx="92">
                  <c:v>111.746</c:v>
                </c:pt>
                <c:pt idx="93">
                  <c:v>112.258</c:v>
                </c:pt>
                <c:pt idx="94">
                  <c:v>112.585</c:v>
                </c:pt>
                <c:pt idx="95">
                  <c:v>112.955</c:v>
                </c:pt>
                <c:pt idx="96">
                  <c:v>113.454</c:v>
                </c:pt>
                <c:pt idx="97">
                  <c:v>114.01</c:v>
                </c:pt>
                <c:pt idx="98">
                  <c:v>114.628</c:v>
                </c:pt>
                <c:pt idx="99">
                  <c:v>115.225</c:v>
                </c:pt>
                <c:pt idx="100">
                  <c:v>115.697</c:v>
                </c:pt>
                <c:pt idx="101">
                  <c:v>116.142</c:v>
                </c:pt>
                <c:pt idx="102">
                  <c:v>116.668</c:v>
                </c:pt>
                <c:pt idx="103">
                  <c:v>117.25</c:v>
                </c:pt>
                <c:pt idx="104">
                  <c:v>117.791</c:v>
                </c:pt>
                <c:pt idx="105">
                  <c:v>118.276</c:v>
                </c:pt>
                <c:pt idx="106">
                  <c:v>118.753</c:v>
                </c:pt>
                <c:pt idx="107">
                  <c:v>119.18</c:v>
                </c:pt>
                <c:pt idx="108">
                  <c:v>119.676</c:v>
                </c:pt>
                <c:pt idx="109">
                  <c:v>120.435</c:v>
                </c:pt>
                <c:pt idx="110">
                  <c:v>121.139</c:v>
                </c:pt>
                <c:pt idx="111">
                  <c:v>121.51</c:v>
                </c:pt>
                <c:pt idx="112">
                  <c:v>121.824</c:v>
                </c:pt>
                <c:pt idx="113">
                  <c:v>122.23</c:v>
                </c:pt>
                <c:pt idx="114">
                  <c:v>122.751</c:v>
                </c:pt>
                <c:pt idx="115">
                  <c:v>123.407</c:v>
                </c:pt>
                <c:pt idx="116">
                  <c:v>123.958</c:v>
                </c:pt>
                <c:pt idx="117">
                  <c:v>124.359</c:v>
                </c:pt>
                <c:pt idx="118">
                  <c:v>124.904</c:v>
                </c:pt>
                <c:pt idx="119">
                  <c:v>125.71</c:v>
                </c:pt>
                <c:pt idx="120">
                  <c:v>126.402</c:v>
                </c:pt>
                <c:pt idx="121">
                  <c:v>126.726</c:v>
                </c:pt>
                <c:pt idx="122">
                  <c:v>127.183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</c:v>
                </c:pt>
                <c:pt idx="126">
                  <c:v>129.047</c:v>
                </c:pt>
                <c:pt idx="127">
                  <c:v>129.389</c:v>
                </c:pt>
                <c:pt idx="128">
                  <c:v>129.686</c:v>
                </c:pt>
                <c:pt idx="129">
                  <c:v>130.045</c:v>
                </c:pt>
                <c:pt idx="130">
                  <c:v>130.298</c:v>
                </c:pt>
                <c:pt idx="131">
                  <c:v>130.431</c:v>
                </c:pt>
                <c:pt idx="132">
                  <c:v>130.615</c:v>
                </c:pt>
                <c:pt idx="133">
                  <c:v>130.848</c:v>
                </c:pt>
                <c:pt idx="134">
                  <c:v>131.091</c:v>
                </c:pt>
                <c:pt idx="135">
                  <c:v>131.579</c:v>
                </c:pt>
                <c:pt idx="136">
                  <c:v>132.583</c:v>
                </c:pt>
                <c:pt idx="137">
                  <c:v>133.76</c:v>
                </c:pt>
                <c:pt idx="138">
                  <c:v>134.531</c:v>
                </c:pt>
                <c:pt idx="139">
                  <c:v>135.147</c:v>
                </c:pt>
                <c:pt idx="140">
                  <c:v>135.989</c:v>
                </c:pt>
                <c:pt idx="141">
                  <c:v>136.662</c:v>
                </c:pt>
                <c:pt idx="142">
                  <c:v>136.958</c:v>
                </c:pt>
                <c:pt idx="143">
                  <c:v>137.331</c:v>
                </c:pt>
                <c:pt idx="144">
                  <c:v>138.026</c:v>
                </c:pt>
                <c:pt idx="145">
                  <c:v>138.791</c:v>
                </c:pt>
                <c:pt idx="146">
                  <c:v>139.368</c:v>
                </c:pt>
                <c:pt idx="147">
                  <c:v>139.739</c:v>
                </c:pt>
                <c:pt idx="148">
                  <c:v>140.04</c:v>
                </c:pt>
                <c:pt idx="149">
                  <c:v>140.44</c:v>
                </c:pt>
                <c:pt idx="150">
                  <c:v>140.977</c:v>
                </c:pt>
                <c:pt idx="151">
                  <c:v>141.445</c:v>
                </c:pt>
                <c:pt idx="152">
                  <c:v>141.828</c:v>
                </c:pt>
                <c:pt idx="153">
                  <c:v>142.551</c:v>
                </c:pt>
                <c:pt idx="154">
                  <c:v>143.706</c:v>
                </c:pt>
                <c:pt idx="155">
                  <c:v>144.783</c:v>
                </c:pt>
              </c:numCache>
            </c:numRef>
          </c:val>
          <c:smooth val="0"/>
        </c:ser>
        <c:axId val="19293819"/>
        <c:axId val="39426644"/>
      </c:lineChart>
      <c:cat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426644"/>
        <c:crossesAt val="40"/>
        <c:auto val="0"/>
        <c:lblOffset val="100"/>
        <c:tickLblSkip val="6"/>
        <c:noMultiLvlLbl val="0"/>
      </c:catAx>
      <c:valAx>
        <c:axId val="3942664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9381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Taulukko!$AF$3:$AF$158</c:f>
              <c:numCache>
                <c:ptCount val="156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172.61</c:v>
                </c:pt>
                <c:pt idx="147">
                  <c:v>178.43</c:v>
                </c:pt>
                <c:pt idx="148">
                  <c:v>184.58</c:v>
                </c:pt>
                <c:pt idx="149">
                  <c:v>223.68</c:v>
                </c:pt>
                <c:pt idx="150">
                  <c:v>197.92</c:v>
                </c:pt>
                <c:pt idx="151">
                  <c:v>196.57</c:v>
                </c:pt>
                <c:pt idx="152">
                  <c:v>177.33</c:v>
                </c:pt>
                <c:pt idx="153">
                  <c:v>179.64</c:v>
                </c:pt>
                <c:pt idx="154">
                  <c:v>189.28</c:v>
                </c:pt>
                <c:pt idx="155">
                  <c:v>197.42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Taulukko!$AG$3:$AG$158</c:f>
              <c:numCache>
                <c:ptCount val="156"/>
                <c:pt idx="0">
                  <c:v>58.2661</c:v>
                </c:pt>
                <c:pt idx="1">
                  <c:v>58.8633</c:v>
                </c:pt>
                <c:pt idx="2">
                  <c:v>59.8972</c:v>
                </c:pt>
                <c:pt idx="3">
                  <c:v>60.1116</c:v>
                </c:pt>
                <c:pt idx="4">
                  <c:v>60.8112</c:v>
                </c:pt>
                <c:pt idx="5">
                  <c:v>61.9387</c:v>
                </c:pt>
                <c:pt idx="6">
                  <c:v>61.7068</c:v>
                </c:pt>
                <c:pt idx="7">
                  <c:v>62.2947</c:v>
                </c:pt>
                <c:pt idx="8">
                  <c:v>63.3802</c:v>
                </c:pt>
                <c:pt idx="9">
                  <c:v>63.3274</c:v>
                </c:pt>
                <c:pt idx="10">
                  <c:v>64.4193</c:v>
                </c:pt>
                <c:pt idx="11">
                  <c:v>65.3265</c:v>
                </c:pt>
                <c:pt idx="12">
                  <c:v>65.5487</c:v>
                </c:pt>
                <c:pt idx="13">
                  <c:v>66.342</c:v>
                </c:pt>
                <c:pt idx="14">
                  <c:v>66.3388</c:v>
                </c:pt>
                <c:pt idx="15">
                  <c:v>66.8407</c:v>
                </c:pt>
                <c:pt idx="16">
                  <c:v>67.4061</c:v>
                </c:pt>
                <c:pt idx="17">
                  <c:v>67.6216</c:v>
                </c:pt>
                <c:pt idx="18">
                  <c:v>68.262</c:v>
                </c:pt>
                <c:pt idx="19">
                  <c:v>69.0596</c:v>
                </c:pt>
                <c:pt idx="20">
                  <c:v>68.7416</c:v>
                </c:pt>
                <c:pt idx="21">
                  <c:v>70.4999</c:v>
                </c:pt>
                <c:pt idx="22">
                  <c:v>70.579</c:v>
                </c:pt>
                <c:pt idx="23">
                  <c:v>70.8658</c:v>
                </c:pt>
                <c:pt idx="24">
                  <c:v>71.8409</c:v>
                </c:pt>
                <c:pt idx="25">
                  <c:v>71.7841</c:v>
                </c:pt>
                <c:pt idx="26">
                  <c:v>72.2162</c:v>
                </c:pt>
                <c:pt idx="27">
                  <c:v>73.6469</c:v>
                </c:pt>
                <c:pt idx="28">
                  <c:v>73.665</c:v>
                </c:pt>
                <c:pt idx="29">
                  <c:v>74.2182</c:v>
                </c:pt>
                <c:pt idx="30">
                  <c:v>75.2856</c:v>
                </c:pt>
                <c:pt idx="31">
                  <c:v>75.9657</c:v>
                </c:pt>
                <c:pt idx="32">
                  <c:v>76.6226</c:v>
                </c:pt>
                <c:pt idx="33">
                  <c:v>76.8373</c:v>
                </c:pt>
                <c:pt idx="34">
                  <c:v>77.2801</c:v>
                </c:pt>
                <c:pt idx="35">
                  <c:v>77.8334</c:v>
                </c:pt>
                <c:pt idx="36">
                  <c:v>79.2211</c:v>
                </c:pt>
                <c:pt idx="37">
                  <c:v>79.9923</c:v>
                </c:pt>
                <c:pt idx="38">
                  <c:v>80.4253</c:v>
                </c:pt>
                <c:pt idx="39">
                  <c:v>81.0125</c:v>
                </c:pt>
                <c:pt idx="40">
                  <c:v>82.1627</c:v>
                </c:pt>
                <c:pt idx="41">
                  <c:v>82.4838</c:v>
                </c:pt>
                <c:pt idx="42">
                  <c:v>83.3621</c:v>
                </c:pt>
                <c:pt idx="43">
                  <c:v>84.1416</c:v>
                </c:pt>
                <c:pt idx="44">
                  <c:v>84.8606</c:v>
                </c:pt>
                <c:pt idx="45">
                  <c:v>85.4343</c:v>
                </c:pt>
                <c:pt idx="46">
                  <c:v>86.24</c:v>
                </c:pt>
                <c:pt idx="47">
                  <c:v>86.8687</c:v>
                </c:pt>
                <c:pt idx="48">
                  <c:v>87.5569</c:v>
                </c:pt>
                <c:pt idx="49">
                  <c:v>88.3753</c:v>
                </c:pt>
                <c:pt idx="50">
                  <c:v>89.0037</c:v>
                </c:pt>
                <c:pt idx="51">
                  <c:v>89.3833</c:v>
                </c:pt>
                <c:pt idx="52">
                  <c:v>89.7165</c:v>
                </c:pt>
                <c:pt idx="53">
                  <c:v>90.0875</c:v>
                </c:pt>
                <c:pt idx="54">
                  <c:v>92.0387</c:v>
                </c:pt>
                <c:pt idx="55">
                  <c:v>91.9285</c:v>
                </c:pt>
                <c:pt idx="56">
                  <c:v>92.8638</c:v>
                </c:pt>
                <c:pt idx="57">
                  <c:v>93.7427</c:v>
                </c:pt>
                <c:pt idx="58">
                  <c:v>93.753</c:v>
                </c:pt>
                <c:pt idx="59">
                  <c:v>95.0082</c:v>
                </c:pt>
                <c:pt idx="60">
                  <c:v>94.6779</c:v>
                </c:pt>
                <c:pt idx="61">
                  <c:v>95.9481</c:v>
                </c:pt>
                <c:pt idx="62">
                  <c:v>97.395</c:v>
                </c:pt>
                <c:pt idx="63">
                  <c:v>97.3599</c:v>
                </c:pt>
                <c:pt idx="64">
                  <c:v>99.101</c:v>
                </c:pt>
                <c:pt idx="65">
                  <c:v>99.5794</c:v>
                </c:pt>
                <c:pt idx="66">
                  <c:v>100.362</c:v>
                </c:pt>
                <c:pt idx="67">
                  <c:v>101.284</c:v>
                </c:pt>
                <c:pt idx="68">
                  <c:v>102.44</c:v>
                </c:pt>
                <c:pt idx="69">
                  <c:v>102.658</c:v>
                </c:pt>
                <c:pt idx="70">
                  <c:v>104.244</c:v>
                </c:pt>
                <c:pt idx="71">
                  <c:v>105.255</c:v>
                </c:pt>
                <c:pt idx="72">
                  <c:v>105.922</c:v>
                </c:pt>
                <c:pt idx="73">
                  <c:v>107.134</c:v>
                </c:pt>
                <c:pt idx="74">
                  <c:v>107.917</c:v>
                </c:pt>
                <c:pt idx="75">
                  <c:v>109.333</c:v>
                </c:pt>
                <c:pt idx="76">
                  <c:v>109.884</c:v>
                </c:pt>
                <c:pt idx="77">
                  <c:v>111.948</c:v>
                </c:pt>
                <c:pt idx="78">
                  <c:v>110.851</c:v>
                </c:pt>
                <c:pt idx="79">
                  <c:v>113.13</c:v>
                </c:pt>
                <c:pt idx="80">
                  <c:v>113.685</c:v>
                </c:pt>
                <c:pt idx="81">
                  <c:v>115.332</c:v>
                </c:pt>
                <c:pt idx="82">
                  <c:v>116.777</c:v>
                </c:pt>
                <c:pt idx="83">
                  <c:v>116.947</c:v>
                </c:pt>
                <c:pt idx="84">
                  <c:v>118.564</c:v>
                </c:pt>
                <c:pt idx="85">
                  <c:v>119.108</c:v>
                </c:pt>
                <c:pt idx="86">
                  <c:v>119.978</c:v>
                </c:pt>
                <c:pt idx="87">
                  <c:v>121.8</c:v>
                </c:pt>
                <c:pt idx="88">
                  <c:v>122.039</c:v>
                </c:pt>
                <c:pt idx="89">
                  <c:v>122.557</c:v>
                </c:pt>
                <c:pt idx="90">
                  <c:v>123.98</c:v>
                </c:pt>
                <c:pt idx="91">
                  <c:v>125.023</c:v>
                </c:pt>
                <c:pt idx="92">
                  <c:v>125.885</c:v>
                </c:pt>
                <c:pt idx="93">
                  <c:v>126.679</c:v>
                </c:pt>
                <c:pt idx="94">
                  <c:v>127.401</c:v>
                </c:pt>
                <c:pt idx="95">
                  <c:v>128.711</c:v>
                </c:pt>
                <c:pt idx="96">
                  <c:v>129.366</c:v>
                </c:pt>
                <c:pt idx="97">
                  <c:v>130.091</c:v>
                </c:pt>
                <c:pt idx="98">
                  <c:v>131.242</c:v>
                </c:pt>
                <c:pt idx="99">
                  <c:v>131.546</c:v>
                </c:pt>
                <c:pt idx="100">
                  <c:v>133.877</c:v>
                </c:pt>
                <c:pt idx="101">
                  <c:v>134.256</c:v>
                </c:pt>
                <c:pt idx="102">
                  <c:v>135.372</c:v>
                </c:pt>
                <c:pt idx="103">
                  <c:v>136.193</c:v>
                </c:pt>
                <c:pt idx="104">
                  <c:v>137.016</c:v>
                </c:pt>
                <c:pt idx="105">
                  <c:v>138.069</c:v>
                </c:pt>
                <c:pt idx="106">
                  <c:v>138.47</c:v>
                </c:pt>
                <c:pt idx="107">
                  <c:v>139.11</c:v>
                </c:pt>
                <c:pt idx="108">
                  <c:v>142.038</c:v>
                </c:pt>
                <c:pt idx="109">
                  <c:v>142.059</c:v>
                </c:pt>
                <c:pt idx="110">
                  <c:v>143.405</c:v>
                </c:pt>
                <c:pt idx="111">
                  <c:v>143.446</c:v>
                </c:pt>
                <c:pt idx="112">
                  <c:v>144.957</c:v>
                </c:pt>
                <c:pt idx="113">
                  <c:v>145.009</c:v>
                </c:pt>
                <c:pt idx="114">
                  <c:v>146.725</c:v>
                </c:pt>
                <c:pt idx="115">
                  <c:v>147.67</c:v>
                </c:pt>
                <c:pt idx="116">
                  <c:v>148.124</c:v>
                </c:pt>
                <c:pt idx="117">
                  <c:v>149.758</c:v>
                </c:pt>
                <c:pt idx="118">
                  <c:v>150.25</c:v>
                </c:pt>
                <c:pt idx="119">
                  <c:v>151.882</c:v>
                </c:pt>
                <c:pt idx="120">
                  <c:v>151.423</c:v>
                </c:pt>
                <c:pt idx="121">
                  <c:v>153.538</c:v>
                </c:pt>
                <c:pt idx="122">
                  <c:v>154.697</c:v>
                </c:pt>
                <c:pt idx="123">
                  <c:v>158.01</c:v>
                </c:pt>
                <c:pt idx="124">
                  <c:v>157.007</c:v>
                </c:pt>
                <c:pt idx="125">
                  <c:v>156.925</c:v>
                </c:pt>
                <c:pt idx="126">
                  <c:v>159.913</c:v>
                </c:pt>
                <c:pt idx="127">
                  <c:v>159.452</c:v>
                </c:pt>
                <c:pt idx="128">
                  <c:v>161.526</c:v>
                </c:pt>
                <c:pt idx="129">
                  <c:v>161.224</c:v>
                </c:pt>
                <c:pt idx="130">
                  <c:v>162.776</c:v>
                </c:pt>
                <c:pt idx="131">
                  <c:v>163.642</c:v>
                </c:pt>
                <c:pt idx="132">
                  <c:v>164.902</c:v>
                </c:pt>
                <c:pt idx="133">
                  <c:v>165.488</c:v>
                </c:pt>
                <c:pt idx="134">
                  <c:v>166.816</c:v>
                </c:pt>
                <c:pt idx="135">
                  <c:v>166.887</c:v>
                </c:pt>
                <c:pt idx="136">
                  <c:v>168.322</c:v>
                </c:pt>
                <c:pt idx="137">
                  <c:v>172.976</c:v>
                </c:pt>
                <c:pt idx="138">
                  <c:v>173.071</c:v>
                </c:pt>
                <c:pt idx="139">
                  <c:v>174.711</c:v>
                </c:pt>
                <c:pt idx="140">
                  <c:v>175.473</c:v>
                </c:pt>
                <c:pt idx="141">
                  <c:v>176.038</c:v>
                </c:pt>
                <c:pt idx="142">
                  <c:v>175.832</c:v>
                </c:pt>
                <c:pt idx="143">
                  <c:v>178.51</c:v>
                </c:pt>
                <c:pt idx="144">
                  <c:v>180.004</c:v>
                </c:pt>
                <c:pt idx="145">
                  <c:v>181.553</c:v>
                </c:pt>
                <c:pt idx="146">
                  <c:v>181.938</c:v>
                </c:pt>
                <c:pt idx="147">
                  <c:v>183.186</c:v>
                </c:pt>
                <c:pt idx="148">
                  <c:v>184.632</c:v>
                </c:pt>
                <c:pt idx="149">
                  <c:v>185.742</c:v>
                </c:pt>
                <c:pt idx="150">
                  <c:v>185.659</c:v>
                </c:pt>
                <c:pt idx="151">
                  <c:v>186.628</c:v>
                </c:pt>
                <c:pt idx="152">
                  <c:v>188.642</c:v>
                </c:pt>
                <c:pt idx="153">
                  <c:v>191.257</c:v>
                </c:pt>
                <c:pt idx="154">
                  <c:v>194.772</c:v>
                </c:pt>
                <c:pt idx="155">
                  <c:v>194.118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Taulukko!$AH$3:$AH$158</c:f>
              <c:numCache>
                <c:ptCount val="156"/>
                <c:pt idx="0">
                  <c:v>58.5407</c:v>
                </c:pt>
                <c:pt idx="1">
                  <c:v>59.0978</c:v>
                </c:pt>
                <c:pt idx="2">
                  <c:v>59.672</c:v>
                </c:pt>
                <c:pt idx="3">
                  <c:v>60.2477</c:v>
                </c:pt>
                <c:pt idx="4">
                  <c:v>60.8283</c:v>
                </c:pt>
                <c:pt idx="5">
                  <c:v>61.4028</c:v>
                </c:pt>
                <c:pt idx="6">
                  <c:v>61.9596</c:v>
                </c:pt>
                <c:pt idx="7">
                  <c:v>62.5233</c:v>
                </c:pt>
                <c:pt idx="8">
                  <c:v>63.0998</c:v>
                </c:pt>
                <c:pt idx="9">
                  <c:v>63.6786</c:v>
                </c:pt>
                <c:pt idx="10">
                  <c:v>64.2657</c:v>
                </c:pt>
                <c:pt idx="11">
                  <c:v>64.8433</c:v>
                </c:pt>
                <c:pt idx="12">
                  <c:v>65.3895</c:v>
                </c:pt>
                <c:pt idx="13">
                  <c:v>65.9049</c:v>
                </c:pt>
                <c:pt idx="14">
                  <c:v>66.3958</c:v>
                </c:pt>
                <c:pt idx="15">
                  <c:v>66.8795</c:v>
                </c:pt>
                <c:pt idx="16">
                  <c:v>67.3661</c:v>
                </c:pt>
                <c:pt idx="17">
                  <c:v>67.8587</c:v>
                </c:pt>
                <c:pt idx="18">
                  <c:v>68.3665</c:v>
                </c:pt>
                <c:pt idx="19">
                  <c:v>68.8835</c:v>
                </c:pt>
                <c:pt idx="20">
                  <c:v>69.4139</c:v>
                </c:pt>
                <c:pt idx="21">
                  <c:v>69.9638</c:v>
                </c:pt>
                <c:pt idx="22">
                  <c:v>70.5058</c:v>
                </c:pt>
                <c:pt idx="23">
                  <c:v>71.0387</c:v>
                </c:pt>
                <c:pt idx="24">
                  <c:v>71.5759</c:v>
                </c:pt>
                <c:pt idx="25">
                  <c:v>72.1168</c:v>
                </c:pt>
                <c:pt idx="26">
                  <c:v>72.6843</c:v>
                </c:pt>
                <c:pt idx="27">
                  <c:v>73.2801</c:v>
                </c:pt>
                <c:pt idx="28">
                  <c:v>73.8806</c:v>
                </c:pt>
                <c:pt idx="29">
                  <c:v>74.4954</c:v>
                </c:pt>
                <c:pt idx="30">
                  <c:v>75.132</c:v>
                </c:pt>
                <c:pt idx="31">
                  <c:v>75.7691</c:v>
                </c:pt>
                <c:pt idx="32">
                  <c:v>76.3927</c:v>
                </c:pt>
                <c:pt idx="33">
                  <c:v>77.0099</c:v>
                </c:pt>
                <c:pt idx="34">
                  <c:v>77.6448</c:v>
                </c:pt>
                <c:pt idx="35">
                  <c:v>78.3207</c:v>
                </c:pt>
                <c:pt idx="36">
                  <c:v>79.0323</c:v>
                </c:pt>
                <c:pt idx="37">
                  <c:v>79.7471</c:v>
                </c:pt>
                <c:pt idx="38">
                  <c:v>80.4514</c:v>
                </c:pt>
                <c:pt idx="39">
                  <c:v>81.16</c:v>
                </c:pt>
                <c:pt idx="40">
                  <c:v>81.8744</c:v>
                </c:pt>
                <c:pt idx="41">
                  <c:v>82.5855</c:v>
                </c:pt>
                <c:pt idx="42">
                  <c:v>83.297</c:v>
                </c:pt>
                <c:pt idx="43">
                  <c:v>84.0084</c:v>
                </c:pt>
                <c:pt idx="44">
                  <c:v>84.7115</c:v>
                </c:pt>
                <c:pt idx="45">
                  <c:v>85.4063</c:v>
                </c:pt>
                <c:pt idx="46">
                  <c:v>86.0954</c:v>
                </c:pt>
                <c:pt idx="47">
                  <c:v>86.7772</c:v>
                </c:pt>
                <c:pt idx="48">
                  <c:v>87.4511</c:v>
                </c:pt>
                <c:pt idx="49">
                  <c:v>88.1138</c:v>
                </c:pt>
                <c:pt idx="50">
                  <c:v>88.7576</c:v>
                </c:pt>
                <c:pt idx="51">
                  <c:v>89.3859</c:v>
                </c:pt>
                <c:pt idx="52">
                  <c:v>90.0193</c:v>
                </c:pt>
                <c:pt idx="53">
                  <c:v>90.6876</c:v>
                </c:pt>
                <c:pt idx="54">
                  <c:v>91.3829</c:v>
                </c:pt>
                <c:pt idx="55">
                  <c:v>92.0701</c:v>
                </c:pt>
                <c:pt idx="56">
                  <c:v>92.7514</c:v>
                </c:pt>
                <c:pt idx="57">
                  <c:v>93.4294</c:v>
                </c:pt>
                <c:pt idx="58">
                  <c:v>94.1048</c:v>
                </c:pt>
                <c:pt idx="59">
                  <c:v>94.7924</c:v>
                </c:pt>
                <c:pt idx="60">
                  <c:v>95.5074</c:v>
                </c:pt>
                <c:pt idx="61">
                  <c:v>96.2765</c:v>
                </c:pt>
                <c:pt idx="62">
                  <c:v>97.086</c:v>
                </c:pt>
                <c:pt idx="63">
                  <c:v>97.913</c:v>
                </c:pt>
                <c:pt idx="64">
                  <c:v>98.7626</c:v>
                </c:pt>
                <c:pt idx="65">
                  <c:v>99.6213</c:v>
                </c:pt>
                <c:pt idx="66">
                  <c:v>100.488</c:v>
                </c:pt>
                <c:pt idx="67">
                  <c:v>101.374</c:v>
                </c:pt>
                <c:pt idx="68">
                  <c:v>102.275</c:v>
                </c:pt>
                <c:pt idx="69">
                  <c:v>103.194</c:v>
                </c:pt>
                <c:pt idx="70">
                  <c:v>104.143</c:v>
                </c:pt>
                <c:pt idx="71">
                  <c:v>105.108</c:v>
                </c:pt>
                <c:pt idx="72">
                  <c:v>106.076</c:v>
                </c:pt>
                <c:pt idx="73">
                  <c:v>107.055</c:v>
                </c:pt>
                <c:pt idx="74">
                  <c:v>108.045</c:v>
                </c:pt>
                <c:pt idx="75">
                  <c:v>109.041</c:v>
                </c:pt>
                <c:pt idx="76">
                  <c:v>110.037</c:v>
                </c:pt>
                <c:pt idx="77">
                  <c:v>111.017</c:v>
                </c:pt>
                <c:pt idx="78">
                  <c:v>111.988</c:v>
                </c:pt>
                <c:pt idx="79">
                  <c:v>112.995</c:v>
                </c:pt>
                <c:pt idx="80">
                  <c:v>114.038</c:v>
                </c:pt>
                <c:pt idx="81">
                  <c:v>115.096</c:v>
                </c:pt>
                <c:pt idx="82">
                  <c:v>116.138</c:v>
                </c:pt>
                <c:pt idx="83">
                  <c:v>117.151</c:v>
                </c:pt>
                <c:pt idx="84">
                  <c:v>118.149</c:v>
                </c:pt>
                <c:pt idx="85">
                  <c:v>119.134</c:v>
                </c:pt>
                <c:pt idx="86">
                  <c:v>120.113</c:v>
                </c:pt>
                <c:pt idx="87">
                  <c:v>121.082</c:v>
                </c:pt>
                <c:pt idx="88">
                  <c:v>122.018</c:v>
                </c:pt>
                <c:pt idx="89">
                  <c:v>122.944</c:v>
                </c:pt>
                <c:pt idx="90">
                  <c:v>123.887</c:v>
                </c:pt>
                <c:pt idx="91">
                  <c:v>124.829</c:v>
                </c:pt>
                <c:pt idx="92">
                  <c:v>125.756</c:v>
                </c:pt>
                <c:pt idx="93">
                  <c:v>126.671</c:v>
                </c:pt>
                <c:pt idx="94">
                  <c:v>127.587</c:v>
                </c:pt>
                <c:pt idx="95">
                  <c:v>128.508</c:v>
                </c:pt>
                <c:pt idx="96">
                  <c:v>129.425</c:v>
                </c:pt>
                <c:pt idx="97">
                  <c:v>130.347</c:v>
                </c:pt>
                <c:pt idx="98">
                  <c:v>131.286</c:v>
                </c:pt>
                <c:pt idx="99">
                  <c:v>132.252</c:v>
                </c:pt>
                <c:pt idx="100">
                  <c:v>133.241</c:v>
                </c:pt>
                <c:pt idx="101">
                  <c:v>134.218</c:v>
                </c:pt>
                <c:pt idx="102">
                  <c:v>135.172</c:v>
                </c:pt>
                <c:pt idx="103">
                  <c:v>136.116</c:v>
                </c:pt>
                <c:pt idx="104">
                  <c:v>137.053</c:v>
                </c:pt>
                <c:pt idx="105">
                  <c:v>137.989</c:v>
                </c:pt>
                <c:pt idx="106">
                  <c:v>138.935</c:v>
                </c:pt>
                <c:pt idx="107">
                  <c:v>139.926</c:v>
                </c:pt>
                <c:pt idx="108">
                  <c:v>140.944</c:v>
                </c:pt>
                <c:pt idx="109">
                  <c:v>141.929</c:v>
                </c:pt>
                <c:pt idx="110">
                  <c:v>142.867</c:v>
                </c:pt>
                <c:pt idx="111">
                  <c:v>143.786</c:v>
                </c:pt>
                <c:pt idx="112">
                  <c:v>144.704</c:v>
                </c:pt>
                <c:pt idx="113">
                  <c:v>145.637</c:v>
                </c:pt>
                <c:pt idx="114">
                  <c:v>146.595</c:v>
                </c:pt>
                <c:pt idx="115">
                  <c:v>147.564</c:v>
                </c:pt>
                <c:pt idx="116">
                  <c:v>148.539</c:v>
                </c:pt>
                <c:pt idx="117">
                  <c:v>149.531</c:v>
                </c:pt>
                <c:pt idx="118">
                  <c:v>150.535</c:v>
                </c:pt>
                <c:pt idx="119">
                  <c:v>151.545</c:v>
                </c:pt>
                <c:pt idx="120">
                  <c:v>152.58</c:v>
                </c:pt>
                <c:pt idx="121">
                  <c:v>153.674</c:v>
                </c:pt>
                <c:pt idx="122">
                  <c:v>154.813</c:v>
                </c:pt>
                <c:pt idx="123">
                  <c:v>155.915</c:v>
                </c:pt>
                <c:pt idx="124">
                  <c:v>156.919</c:v>
                </c:pt>
                <c:pt idx="125">
                  <c:v>157.895</c:v>
                </c:pt>
                <c:pt idx="126">
                  <c:v>158.896</c:v>
                </c:pt>
                <c:pt idx="127">
                  <c:v>159.887</c:v>
                </c:pt>
                <c:pt idx="128">
                  <c:v>160.863</c:v>
                </c:pt>
                <c:pt idx="129">
                  <c:v>161.84</c:v>
                </c:pt>
                <c:pt idx="130">
                  <c:v>162.839</c:v>
                </c:pt>
                <c:pt idx="131">
                  <c:v>163.871</c:v>
                </c:pt>
                <c:pt idx="132">
                  <c:v>164.926</c:v>
                </c:pt>
                <c:pt idx="133">
                  <c:v>166.012</c:v>
                </c:pt>
                <c:pt idx="134">
                  <c:v>167.144</c:v>
                </c:pt>
                <c:pt idx="135">
                  <c:v>168.353</c:v>
                </c:pt>
                <c:pt idx="136">
                  <c:v>169.692</c:v>
                </c:pt>
                <c:pt idx="137">
                  <c:v>171.103</c:v>
                </c:pt>
                <c:pt idx="138">
                  <c:v>172.451</c:v>
                </c:pt>
                <c:pt idx="139">
                  <c:v>173.705</c:v>
                </c:pt>
                <c:pt idx="140">
                  <c:v>174.884</c:v>
                </c:pt>
                <c:pt idx="141">
                  <c:v>176.015</c:v>
                </c:pt>
                <c:pt idx="142">
                  <c:v>177.168</c:v>
                </c:pt>
                <c:pt idx="143">
                  <c:v>178.391</c:v>
                </c:pt>
                <c:pt idx="144">
                  <c:v>179.641</c:v>
                </c:pt>
                <c:pt idx="145">
                  <c:v>180.86</c:v>
                </c:pt>
                <c:pt idx="146">
                  <c:v>182.044</c:v>
                </c:pt>
                <c:pt idx="147">
                  <c:v>183.224</c:v>
                </c:pt>
                <c:pt idx="148">
                  <c:v>184.41</c:v>
                </c:pt>
                <c:pt idx="149">
                  <c:v>185.59</c:v>
                </c:pt>
                <c:pt idx="150">
                  <c:v>186.793</c:v>
                </c:pt>
                <c:pt idx="151">
                  <c:v>188.096</c:v>
                </c:pt>
                <c:pt idx="152">
                  <c:v>189.534</c:v>
                </c:pt>
                <c:pt idx="153">
                  <c:v>191.06</c:v>
                </c:pt>
                <c:pt idx="154">
                  <c:v>192.555</c:v>
                </c:pt>
                <c:pt idx="155">
                  <c:v>193.937</c:v>
                </c:pt>
              </c:numCache>
            </c:numRef>
          </c:val>
          <c:smooth val="0"/>
        </c:ser>
        <c:axId val="19295477"/>
        <c:axId val="39441566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441566"/>
        <c:crossesAt val="40"/>
        <c:auto val="0"/>
        <c:lblOffset val="100"/>
        <c:tickLblSkip val="6"/>
        <c:noMultiLvlLbl val="0"/>
      </c:catAx>
      <c:valAx>
        <c:axId val="39441566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9547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Taulukko!$AJ$3:$AJ$158</c:f>
              <c:numCache>
                <c:ptCount val="156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141.2</c:v>
                </c:pt>
                <c:pt idx="147">
                  <c:v>138.5</c:v>
                </c:pt>
                <c:pt idx="148">
                  <c:v>142.6</c:v>
                </c:pt>
                <c:pt idx="149">
                  <c:v>172.1</c:v>
                </c:pt>
                <c:pt idx="150">
                  <c:v>156.4</c:v>
                </c:pt>
                <c:pt idx="151">
                  <c:v>147</c:v>
                </c:pt>
                <c:pt idx="152">
                  <c:v>140.4</c:v>
                </c:pt>
                <c:pt idx="153">
                  <c:v>141.9</c:v>
                </c:pt>
                <c:pt idx="154">
                  <c:v>147.2</c:v>
                </c:pt>
                <c:pt idx="155">
                  <c:v>154.4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Taulukko!$AK$3:$AK$158</c:f>
              <c:numCache>
                <c:ptCount val="156"/>
                <c:pt idx="0">
                  <c:v>66.8</c:v>
                </c:pt>
                <c:pt idx="1">
                  <c:v>67.1</c:v>
                </c:pt>
                <c:pt idx="2">
                  <c:v>67.2</c:v>
                </c:pt>
                <c:pt idx="3">
                  <c:v>68.1</c:v>
                </c:pt>
                <c:pt idx="4">
                  <c:v>68.6</c:v>
                </c:pt>
                <c:pt idx="5">
                  <c:v>69.8</c:v>
                </c:pt>
                <c:pt idx="6">
                  <c:v>69</c:v>
                </c:pt>
                <c:pt idx="7">
                  <c:v>69.3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70.8</c:v>
                </c:pt>
                <c:pt idx="12">
                  <c:v>71.8</c:v>
                </c:pt>
                <c:pt idx="13">
                  <c:v>71.8</c:v>
                </c:pt>
                <c:pt idx="14">
                  <c:v>72.7</c:v>
                </c:pt>
                <c:pt idx="15">
                  <c:v>71.9</c:v>
                </c:pt>
                <c:pt idx="16">
                  <c:v>72.7</c:v>
                </c:pt>
                <c:pt idx="17">
                  <c:v>72.4</c:v>
                </c:pt>
                <c:pt idx="18">
                  <c:v>73.2</c:v>
                </c:pt>
                <c:pt idx="19">
                  <c:v>73.5</c:v>
                </c:pt>
                <c:pt idx="20">
                  <c:v>73.6</c:v>
                </c:pt>
                <c:pt idx="21">
                  <c:v>74.6</c:v>
                </c:pt>
                <c:pt idx="22">
                  <c:v>75.7</c:v>
                </c:pt>
                <c:pt idx="23">
                  <c:v>75.1</c:v>
                </c:pt>
                <c:pt idx="24">
                  <c:v>76.2</c:v>
                </c:pt>
                <c:pt idx="25">
                  <c:v>76.2</c:v>
                </c:pt>
                <c:pt idx="26">
                  <c:v>76</c:v>
                </c:pt>
                <c:pt idx="27">
                  <c:v>78.1</c:v>
                </c:pt>
                <c:pt idx="28">
                  <c:v>77.7</c:v>
                </c:pt>
                <c:pt idx="29">
                  <c:v>77.9</c:v>
                </c:pt>
                <c:pt idx="30">
                  <c:v>79.3</c:v>
                </c:pt>
                <c:pt idx="31">
                  <c:v>79.9</c:v>
                </c:pt>
                <c:pt idx="32">
                  <c:v>80.1</c:v>
                </c:pt>
                <c:pt idx="33">
                  <c:v>81.1</c:v>
                </c:pt>
                <c:pt idx="34">
                  <c:v>80.7</c:v>
                </c:pt>
                <c:pt idx="35">
                  <c:v>82.6</c:v>
                </c:pt>
                <c:pt idx="36">
                  <c:v>83.1</c:v>
                </c:pt>
                <c:pt idx="37">
                  <c:v>83.8</c:v>
                </c:pt>
                <c:pt idx="38">
                  <c:v>84.1</c:v>
                </c:pt>
                <c:pt idx="39">
                  <c:v>86.4</c:v>
                </c:pt>
                <c:pt idx="40">
                  <c:v>86.6</c:v>
                </c:pt>
                <c:pt idx="41">
                  <c:v>86.5</c:v>
                </c:pt>
                <c:pt idx="42">
                  <c:v>88.2</c:v>
                </c:pt>
                <c:pt idx="43">
                  <c:v>87.9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91.1</c:v>
                </c:pt>
                <c:pt idx="48">
                  <c:v>89</c:v>
                </c:pt>
                <c:pt idx="49">
                  <c:v>90.6</c:v>
                </c:pt>
                <c:pt idx="50">
                  <c:v>92</c:v>
                </c:pt>
                <c:pt idx="51">
                  <c:v>90.7</c:v>
                </c:pt>
                <c:pt idx="52">
                  <c:v>92.6</c:v>
                </c:pt>
                <c:pt idx="53">
                  <c:v>91.8</c:v>
                </c:pt>
                <c:pt idx="54">
                  <c:v>93.4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94.7</c:v>
                </c:pt>
                <c:pt idx="59">
                  <c:v>95.3</c:v>
                </c:pt>
                <c:pt idx="60">
                  <c:v>96.3</c:v>
                </c:pt>
                <c:pt idx="61">
                  <c:v>96.8</c:v>
                </c:pt>
                <c:pt idx="62">
                  <c:v>97.8</c:v>
                </c:pt>
                <c:pt idx="63">
                  <c:v>97.7</c:v>
                </c:pt>
                <c:pt idx="64">
                  <c:v>98.6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102.7</c:v>
                </c:pt>
                <c:pt idx="69">
                  <c:v>102.4</c:v>
                </c:pt>
                <c:pt idx="70">
                  <c:v>103.7</c:v>
                </c:pt>
                <c:pt idx="71">
                  <c:v>104.2</c:v>
                </c:pt>
                <c:pt idx="72">
                  <c:v>105.5</c:v>
                </c:pt>
                <c:pt idx="73">
                  <c:v>106.9</c:v>
                </c:pt>
                <c:pt idx="74">
                  <c:v>106.8</c:v>
                </c:pt>
                <c:pt idx="75">
                  <c:v>107.6</c:v>
                </c:pt>
                <c:pt idx="76">
                  <c:v>107</c:v>
                </c:pt>
                <c:pt idx="77">
                  <c:v>109.3</c:v>
                </c:pt>
                <c:pt idx="78">
                  <c:v>108.8</c:v>
                </c:pt>
                <c:pt idx="79">
                  <c:v>110.6</c:v>
                </c:pt>
                <c:pt idx="80">
                  <c:v>109.2</c:v>
                </c:pt>
                <c:pt idx="81">
                  <c:v>109.9</c:v>
                </c:pt>
                <c:pt idx="82">
                  <c:v>110.9</c:v>
                </c:pt>
                <c:pt idx="83">
                  <c:v>109.9</c:v>
                </c:pt>
                <c:pt idx="84">
                  <c:v>110.8</c:v>
                </c:pt>
                <c:pt idx="85">
                  <c:v>111.5</c:v>
                </c:pt>
                <c:pt idx="86">
                  <c:v>113.1</c:v>
                </c:pt>
                <c:pt idx="87">
                  <c:v>111</c:v>
                </c:pt>
                <c:pt idx="88">
                  <c:v>112.5</c:v>
                </c:pt>
                <c:pt idx="89">
                  <c:v>112.8</c:v>
                </c:pt>
                <c:pt idx="90">
                  <c:v>112.5</c:v>
                </c:pt>
                <c:pt idx="91">
                  <c:v>113.4</c:v>
                </c:pt>
                <c:pt idx="92">
                  <c:v>113.7</c:v>
                </c:pt>
                <c:pt idx="93">
                  <c:v>113</c:v>
                </c:pt>
                <c:pt idx="94">
                  <c:v>114</c:v>
                </c:pt>
                <c:pt idx="95">
                  <c:v>116</c:v>
                </c:pt>
                <c:pt idx="96">
                  <c:v>115.1</c:v>
                </c:pt>
                <c:pt idx="97">
                  <c:v>115</c:v>
                </c:pt>
                <c:pt idx="98">
                  <c:v>114.8</c:v>
                </c:pt>
                <c:pt idx="99">
                  <c:v>116.7</c:v>
                </c:pt>
                <c:pt idx="100">
                  <c:v>117</c:v>
                </c:pt>
                <c:pt idx="101">
                  <c:v>116.6</c:v>
                </c:pt>
                <c:pt idx="102">
                  <c:v>116.6</c:v>
                </c:pt>
                <c:pt idx="103">
                  <c:v>118.1</c:v>
                </c:pt>
                <c:pt idx="104">
                  <c:v>117.4</c:v>
                </c:pt>
                <c:pt idx="105">
                  <c:v>118.3</c:v>
                </c:pt>
                <c:pt idx="106">
                  <c:v>118</c:v>
                </c:pt>
                <c:pt idx="107">
                  <c:v>118.2</c:v>
                </c:pt>
                <c:pt idx="108">
                  <c:v>119.2</c:v>
                </c:pt>
                <c:pt idx="109">
                  <c:v>119.6</c:v>
                </c:pt>
                <c:pt idx="110">
                  <c:v>120.3</c:v>
                </c:pt>
                <c:pt idx="111">
                  <c:v>120.2</c:v>
                </c:pt>
                <c:pt idx="112">
                  <c:v>121.5</c:v>
                </c:pt>
                <c:pt idx="113">
                  <c:v>120.9</c:v>
                </c:pt>
                <c:pt idx="114">
                  <c:v>121.8</c:v>
                </c:pt>
                <c:pt idx="115">
                  <c:v>122.1</c:v>
                </c:pt>
                <c:pt idx="116">
                  <c:v>122</c:v>
                </c:pt>
                <c:pt idx="117">
                  <c:v>123.2</c:v>
                </c:pt>
                <c:pt idx="118">
                  <c:v>122.7</c:v>
                </c:pt>
                <c:pt idx="119">
                  <c:v>124.1</c:v>
                </c:pt>
                <c:pt idx="120">
                  <c:v>125.2</c:v>
                </c:pt>
                <c:pt idx="121">
                  <c:v>124.7</c:v>
                </c:pt>
                <c:pt idx="122">
                  <c:v>126.2</c:v>
                </c:pt>
                <c:pt idx="123">
                  <c:v>128.3</c:v>
                </c:pt>
                <c:pt idx="124">
                  <c:v>128.3</c:v>
                </c:pt>
                <c:pt idx="125">
                  <c:v>126.5</c:v>
                </c:pt>
                <c:pt idx="126">
                  <c:v>129.5</c:v>
                </c:pt>
                <c:pt idx="127">
                  <c:v>128.7</c:v>
                </c:pt>
                <c:pt idx="128">
                  <c:v>130.9</c:v>
                </c:pt>
                <c:pt idx="129">
                  <c:v>130.2</c:v>
                </c:pt>
                <c:pt idx="130">
                  <c:v>130.1</c:v>
                </c:pt>
                <c:pt idx="131">
                  <c:v>130.2</c:v>
                </c:pt>
                <c:pt idx="132">
                  <c:v>132.8</c:v>
                </c:pt>
                <c:pt idx="133">
                  <c:v>131.5</c:v>
                </c:pt>
                <c:pt idx="134">
                  <c:v>132</c:v>
                </c:pt>
                <c:pt idx="135">
                  <c:v>132.3</c:v>
                </c:pt>
                <c:pt idx="136">
                  <c:v>131.9</c:v>
                </c:pt>
                <c:pt idx="137">
                  <c:v>138.1</c:v>
                </c:pt>
                <c:pt idx="138">
                  <c:v>135.4</c:v>
                </c:pt>
                <c:pt idx="139">
                  <c:v>136.3</c:v>
                </c:pt>
                <c:pt idx="140">
                  <c:v>137.8</c:v>
                </c:pt>
                <c:pt idx="141">
                  <c:v>138.7</c:v>
                </c:pt>
                <c:pt idx="142">
                  <c:v>138.3</c:v>
                </c:pt>
                <c:pt idx="143">
                  <c:v>140.6</c:v>
                </c:pt>
                <c:pt idx="144">
                  <c:v>139.3</c:v>
                </c:pt>
                <c:pt idx="145">
                  <c:v>142.5</c:v>
                </c:pt>
                <c:pt idx="146">
                  <c:v>142.2</c:v>
                </c:pt>
                <c:pt idx="147">
                  <c:v>142.9</c:v>
                </c:pt>
                <c:pt idx="148">
                  <c:v>143.3</c:v>
                </c:pt>
                <c:pt idx="149">
                  <c:v>143.8</c:v>
                </c:pt>
                <c:pt idx="150">
                  <c:v>144.9</c:v>
                </c:pt>
                <c:pt idx="151">
                  <c:v>146.5</c:v>
                </c:pt>
                <c:pt idx="152">
                  <c:v>147.5</c:v>
                </c:pt>
                <c:pt idx="153">
                  <c:v>148.8</c:v>
                </c:pt>
                <c:pt idx="154">
                  <c:v>152.8</c:v>
                </c:pt>
                <c:pt idx="155">
                  <c:v>151.6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Taulukko!$AM$3:$AM$158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Taulukko!$AL$3:$AL$158</c:f>
              <c:numCache>
                <c:ptCount val="156"/>
                <c:pt idx="0">
                  <c:v>66.8</c:v>
                </c:pt>
                <c:pt idx="1">
                  <c:v>67.2</c:v>
                </c:pt>
                <c:pt idx="2">
                  <c:v>67.6</c:v>
                </c:pt>
                <c:pt idx="3">
                  <c:v>68.1</c:v>
                </c:pt>
                <c:pt idx="4">
                  <c:v>68.6</c:v>
                </c:pt>
                <c:pt idx="5">
                  <c:v>69</c:v>
                </c:pt>
                <c:pt idx="6">
                  <c:v>69.3</c:v>
                </c:pt>
                <c:pt idx="7">
                  <c:v>69.6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72.3</c:v>
                </c:pt>
                <c:pt idx="16">
                  <c:v>72.6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74.5</c:v>
                </c:pt>
                <c:pt idx="22">
                  <c:v>75</c:v>
                </c:pt>
                <c:pt idx="23">
                  <c:v>75.5</c:v>
                </c:pt>
                <c:pt idx="24">
                  <c:v>75.9</c:v>
                </c:pt>
                <c:pt idx="25">
                  <c:v>76.3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82.3</c:v>
                </c:pt>
                <c:pt idx="36">
                  <c:v>83.1</c:v>
                </c:pt>
                <c:pt idx="37">
                  <c:v>83.8</c:v>
                </c:pt>
                <c:pt idx="38">
                  <c:v>84.7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89.2</c:v>
                </c:pt>
                <c:pt idx="46">
                  <c:v>89.7</c:v>
                </c:pt>
                <c:pt idx="47">
                  <c:v>90.1</c:v>
                </c:pt>
                <c:pt idx="48">
                  <c:v>90.3</c:v>
                </c:pt>
                <c:pt idx="49">
                  <c:v>90.7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96.9</c:v>
                </c:pt>
                <c:pt idx="62">
                  <c:v>97.5</c:v>
                </c:pt>
                <c:pt idx="63">
                  <c:v>98.1</c:v>
                </c:pt>
                <c:pt idx="64">
                  <c:v>98.9</c:v>
                </c:pt>
                <c:pt idx="65">
                  <c:v>99.6</c:v>
                </c:pt>
                <c:pt idx="66">
                  <c:v>100.4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105.3</c:v>
                </c:pt>
                <c:pt idx="73">
                  <c:v>106.1</c:v>
                </c:pt>
                <c:pt idx="74">
                  <c:v>106.8</c:v>
                </c:pt>
                <c:pt idx="75">
                  <c:v>107.3</c:v>
                </c:pt>
                <c:pt idx="76">
                  <c:v>107.9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110.6</c:v>
                </c:pt>
                <c:pt idx="84">
                  <c:v>111</c:v>
                </c:pt>
                <c:pt idx="85">
                  <c:v>111.5</c:v>
                </c:pt>
                <c:pt idx="86">
                  <c:v>111.8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113.8</c:v>
                </c:pt>
                <c:pt idx="94">
                  <c:v>114.3</c:v>
                </c:pt>
                <c:pt idx="95">
                  <c:v>114.7</c:v>
                </c:pt>
                <c:pt idx="96">
                  <c:v>115.1</c:v>
                </c:pt>
                <c:pt idx="97">
                  <c:v>115.3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119.6</c:v>
                </c:pt>
                <c:pt idx="110">
                  <c:v>120</c:v>
                </c:pt>
                <c:pt idx="111">
                  <c:v>120.5</c:v>
                </c:pt>
                <c:pt idx="112">
                  <c:v>120.9</c:v>
                </c:pt>
                <c:pt idx="113">
                  <c:v>121.3</c:v>
                </c:pt>
                <c:pt idx="114">
                  <c:v>121.7</c:v>
                </c:pt>
                <c:pt idx="115">
                  <c:v>122.1</c:v>
                </c:pt>
                <c:pt idx="116">
                  <c:v>122.5</c:v>
                </c:pt>
                <c:pt idx="117">
                  <c:v>123</c:v>
                </c:pt>
                <c:pt idx="118">
                  <c:v>123.5</c:v>
                </c:pt>
                <c:pt idx="119">
                  <c:v>124.1</c:v>
                </c:pt>
                <c:pt idx="120">
                  <c:v>124.8</c:v>
                </c:pt>
                <c:pt idx="121">
                  <c:v>125.5</c:v>
                </c:pt>
                <c:pt idx="122">
                  <c:v>126.3</c:v>
                </c:pt>
                <c:pt idx="123">
                  <c:v>127</c:v>
                </c:pt>
                <c:pt idx="124">
                  <c:v>127.6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130.2</c:v>
                </c:pt>
                <c:pt idx="130">
                  <c:v>130.5</c:v>
                </c:pt>
                <c:pt idx="131">
                  <c:v>131</c:v>
                </c:pt>
                <c:pt idx="132">
                  <c:v>131.5</c:v>
                </c:pt>
                <c:pt idx="133">
                  <c:v>132</c:v>
                </c:pt>
                <c:pt idx="134">
                  <c:v>132.4</c:v>
                </c:pt>
                <c:pt idx="135">
                  <c:v>133.1</c:v>
                </c:pt>
                <c:pt idx="136">
                  <c:v>134</c:v>
                </c:pt>
                <c:pt idx="137">
                  <c:v>135.1</c:v>
                </c:pt>
                <c:pt idx="138">
                  <c:v>135.9</c:v>
                </c:pt>
                <c:pt idx="139">
                  <c:v>136.7</c:v>
                </c:pt>
                <c:pt idx="140">
                  <c:v>137.5</c:v>
                </c:pt>
                <c:pt idx="141">
                  <c:v>138.3</c:v>
                </c:pt>
                <c:pt idx="142">
                  <c:v>139</c:v>
                </c:pt>
                <c:pt idx="143">
                  <c:v>139.8</c:v>
                </c:pt>
                <c:pt idx="144">
                  <c:v>140.6</c:v>
                </c:pt>
                <c:pt idx="145">
                  <c:v>141.4</c:v>
                </c:pt>
                <c:pt idx="146">
                  <c:v>142.2</c:v>
                </c:pt>
                <c:pt idx="147">
                  <c:v>142.9</c:v>
                </c:pt>
                <c:pt idx="148">
                  <c:v>143.6</c:v>
                </c:pt>
                <c:pt idx="149">
                  <c:v>144.5</c:v>
                </c:pt>
                <c:pt idx="150">
                  <c:v>145.5</c:v>
                </c:pt>
                <c:pt idx="151">
                  <c:v>146.6</c:v>
                </c:pt>
                <c:pt idx="152">
                  <c:v>147.9</c:v>
                </c:pt>
                <c:pt idx="153">
                  <c:v>149.3</c:v>
                </c:pt>
                <c:pt idx="154">
                  <c:v>150.6</c:v>
                </c:pt>
                <c:pt idx="155">
                  <c:v>151.6</c:v>
                </c:pt>
              </c:numCache>
            </c:numRef>
          </c:val>
          <c:smooth val="0"/>
        </c:ser>
        <c:axId val="19429775"/>
        <c:axId val="40650248"/>
      </c:lineChart>
      <c:cat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650248"/>
        <c:crossesAt val="40"/>
        <c:auto val="0"/>
        <c:lblOffset val="100"/>
        <c:tickLblSkip val="6"/>
        <c:noMultiLvlLbl val="0"/>
      </c:catAx>
      <c:valAx>
        <c:axId val="40650248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297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10-12/06 - </v>
      </c>
      <c r="E2" s="88" t="str">
        <f>IF($I$5&lt;3,IF($I$5=2,12,11),$I$5-2)&amp;IF($I$5&lt;3,"/"&amp;RIGHT($I$4-3,2),)&amp;"-"&amp;$I$5&amp;"/"&amp;RIGHT($I$4-2,2)&amp;" - "</f>
        <v>10-12/05 - </v>
      </c>
      <c r="F2" s="25"/>
      <c r="G2" s="29"/>
    </row>
    <row r="3" spans="1:7" ht="13.5" thickBot="1">
      <c r="A3" s="27"/>
      <c r="B3" s="33"/>
      <c r="C3" s="64" t="str">
        <f>I5&amp;"/"&amp;I4</f>
        <v>12/2007</v>
      </c>
      <c r="D3" s="94" t="str">
        <f>IF($I$5&lt;3,IF($I$5=2,12,11),$I$5-2)&amp;IF($I$5&lt;3,"/"&amp;RIGHT($I$4-1,2),)&amp;"-"&amp;$I$5&amp;"/"&amp;RIGHT($I$4,2)</f>
        <v>10-12/07</v>
      </c>
      <c r="E3" s="92" t="str">
        <f>IF($I$5&lt;3,IF($I$5=2,12,11),$I$5-2)&amp;IF($I$5&lt;3,"/"&amp;RIGHT($I$4-2,2),)&amp;"-"&amp;$I$5&amp;"/"&amp;RIGHT($I$4-1,2)</f>
        <v>10-12/06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145.9</v>
      </c>
      <c r="D4" s="95">
        <f>LOOKUP(100000000,Muutos!C:C)</f>
        <v>7.476635514018679</v>
      </c>
      <c r="E4" s="98">
        <f>INDEX(Muutos!C:C,MATCH(LOOKUP(100000000,Muutos!C:C),Muutos!C:C,0)-12)</f>
        <v>5.131004366812229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125.74</v>
      </c>
      <c r="D5" s="96">
        <f>LOOKUP(100000000,Muutos!F:F)</f>
        <v>4.763561508799382</v>
      </c>
      <c r="E5" s="99">
        <f>INDEX(Muutos!F:F,MATCH(LOOKUP(100000000,Muutos!F:F),Muutos!F:F,0)-12)</f>
        <v>3.511299180696854</v>
      </c>
      <c r="F5" s="78"/>
      <c r="G5" s="76"/>
      <c r="H5" s="68" t="s">
        <v>159</v>
      </c>
      <c r="I5" s="69">
        <v>12</v>
      </c>
    </row>
    <row r="6" spans="1:7" ht="14.25">
      <c r="A6" s="26" t="s">
        <v>28</v>
      </c>
      <c r="B6" s="31" t="s">
        <v>139</v>
      </c>
      <c r="C6" s="87">
        <f>LOOKUP(100000000,Taulukko!L:L)</f>
        <v>161.2</v>
      </c>
      <c r="D6" s="97">
        <f>LOOKUP(100000000,Muutos!I:I)</f>
        <v>10.780333784393328</v>
      </c>
      <c r="E6" s="100">
        <f>INDEX(Muutos!I:I,MATCH(LOOKUP(100000000,Muutos!I:I),Muutos!I:I,0)-12)</f>
        <v>8.543451652386775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151.9</v>
      </c>
      <c r="D7" s="97">
        <f>LOOKUP(100000000,Muutos!L:L)</f>
        <v>7.962823411203198</v>
      </c>
      <c r="E7" s="100">
        <f>INDEX(Muutos!L:L,MATCH(LOOKUP(100000000,Muutos!L:L),Muutos!L:L,0)-12)</f>
        <v>5.122788486928961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125.79</v>
      </c>
      <c r="D8" s="97">
        <f>LOOKUP(100000000,Muutos!O:O)</f>
        <v>8.735632183908042</v>
      </c>
      <c r="E8" s="100">
        <f>INDEX(Muutos!O:O,MATCH(LOOKUP(100000000,Muutos!O:O),Muutos!O:O,0)-12)</f>
        <v>3.615708788859718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150.4</v>
      </c>
      <c r="D9" s="97">
        <f>LOOKUP(100000000,Muutos!R:R)</f>
        <v>6.9145618958527955</v>
      </c>
      <c r="E9" s="100">
        <f>INDEX(Muutos!R:R,MATCH(LOOKUP(100000000,Muutos!R:R),Muutos!R:R,0)-12)</f>
        <v>3.8648386052035115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154.82</v>
      </c>
      <c r="D10" s="97">
        <f>LOOKUP(100000000,Muutos!U:U)</f>
        <v>4.764649375600378</v>
      </c>
      <c r="E10" s="100">
        <f>INDEX(Muutos!U:U,MATCH(LOOKUP(100000000,Muutos!U:U),Muutos!U:U,0)-12)</f>
        <v>5.029511173888916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197.42</v>
      </c>
      <c r="D11" s="97">
        <f>LOOKUP(100000000,Muutos!X:X)</f>
        <v>9.968932038834936</v>
      </c>
      <c r="E11" s="100">
        <f>INDEX(Muutos!X:X,MATCH(LOOKUP(100000000,Muutos!X:X),Muutos!X:X,0)-12)</f>
        <v>9.110169491525424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154.4</v>
      </c>
      <c r="D12" s="97">
        <f>LOOKUP(100000000,Muutos!AA:AA)</f>
        <v>8.914538310412592</v>
      </c>
      <c r="E12" s="100">
        <f>INDEX(Muutos!AA:AA,MATCH(LOOKUP(100000000,Muutos!AA:AA),Muutos!AA:AA,0)-12)</f>
        <v>6.68063924548073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8" sqref="A158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73.1146</v>
      </c>
      <c r="F3" s="39">
        <v>73.1901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68.7869</v>
      </c>
      <c r="R3" s="39">
        <v>68.8838</v>
      </c>
      <c r="S3" s="39"/>
      <c r="T3" s="39">
        <v>84.74</v>
      </c>
      <c r="U3" s="39">
        <v>86.8736</v>
      </c>
      <c r="V3" s="39">
        <v>87.3661</v>
      </c>
      <c r="W3" s="39"/>
      <c r="X3" s="39">
        <v>75.17</v>
      </c>
      <c r="Y3" s="39">
        <v>81.0764</v>
      </c>
      <c r="Z3" s="39">
        <v>81.2178</v>
      </c>
      <c r="AA3" s="39"/>
      <c r="AB3" s="39">
        <v>51.67</v>
      </c>
      <c r="AC3" s="39">
        <v>58.5598</v>
      </c>
      <c r="AD3" s="39">
        <v>58.5284</v>
      </c>
      <c r="AE3" s="39"/>
      <c r="AF3" s="39">
        <v>54.65</v>
      </c>
      <c r="AG3" s="39">
        <v>58.2661</v>
      </c>
      <c r="AH3" s="39">
        <v>58.5407</v>
      </c>
      <c r="AI3" s="39"/>
      <c r="AJ3" s="39">
        <v>61.8</v>
      </c>
      <c r="AK3" s="39">
        <v>66.8</v>
      </c>
      <c r="AL3" s="39">
        <v>66.8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73.6642</v>
      </c>
      <c r="F4" s="34">
        <v>73.6226</v>
      </c>
      <c r="G4" s="34"/>
      <c r="H4" s="34">
        <v>71.54</v>
      </c>
      <c r="I4" s="34">
        <v>75.3</v>
      </c>
      <c r="J4" s="34">
        <v>75.5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69.505</v>
      </c>
      <c r="R4" s="34">
        <v>69.303</v>
      </c>
      <c r="T4" s="34">
        <v>84.97</v>
      </c>
      <c r="U4" s="34">
        <v>87.1911</v>
      </c>
      <c r="V4" s="34">
        <v>87.3154</v>
      </c>
      <c r="W4" s="34"/>
      <c r="X4" s="34">
        <v>77.64</v>
      </c>
      <c r="Y4" s="34">
        <v>81.7365</v>
      </c>
      <c r="Z4" s="34">
        <v>81.7453</v>
      </c>
      <c r="AA4" s="34"/>
      <c r="AB4" s="34">
        <v>55.86</v>
      </c>
      <c r="AC4" s="34">
        <v>59.0103</v>
      </c>
      <c r="AD4" s="34">
        <v>59.1237</v>
      </c>
      <c r="AE4" s="34"/>
      <c r="AF4" s="34">
        <v>55.78</v>
      </c>
      <c r="AG4" s="34">
        <v>58.8633</v>
      </c>
      <c r="AH4" s="34">
        <v>59.0978</v>
      </c>
      <c r="AI4" s="34"/>
      <c r="AJ4" s="34">
        <v>63.3</v>
      </c>
      <c r="AK4" s="34">
        <v>67.1</v>
      </c>
      <c r="AL4" s="34">
        <v>67.2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73.8028</v>
      </c>
      <c r="F5" s="34">
        <v>74.114</v>
      </c>
      <c r="G5" s="34"/>
      <c r="H5" s="34">
        <v>73.13</v>
      </c>
      <c r="I5" s="34">
        <v>75.1</v>
      </c>
      <c r="J5" s="34">
        <v>75.7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69.6224</v>
      </c>
      <c r="R5" s="34">
        <v>69.7162</v>
      </c>
      <c r="T5" s="34">
        <v>85.51</v>
      </c>
      <c r="U5" s="34">
        <v>86.4476</v>
      </c>
      <c r="V5" s="34">
        <v>87.3424</v>
      </c>
      <c r="W5" s="34"/>
      <c r="X5" s="34">
        <v>75.16</v>
      </c>
      <c r="Y5" s="34">
        <v>77.4891</v>
      </c>
      <c r="Z5" s="34">
        <v>82.2859</v>
      </c>
      <c r="AA5" s="34"/>
      <c r="AB5" s="34">
        <v>58.42</v>
      </c>
      <c r="AC5" s="34">
        <v>59.8615</v>
      </c>
      <c r="AD5" s="34">
        <v>59.7472</v>
      </c>
      <c r="AE5" s="34"/>
      <c r="AF5" s="34">
        <v>57.4</v>
      </c>
      <c r="AG5" s="34">
        <v>59.8972</v>
      </c>
      <c r="AH5" s="34">
        <v>59.672</v>
      </c>
      <c r="AI5" s="34"/>
      <c r="AJ5" s="34">
        <v>66.4</v>
      </c>
      <c r="AK5" s="34">
        <v>67.2</v>
      </c>
      <c r="AL5" s="34">
        <v>67.6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74.734</v>
      </c>
      <c r="F6" s="34">
        <v>74.7135</v>
      </c>
      <c r="G6" s="34"/>
      <c r="H6" s="34">
        <v>70.92</v>
      </c>
      <c r="I6" s="34">
        <v>75.9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70.0787</v>
      </c>
      <c r="R6" s="34">
        <v>70.1303</v>
      </c>
      <c r="T6" s="34">
        <v>87.01</v>
      </c>
      <c r="U6" s="34">
        <v>87.3803</v>
      </c>
      <c r="V6" s="34">
        <v>87.4626</v>
      </c>
      <c r="W6" s="34"/>
      <c r="X6" s="34">
        <v>79.92</v>
      </c>
      <c r="Y6" s="34">
        <v>82.8101</v>
      </c>
      <c r="Z6" s="34">
        <v>82.828</v>
      </c>
      <c r="AA6" s="34"/>
      <c r="AB6" s="34">
        <v>58.78</v>
      </c>
      <c r="AC6" s="34">
        <v>60.2327</v>
      </c>
      <c r="AD6" s="34">
        <v>60.4008</v>
      </c>
      <c r="AE6" s="34"/>
      <c r="AF6" s="34">
        <v>57.96</v>
      </c>
      <c r="AG6" s="34">
        <v>60.1116</v>
      </c>
      <c r="AH6" s="34">
        <v>60.2477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75.4152</v>
      </c>
      <c r="F7" s="34">
        <v>75.3563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70.524</v>
      </c>
      <c r="R7" s="34">
        <v>70.5346</v>
      </c>
      <c r="T7" s="34">
        <v>92.86</v>
      </c>
      <c r="U7" s="34">
        <v>87.7726</v>
      </c>
      <c r="V7" s="34">
        <v>87.6249</v>
      </c>
      <c r="W7" s="34"/>
      <c r="X7" s="34">
        <v>81.51</v>
      </c>
      <c r="Y7" s="34">
        <v>83.4058</v>
      </c>
      <c r="Z7" s="34">
        <v>83.3664</v>
      </c>
      <c r="AA7" s="34"/>
      <c r="AB7" s="34">
        <v>61.45</v>
      </c>
      <c r="AC7" s="34">
        <v>61.1617</v>
      </c>
      <c r="AD7" s="34">
        <v>61.0902</v>
      </c>
      <c r="AE7" s="34"/>
      <c r="AF7" s="34">
        <v>61.71</v>
      </c>
      <c r="AG7" s="34">
        <v>60.8112</v>
      </c>
      <c r="AH7" s="34">
        <v>60.8283</v>
      </c>
      <c r="AI7" s="34"/>
      <c r="AJ7" s="34">
        <v>70.5</v>
      </c>
      <c r="AK7" s="34">
        <v>68.6</v>
      </c>
      <c r="AL7" s="34">
        <v>68.6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76.2744</v>
      </c>
      <c r="F8" s="34">
        <v>75.9058</v>
      </c>
      <c r="G8" s="34"/>
      <c r="H8" s="34">
        <v>105.43</v>
      </c>
      <c r="I8" s="34">
        <v>76.6</v>
      </c>
      <c r="J8" s="34">
        <v>76.5</v>
      </c>
      <c r="K8" s="34"/>
      <c r="L8" s="34">
        <v>83.8</v>
      </c>
      <c r="M8" s="34">
        <v>58.6</v>
      </c>
      <c r="N8" s="34">
        <v>58.5</v>
      </c>
      <c r="O8" s="34"/>
      <c r="P8" s="34">
        <v>83.5</v>
      </c>
      <c r="Q8" s="34">
        <v>71.2576</v>
      </c>
      <c r="R8" s="34">
        <v>70.9273</v>
      </c>
      <c r="T8" s="34">
        <v>109.81</v>
      </c>
      <c r="U8" s="34">
        <v>89.0655</v>
      </c>
      <c r="V8" s="34">
        <v>87.7149</v>
      </c>
      <c r="W8" s="34"/>
      <c r="X8" s="34">
        <v>93.04</v>
      </c>
      <c r="Y8" s="34">
        <v>83.949</v>
      </c>
      <c r="Z8" s="34">
        <v>83.8903</v>
      </c>
      <c r="AA8" s="34"/>
      <c r="AB8" s="34">
        <v>72.39</v>
      </c>
      <c r="AC8" s="34">
        <v>61.9804</v>
      </c>
      <c r="AD8" s="34">
        <v>61.7145</v>
      </c>
      <c r="AE8" s="34"/>
      <c r="AF8" s="34">
        <v>73.03</v>
      </c>
      <c r="AG8" s="34">
        <v>61.9387</v>
      </c>
      <c r="AH8" s="34">
        <v>61.4028</v>
      </c>
      <c r="AI8" s="34"/>
      <c r="AJ8" s="34">
        <v>82.7</v>
      </c>
      <c r="AK8" s="34">
        <v>69.8</v>
      </c>
      <c r="AL8" s="34">
        <v>69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76.224</v>
      </c>
      <c r="F9" s="34">
        <v>76.3235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70.9291</v>
      </c>
      <c r="R9" s="34">
        <v>71.3286</v>
      </c>
      <c r="T9" s="34">
        <v>88.27</v>
      </c>
      <c r="U9" s="34">
        <v>86.9452</v>
      </c>
      <c r="V9" s="34">
        <v>87.7075</v>
      </c>
      <c r="W9" s="34"/>
      <c r="X9" s="34">
        <v>103.01</v>
      </c>
      <c r="Y9" s="34">
        <v>84.3423</v>
      </c>
      <c r="Z9" s="34">
        <v>84.3978</v>
      </c>
      <c r="AA9" s="34"/>
      <c r="AB9" s="34">
        <v>67.28</v>
      </c>
      <c r="AC9" s="34">
        <v>61.9635</v>
      </c>
      <c r="AD9" s="34">
        <v>62.2471</v>
      </c>
      <c r="AE9" s="34"/>
      <c r="AF9" s="34">
        <v>63.77</v>
      </c>
      <c r="AG9" s="34">
        <v>61.7068</v>
      </c>
      <c r="AH9" s="34">
        <v>61.9596</v>
      </c>
      <c r="AI9" s="34"/>
      <c r="AJ9" s="34">
        <v>75.7</v>
      </c>
      <c r="AK9" s="34">
        <v>69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76.6431</v>
      </c>
      <c r="F10" s="34">
        <v>76.7213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71.6638</v>
      </c>
      <c r="R10" s="34">
        <v>71.7965</v>
      </c>
      <c r="T10" s="34">
        <v>81.66</v>
      </c>
      <c r="U10" s="34">
        <v>88.9959</v>
      </c>
      <c r="V10" s="34">
        <v>87.6433</v>
      </c>
      <c r="W10" s="34"/>
      <c r="X10" s="34">
        <v>86.44</v>
      </c>
      <c r="Y10" s="34">
        <v>84.9644</v>
      </c>
      <c r="Z10" s="34">
        <v>84.892</v>
      </c>
      <c r="AA10" s="34"/>
      <c r="AB10" s="34">
        <v>58.39</v>
      </c>
      <c r="AC10" s="34">
        <v>63.0909</v>
      </c>
      <c r="AD10" s="34">
        <v>62.7412</v>
      </c>
      <c r="AE10" s="34"/>
      <c r="AF10" s="34">
        <v>67.66</v>
      </c>
      <c r="AG10" s="34">
        <v>62.2947</v>
      </c>
      <c r="AH10" s="34">
        <v>62.5233</v>
      </c>
      <c r="AI10" s="34"/>
      <c r="AJ10" s="34">
        <v>68.7</v>
      </c>
      <c r="AK10" s="34">
        <v>69.3</v>
      </c>
      <c r="AL10" s="34">
        <v>69.6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77.1534</v>
      </c>
      <c r="F11" s="34">
        <v>77.1679</v>
      </c>
      <c r="G11" s="34"/>
      <c r="H11" s="34">
        <v>76.36</v>
      </c>
      <c r="I11" s="34">
        <v>77.5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72.7887</v>
      </c>
      <c r="R11" s="34">
        <v>72.3266</v>
      </c>
      <c r="T11" s="34">
        <v>79.72</v>
      </c>
      <c r="U11" s="34">
        <v>87.1099</v>
      </c>
      <c r="V11" s="34">
        <v>87.5048</v>
      </c>
      <c r="W11" s="34"/>
      <c r="X11" s="34">
        <v>79.66</v>
      </c>
      <c r="Y11" s="34">
        <v>85.4861</v>
      </c>
      <c r="Z11" s="34">
        <v>85.3577</v>
      </c>
      <c r="AA11" s="34"/>
      <c r="AB11" s="34">
        <v>59.6</v>
      </c>
      <c r="AC11" s="34">
        <v>63.0593</v>
      </c>
      <c r="AD11" s="34">
        <v>63.1522</v>
      </c>
      <c r="AE11" s="34"/>
      <c r="AF11" s="34">
        <v>59.75</v>
      </c>
      <c r="AG11" s="34">
        <v>63.3802</v>
      </c>
      <c r="AH11" s="34">
        <v>63.0998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77.6388</v>
      </c>
      <c r="F12" s="34">
        <v>77.631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72.5369</v>
      </c>
      <c r="R12" s="34">
        <v>72.8634</v>
      </c>
      <c r="T12" s="34">
        <v>80.85</v>
      </c>
      <c r="U12" s="34">
        <v>87.9716</v>
      </c>
      <c r="V12" s="34">
        <v>87.3067</v>
      </c>
      <c r="W12" s="34"/>
      <c r="X12" s="34">
        <v>80.83</v>
      </c>
      <c r="Y12" s="34">
        <v>85.4854</v>
      </c>
      <c r="Z12" s="34">
        <v>85.8072</v>
      </c>
      <c r="AA12" s="34"/>
      <c r="AB12" s="34">
        <v>61.83</v>
      </c>
      <c r="AC12" s="34">
        <v>63.3857</v>
      </c>
      <c r="AD12" s="34">
        <v>63.5781</v>
      </c>
      <c r="AE12" s="34"/>
      <c r="AF12" s="34">
        <v>59.52</v>
      </c>
      <c r="AG12" s="34">
        <v>63.3274</v>
      </c>
      <c r="AH12" s="34">
        <v>63.6786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78.1284</v>
      </c>
      <c r="F13" s="34">
        <v>78.0828</v>
      </c>
      <c r="G13" s="34"/>
      <c r="H13" s="34">
        <v>72.6</v>
      </c>
      <c r="I13" s="34">
        <v>77.9</v>
      </c>
      <c r="J13" s="34">
        <v>77.9</v>
      </c>
      <c r="K13" s="34"/>
      <c r="L13" s="34">
        <v>60.6</v>
      </c>
      <c r="M13" s="34">
        <v>60.7</v>
      </c>
      <c r="N13" s="34">
        <v>60.9</v>
      </c>
      <c r="O13" s="34"/>
      <c r="P13" s="34">
        <v>70.5</v>
      </c>
      <c r="Q13" s="34">
        <v>73.2491</v>
      </c>
      <c r="R13" s="34">
        <v>73.4002</v>
      </c>
      <c r="T13" s="34">
        <v>82.53</v>
      </c>
      <c r="U13" s="34">
        <v>87.6804</v>
      </c>
      <c r="V13" s="34">
        <v>87.0331</v>
      </c>
      <c r="W13" s="34"/>
      <c r="X13" s="34">
        <v>82.92</v>
      </c>
      <c r="Y13" s="34">
        <v>86.2872</v>
      </c>
      <c r="Z13" s="34">
        <v>86.2722</v>
      </c>
      <c r="AA13" s="34"/>
      <c r="AB13" s="34">
        <v>64.32</v>
      </c>
      <c r="AC13" s="34">
        <v>64.1315</v>
      </c>
      <c r="AD13" s="34">
        <v>64.1371</v>
      </c>
      <c r="AE13" s="34"/>
      <c r="AF13" s="34">
        <v>61.46</v>
      </c>
      <c r="AG13" s="34">
        <v>64.4193</v>
      </c>
      <c r="AH13" s="34">
        <v>64.2657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78.6371</v>
      </c>
      <c r="F14" s="34">
        <v>78.4842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61.3</v>
      </c>
      <c r="N14" s="34">
        <v>61.4</v>
      </c>
      <c r="O14" s="34"/>
      <c r="P14" s="34">
        <v>78.7</v>
      </c>
      <c r="Q14" s="34">
        <v>74.4293</v>
      </c>
      <c r="R14" s="34">
        <v>73.8885</v>
      </c>
      <c r="T14" s="34">
        <v>85.11</v>
      </c>
      <c r="U14" s="34">
        <v>86.0899</v>
      </c>
      <c r="V14" s="34">
        <v>86.6964</v>
      </c>
      <c r="W14" s="34"/>
      <c r="X14" s="34">
        <v>88.36</v>
      </c>
      <c r="Y14" s="34">
        <v>87.0813</v>
      </c>
      <c r="Z14" s="34">
        <v>86.7123</v>
      </c>
      <c r="AA14" s="34"/>
      <c r="AB14" s="34">
        <v>72.18</v>
      </c>
      <c r="AC14" s="34">
        <v>64.9509</v>
      </c>
      <c r="AD14" s="34">
        <v>64.6938</v>
      </c>
      <c r="AE14" s="34"/>
      <c r="AF14" s="34">
        <v>67.77</v>
      </c>
      <c r="AG14" s="34">
        <v>65.3265</v>
      </c>
      <c r="AH14" s="34">
        <v>64.8433</v>
      </c>
      <c r="AI14" s="34"/>
      <c r="AJ14" s="34">
        <v>72.2</v>
      </c>
      <c r="AK14" s="34">
        <v>70.8</v>
      </c>
      <c r="AL14" s="34">
        <v>71.1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78.848</v>
      </c>
      <c r="F15" s="39">
        <v>78.8083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74.1431</v>
      </c>
      <c r="R15" s="39">
        <v>74.2691</v>
      </c>
      <c r="S15" s="39">
        <v>10.93</v>
      </c>
      <c r="T15" s="39">
        <v>94</v>
      </c>
      <c r="U15" s="39">
        <v>94.8801</v>
      </c>
      <c r="V15" s="39">
        <v>86.3835</v>
      </c>
      <c r="W15" s="39">
        <v>8.87</v>
      </c>
      <c r="X15" s="39">
        <v>81.83</v>
      </c>
      <c r="Y15" s="39">
        <v>87.0649</v>
      </c>
      <c r="Z15" s="39">
        <v>87.0812</v>
      </c>
      <c r="AA15" s="39">
        <v>11.89</v>
      </c>
      <c r="AB15" s="39">
        <v>57.81</v>
      </c>
      <c r="AC15" s="39">
        <v>65.0212</v>
      </c>
      <c r="AD15" s="39">
        <v>65.1569</v>
      </c>
      <c r="AE15" s="39">
        <v>13.24</v>
      </c>
      <c r="AF15" s="39">
        <v>61.88</v>
      </c>
      <c r="AG15" s="39">
        <v>65.5487</v>
      </c>
      <c r="AH15" s="39">
        <v>65.3895</v>
      </c>
      <c r="AI15" s="39">
        <v>9.1</v>
      </c>
      <c r="AJ15" s="39">
        <v>67.4</v>
      </c>
      <c r="AK15" s="39">
        <v>71.8</v>
      </c>
      <c r="AL15" s="39">
        <v>71.5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79.0396</v>
      </c>
      <c r="F16" s="34">
        <v>79.0949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62.7</v>
      </c>
      <c r="N16" s="34">
        <v>62.6</v>
      </c>
      <c r="O16" s="34">
        <v>6.6</v>
      </c>
      <c r="P16" s="34">
        <v>72.4</v>
      </c>
      <c r="Q16" s="34">
        <v>74.3439</v>
      </c>
      <c r="R16" s="34">
        <v>74.5973</v>
      </c>
      <c r="S16" s="34">
        <v>-0.63</v>
      </c>
      <c r="T16" s="34">
        <v>84.43</v>
      </c>
      <c r="U16" s="34">
        <v>85.7366</v>
      </c>
      <c r="V16" s="34">
        <v>86.1123</v>
      </c>
      <c r="W16" s="34">
        <v>7.54</v>
      </c>
      <c r="X16" s="34">
        <v>83.49</v>
      </c>
      <c r="Y16" s="34">
        <v>87.3611</v>
      </c>
      <c r="Z16" s="34">
        <v>87.4076</v>
      </c>
      <c r="AA16" s="34">
        <v>11.98</v>
      </c>
      <c r="AB16" s="34">
        <v>62.55</v>
      </c>
      <c r="AC16" s="34">
        <v>65.559</v>
      </c>
      <c r="AD16" s="34">
        <v>65.6478</v>
      </c>
      <c r="AE16" s="34">
        <v>13.31</v>
      </c>
      <c r="AF16" s="34">
        <v>63.21</v>
      </c>
      <c r="AG16" s="34">
        <v>66.342</v>
      </c>
      <c r="AH16" s="34">
        <v>65.9049</v>
      </c>
      <c r="AI16" s="34">
        <v>7.3</v>
      </c>
      <c r="AJ16" s="34">
        <v>67.9</v>
      </c>
      <c r="AK16" s="34">
        <v>71.8</v>
      </c>
      <c r="AL16" s="34">
        <v>71.8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79.4963</v>
      </c>
      <c r="F17" s="34">
        <v>79.3664</v>
      </c>
      <c r="G17" s="34">
        <v>6.249145357582398</v>
      </c>
      <c r="H17" s="34">
        <v>77.7</v>
      </c>
      <c r="I17" s="34">
        <v>80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75.2774</v>
      </c>
      <c r="R17" s="34">
        <v>74.9316</v>
      </c>
      <c r="S17" s="34">
        <v>0.92</v>
      </c>
      <c r="T17" s="34">
        <v>86.29</v>
      </c>
      <c r="U17" s="34">
        <v>87.272</v>
      </c>
      <c r="V17" s="34">
        <v>85.8091</v>
      </c>
      <c r="W17" s="34">
        <v>12.76</v>
      </c>
      <c r="X17" s="34">
        <v>84.75</v>
      </c>
      <c r="Y17" s="34">
        <v>87.8047</v>
      </c>
      <c r="Z17" s="34">
        <v>87.7132</v>
      </c>
      <c r="AA17" s="34">
        <v>9.94</v>
      </c>
      <c r="AB17" s="34">
        <v>64.23</v>
      </c>
      <c r="AC17" s="34">
        <v>66.2931</v>
      </c>
      <c r="AD17" s="34">
        <v>66.2152</v>
      </c>
      <c r="AE17" s="34">
        <v>9.97</v>
      </c>
      <c r="AF17" s="34">
        <v>63.12</v>
      </c>
      <c r="AG17" s="34">
        <v>66.3388</v>
      </c>
      <c r="AH17" s="34">
        <v>66.3958</v>
      </c>
      <c r="AI17" s="34">
        <v>6.9</v>
      </c>
      <c r="AJ17" s="34">
        <v>70.9</v>
      </c>
      <c r="AK17" s="34">
        <v>72.7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79.6552</v>
      </c>
      <c r="F18" s="34">
        <v>79.5825</v>
      </c>
      <c r="G18" s="34">
        <v>6.542583192329386</v>
      </c>
      <c r="H18" s="34">
        <v>75.56</v>
      </c>
      <c r="I18" s="34">
        <v>79.2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74.9509</v>
      </c>
      <c r="R18" s="34">
        <v>75.2915</v>
      </c>
      <c r="S18" s="34">
        <v>-2.57</v>
      </c>
      <c r="T18" s="34">
        <v>84.78</v>
      </c>
      <c r="U18" s="34">
        <v>85.0388</v>
      </c>
      <c r="V18" s="34">
        <v>85.4117</v>
      </c>
      <c r="W18" s="34">
        <v>6.64</v>
      </c>
      <c r="X18" s="34">
        <v>85.23</v>
      </c>
      <c r="Y18" s="34">
        <v>87.9894</v>
      </c>
      <c r="Z18" s="34">
        <v>87.9899</v>
      </c>
      <c r="AA18" s="34">
        <v>11.19</v>
      </c>
      <c r="AB18" s="34">
        <v>65.36</v>
      </c>
      <c r="AC18" s="34">
        <v>66.7696</v>
      </c>
      <c r="AD18" s="34">
        <v>66.7851</v>
      </c>
      <c r="AE18" s="34">
        <v>11.65</v>
      </c>
      <c r="AF18" s="34">
        <v>64.72</v>
      </c>
      <c r="AG18" s="34">
        <v>66.8407</v>
      </c>
      <c r="AH18" s="34">
        <v>66.8795</v>
      </c>
      <c r="AI18" s="34">
        <v>6.4</v>
      </c>
      <c r="AJ18" s="34">
        <v>70.4</v>
      </c>
      <c r="AK18" s="34">
        <v>71.9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79.7276</v>
      </c>
      <c r="F19" s="34">
        <v>79.7476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75.8631</v>
      </c>
      <c r="R19" s="34">
        <v>75.6911</v>
      </c>
      <c r="S19" s="34">
        <v>-2.36</v>
      </c>
      <c r="T19" s="34">
        <v>90.67</v>
      </c>
      <c r="U19" s="34">
        <v>85.8415</v>
      </c>
      <c r="V19" s="34">
        <v>84.9485</v>
      </c>
      <c r="W19" s="34">
        <v>5.57</v>
      </c>
      <c r="X19" s="34">
        <v>86.05</v>
      </c>
      <c r="Y19" s="34">
        <v>88.2266</v>
      </c>
      <c r="Z19" s="34">
        <v>88.2441</v>
      </c>
      <c r="AA19" s="34">
        <v>9.7</v>
      </c>
      <c r="AB19" s="34">
        <v>67.41</v>
      </c>
      <c r="AC19" s="34">
        <v>67.3694</v>
      </c>
      <c r="AD19" s="34">
        <v>67.3519</v>
      </c>
      <c r="AE19" s="34">
        <v>10.86</v>
      </c>
      <c r="AF19" s="34">
        <v>68.41</v>
      </c>
      <c r="AG19" s="34">
        <v>67.4061</v>
      </c>
      <c r="AH19" s="34">
        <v>67.3661</v>
      </c>
      <c r="AI19" s="34">
        <v>6.1</v>
      </c>
      <c r="AJ19" s="34">
        <v>74.7</v>
      </c>
      <c r="AK19" s="34">
        <v>72.7</v>
      </c>
      <c r="AL19" s="34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79.8578</v>
      </c>
      <c r="F20" s="34">
        <v>79.9151</v>
      </c>
      <c r="G20" s="34">
        <v>-1.0054064308071728</v>
      </c>
      <c r="H20" s="34">
        <v>104.37</v>
      </c>
      <c r="I20" s="34">
        <v>80.8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76.0726</v>
      </c>
      <c r="R20" s="34">
        <v>76.0796</v>
      </c>
      <c r="S20" s="34">
        <v>-8.52</v>
      </c>
      <c r="T20" s="34">
        <v>100.45</v>
      </c>
      <c r="U20" s="34">
        <v>83.1698</v>
      </c>
      <c r="V20" s="34">
        <v>84.4917</v>
      </c>
      <c r="W20" s="34">
        <v>4.26</v>
      </c>
      <c r="X20" s="34">
        <v>97.01</v>
      </c>
      <c r="Y20" s="34">
        <v>88.497</v>
      </c>
      <c r="Z20" s="34">
        <v>88.4853</v>
      </c>
      <c r="AA20" s="34">
        <v>7.75</v>
      </c>
      <c r="AB20" s="34">
        <v>78</v>
      </c>
      <c r="AC20" s="34">
        <v>67.7572</v>
      </c>
      <c r="AD20" s="34">
        <v>68.0025</v>
      </c>
      <c r="AE20" s="34">
        <v>7.87</v>
      </c>
      <c r="AF20" s="34">
        <v>78.78</v>
      </c>
      <c r="AG20" s="34">
        <v>67.6216</v>
      </c>
      <c r="AH20" s="34">
        <v>67.8587</v>
      </c>
      <c r="AI20" s="34">
        <v>1.8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79.9733</v>
      </c>
      <c r="F21" s="34">
        <v>80.1378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76.4455</v>
      </c>
      <c r="R21" s="34">
        <v>76.4711</v>
      </c>
      <c r="S21" s="34">
        <v>-1.99</v>
      </c>
      <c r="T21" s="34">
        <v>86.52</v>
      </c>
      <c r="U21" s="34">
        <v>84.5873</v>
      </c>
      <c r="V21" s="34">
        <v>84.1053</v>
      </c>
      <c r="W21" s="34">
        <v>5.91</v>
      </c>
      <c r="X21" s="34">
        <v>109.1</v>
      </c>
      <c r="Y21" s="34">
        <v>88.4518</v>
      </c>
      <c r="Z21" s="34">
        <v>88.7323</v>
      </c>
      <c r="AA21" s="34">
        <v>11.72</v>
      </c>
      <c r="AB21" s="34">
        <v>75.16</v>
      </c>
      <c r="AC21" s="34">
        <v>68.8386</v>
      </c>
      <c r="AD21" s="34">
        <v>68.8108</v>
      </c>
      <c r="AE21" s="34">
        <v>11.54</v>
      </c>
      <c r="AF21" s="34">
        <v>71.13</v>
      </c>
      <c r="AG21" s="34">
        <v>68.262</v>
      </c>
      <c r="AH21" s="34">
        <v>68.3665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80.3501</v>
      </c>
      <c r="F22" s="34">
        <v>80.4524</v>
      </c>
      <c r="G22" s="34">
        <v>8.95562770562771</v>
      </c>
      <c r="H22" s="34">
        <v>80.54</v>
      </c>
      <c r="I22" s="34">
        <v>80.5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76.9535</v>
      </c>
      <c r="R22" s="34">
        <v>76.9227</v>
      </c>
      <c r="S22" s="34">
        <v>-7.82</v>
      </c>
      <c r="T22" s="34">
        <v>75.27</v>
      </c>
      <c r="U22" s="34">
        <v>82.3494</v>
      </c>
      <c r="V22" s="34">
        <v>83.8159</v>
      </c>
      <c r="W22" s="34">
        <v>4.13</v>
      </c>
      <c r="X22" s="34">
        <v>90.01</v>
      </c>
      <c r="Y22" s="34">
        <v>89.0818</v>
      </c>
      <c r="Z22" s="34">
        <v>88.9995</v>
      </c>
      <c r="AA22" s="34">
        <v>13.22</v>
      </c>
      <c r="AB22" s="34">
        <v>66.11</v>
      </c>
      <c r="AC22" s="34">
        <v>72.0659</v>
      </c>
      <c r="AD22" s="34">
        <v>69.7929</v>
      </c>
      <c r="AE22" s="34">
        <v>11.1</v>
      </c>
      <c r="AF22" s="34">
        <v>75.17</v>
      </c>
      <c r="AG22" s="34">
        <v>69.0596</v>
      </c>
      <c r="AH22" s="34">
        <v>68.8835</v>
      </c>
      <c r="AI22" s="34">
        <v>6.6</v>
      </c>
      <c r="AJ22" s="34">
        <v>73.3</v>
      </c>
      <c r="AK22" s="34">
        <v>73.5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80.6913</v>
      </c>
      <c r="F23" s="34">
        <v>80.8716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77.0484</v>
      </c>
      <c r="R23" s="34">
        <v>77.4554</v>
      </c>
      <c r="S23" s="34">
        <v>-5.13</v>
      </c>
      <c r="T23" s="34">
        <v>75.63</v>
      </c>
      <c r="U23" s="34">
        <v>83.968</v>
      </c>
      <c r="V23" s="34">
        <v>83.6378</v>
      </c>
      <c r="W23" s="34">
        <v>3.45</v>
      </c>
      <c r="X23" s="34">
        <v>82.41</v>
      </c>
      <c r="Y23" s="34">
        <v>88.9184</v>
      </c>
      <c r="Z23" s="34">
        <v>89.2874</v>
      </c>
      <c r="AA23" s="34">
        <v>14.94</v>
      </c>
      <c r="AB23" s="34">
        <v>68.51</v>
      </c>
      <c r="AC23" s="34">
        <v>72.9479</v>
      </c>
      <c r="AD23" s="34">
        <v>70.8924</v>
      </c>
      <c r="AE23" s="34">
        <v>8.17</v>
      </c>
      <c r="AF23" s="34">
        <v>64.64</v>
      </c>
      <c r="AG23" s="34">
        <v>68.7416</v>
      </c>
      <c r="AH23" s="34">
        <v>69.4139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81.4182</v>
      </c>
      <c r="F24" s="34">
        <v>81.3711</v>
      </c>
      <c r="G24" s="34">
        <v>7.241523650062784</v>
      </c>
      <c r="H24" s="34">
        <v>76.86</v>
      </c>
      <c r="I24" s="34">
        <v>81.8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78.3268</v>
      </c>
      <c r="R24" s="34">
        <v>78.0339</v>
      </c>
      <c r="S24" s="34">
        <v>-4.61</v>
      </c>
      <c r="T24" s="34">
        <v>77.12</v>
      </c>
      <c r="U24" s="34">
        <v>83.4025</v>
      </c>
      <c r="V24" s="34">
        <v>83.5163</v>
      </c>
      <c r="W24" s="34">
        <v>6.37</v>
      </c>
      <c r="X24" s="34">
        <v>85.99</v>
      </c>
      <c r="Y24" s="34">
        <v>90.0634</v>
      </c>
      <c r="Z24" s="34">
        <v>89.5725</v>
      </c>
      <c r="AA24" s="34">
        <v>16.49</v>
      </c>
      <c r="AB24" s="34">
        <v>72.02</v>
      </c>
      <c r="AC24" s="34">
        <v>73.2393</v>
      </c>
      <c r="AD24" s="34">
        <v>71.9626</v>
      </c>
      <c r="AE24" s="34">
        <v>12.06</v>
      </c>
      <c r="AF24" s="34">
        <v>66.69</v>
      </c>
      <c r="AG24" s="34">
        <v>70.4999</v>
      </c>
      <c r="AH24" s="34">
        <v>69.9638</v>
      </c>
      <c r="AI24" s="34">
        <v>8.2</v>
      </c>
      <c r="AJ24" s="34">
        <v>71.3</v>
      </c>
      <c r="AK24" s="34">
        <v>74.6</v>
      </c>
      <c r="AL24" s="34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82.1069</v>
      </c>
      <c r="F25" s="34">
        <v>81.8386</v>
      </c>
      <c r="G25" s="34">
        <v>6.997245179063379</v>
      </c>
      <c r="H25" s="34">
        <v>77.68</v>
      </c>
      <c r="I25" s="34">
        <v>82</v>
      </c>
      <c r="J25" s="34">
        <v>82.2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78.9113</v>
      </c>
      <c r="R25" s="34">
        <v>78.5154</v>
      </c>
      <c r="S25" s="34">
        <v>-5.45</v>
      </c>
      <c r="T25" s="34">
        <v>78.04</v>
      </c>
      <c r="U25" s="34">
        <v>83.034</v>
      </c>
      <c r="V25" s="34">
        <v>83.4222</v>
      </c>
      <c r="W25" s="34">
        <v>3.48</v>
      </c>
      <c r="X25" s="34">
        <v>85.81</v>
      </c>
      <c r="Y25" s="34">
        <v>89.9508</v>
      </c>
      <c r="Z25" s="34">
        <v>89.7903</v>
      </c>
      <c r="AA25" s="34">
        <v>15.43</v>
      </c>
      <c r="AB25" s="34">
        <v>74.24</v>
      </c>
      <c r="AC25" s="34">
        <v>74.0782</v>
      </c>
      <c r="AD25" s="34">
        <v>72.899</v>
      </c>
      <c r="AE25" s="34">
        <v>9.07</v>
      </c>
      <c r="AF25" s="34">
        <v>67.04</v>
      </c>
      <c r="AG25" s="34">
        <v>70.579</v>
      </c>
      <c r="AH25" s="34">
        <v>70.5058</v>
      </c>
      <c r="AI25" s="34">
        <v>7.1</v>
      </c>
      <c r="AJ25" s="34">
        <v>72.4</v>
      </c>
      <c r="AK25" s="34">
        <v>75.7</v>
      </c>
      <c r="AL25" s="34">
        <v>75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82.2758</v>
      </c>
      <c r="F26" s="34">
        <v>82.1788</v>
      </c>
      <c r="G26" s="34">
        <v>-0.5662514156285426</v>
      </c>
      <c r="H26" s="34">
        <v>79.02</v>
      </c>
      <c r="I26" s="34">
        <v>82.6</v>
      </c>
      <c r="J26" s="34">
        <v>82.6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78.5325</v>
      </c>
      <c r="R26" s="34">
        <v>78.8543</v>
      </c>
      <c r="S26" s="34">
        <v>-4.32</v>
      </c>
      <c r="T26" s="34">
        <v>81.43</v>
      </c>
      <c r="U26" s="34">
        <v>83.9353</v>
      </c>
      <c r="V26" s="34">
        <v>83.3571</v>
      </c>
      <c r="W26" s="34">
        <v>1.65</v>
      </c>
      <c r="X26" s="34">
        <v>89.81</v>
      </c>
      <c r="Y26" s="34">
        <v>89.7666</v>
      </c>
      <c r="Z26" s="34">
        <v>89.9493</v>
      </c>
      <c r="AA26" s="34">
        <v>13.08</v>
      </c>
      <c r="AB26" s="34">
        <v>81.62</v>
      </c>
      <c r="AC26" s="34">
        <v>74.1547</v>
      </c>
      <c r="AD26" s="34">
        <v>73.7557</v>
      </c>
      <c r="AE26" s="34">
        <v>7.85</v>
      </c>
      <c r="AF26" s="34">
        <v>73.09</v>
      </c>
      <c r="AG26" s="34">
        <v>70.8658</v>
      </c>
      <c r="AH26" s="34">
        <v>71.0387</v>
      </c>
      <c r="AI26" s="34">
        <v>4.5</v>
      </c>
      <c r="AJ26" s="34">
        <v>75.5</v>
      </c>
      <c r="AK26" s="34">
        <v>75.1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82.6313</v>
      </c>
      <c r="F27" s="39">
        <v>82.3857</v>
      </c>
      <c r="G27" s="39">
        <v>10.705628871532436</v>
      </c>
      <c r="H27" s="39">
        <v>82.21</v>
      </c>
      <c r="I27" s="39">
        <v>83.3</v>
      </c>
      <c r="J27" s="39">
        <v>83</v>
      </c>
      <c r="K27" s="39">
        <v>19.246861924686197</v>
      </c>
      <c r="L27" s="39">
        <v>57</v>
      </c>
      <c r="M27" s="39">
        <v>68.5</v>
      </c>
      <c r="N27" s="39">
        <v>68.8</v>
      </c>
      <c r="O27" s="39">
        <v>6.9</v>
      </c>
      <c r="P27" s="39">
        <v>75.9</v>
      </c>
      <c r="Q27" s="39">
        <v>79.2105</v>
      </c>
      <c r="R27" s="39">
        <v>79.1672</v>
      </c>
      <c r="S27" s="39">
        <v>-9.48</v>
      </c>
      <c r="T27" s="39">
        <v>85.09</v>
      </c>
      <c r="U27" s="39">
        <v>84.145</v>
      </c>
      <c r="V27" s="39">
        <v>83.2311</v>
      </c>
      <c r="W27" s="39">
        <v>4.28</v>
      </c>
      <c r="X27" s="39">
        <v>85.34</v>
      </c>
      <c r="Y27" s="39">
        <v>90.3745</v>
      </c>
      <c r="Z27" s="39">
        <v>90.0875</v>
      </c>
      <c r="AA27" s="39">
        <v>16.36</v>
      </c>
      <c r="AB27" s="39">
        <v>67.27</v>
      </c>
      <c r="AC27" s="39">
        <v>75.2456</v>
      </c>
      <c r="AD27" s="39">
        <v>74.5903</v>
      </c>
      <c r="AE27" s="39">
        <v>9.7</v>
      </c>
      <c r="AF27" s="39">
        <v>67.88</v>
      </c>
      <c r="AG27" s="39">
        <v>71.8409</v>
      </c>
      <c r="AH27" s="39">
        <v>71.5759</v>
      </c>
      <c r="AI27" s="39">
        <v>6.8</v>
      </c>
      <c r="AJ27" s="39">
        <v>72</v>
      </c>
      <c r="AK27" s="39">
        <v>76.2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82.3131</v>
      </c>
      <c r="F28" s="34">
        <v>82.5211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79.5357</v>
      </c>
      <c r="R28" s="34">
        <v>79.5357</v>
      </c>
      <c r="S28" s="34">
        <v>-1.8</v>
      </c>
      <c r="T28" s="34">
        <v>82.91</v>
      </c>
      <c r="U28" s="34">
        <v>83.8704</v>
      </c>
      <c r="V28" s="34">
        <v>82.9718</v>
      </c>
      <c r="W28" s="34">
        <v>3.2</v>
      </c>
      <c r="X28" s="34">
        <v>86.16</v>
      </c>
      <c r="Y28" s="34">
        <v>90.0206</v>
      </c>
      <c r="Z28" s="34">
        <v>90.2002</v>
      </c>
      <c r="AA28" s="34">
        <v>16.56</v>
      </c>
      <c r="AB28" s="34">
        <v>72.91</v>
      </c>
      <c r="AC28" s="34">
        <v>75.9547</v>
      </c>
      <c r="AD28" s="34">
        <v>75.2844</v>
      </c>
      <c r="AE28" s="34">
        <v>8.03</v>
      </c>
      <c r="AF28" s="34">
        <v>68.29</v>
      </c>
      <c r="AG28" s="34">
        <v>71.7841</v>
      </c>
      <c r="AH28" s="34">
        <v>72.1168</v>
      </c>
      <c r="AI28" s="34">
        <v>6.2</v>
      </c>
      <c r="AJ28" s="34">
        <v>72.2</v>
      </c>
      <c r="AK28" s="34">
        <v>76.2</v>
      </c>
      <c r="AL28" s="34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82.575</v>
      </c>
      <c r="F29" s="34">
        <v>82.7159</v>
      </c>
      <c r="G29" s="34">
        <v>0.5791505791505828</v>
      </c>
      <c r="H29" s="34">
        <v>78.15</v>
      </c>
      <c r="I29" s="34">
        <v>82.8</v>
      </c>
      <c r="J29" s="34">
        <v>83.7</v>
      </c>
      <c r="K29" s="34">
        <v>5.063291139240515</v>
      </c>
      <c r="L29" s="34">
        <v>58.1</v>
      </c>
      <c r="M29" s="34">
        <v>69.8</v>
      </c>
      <c r="N29" s="34">
        <v>70</v>
      </c>
      <c r="O29" s="34">
        <v>3.1</v>
      </c>
      <c r="P29" s="34">
        <v>77.5</v>
      </c>
      <c r="Q29" s="34">
        <v>77.7311</v>
      </c>
      <c r="R29" s="34">
        <v>79.9701</v>
      </c>
      <c r="S29" s="34">
        <v>-6.63</v>
      </c>
      <c r="T29" s="34">
        <v>80.57</v>
      </c>
      <c r="U29" s="34">
        <v>81.5935</v>
      </c>
      <c r="V29" s="34">
        <v>82.6578</v>
      </c>
      <c r="W29" s="34">
        <v>2.75</v>
      </c>
      <c r="X29" s="34">
        <v>87.08</v>
      </c>
      <c r="Y29" s="34">
        <v>90.1263</v>
      </c>
      <c r="Z29" s="34">
        <v>90.3226</v>
      </c>
      <c r="AA29" s="34">
        <v>14</v>
      </c>
      <c r="AB29" s="34">
        <v>73.21</v>
      </c>
      <c r="AC29" s="34">
        <v>75.4775</v>
      </c>
      <c r="AD29" s="34">
        <v>75.9141</v>
      </c>
      <c r="AE29" s="34">
        <v>8.62</v>
      </c>
      <c r="AF29" s="34">
        <v>68.56</v>
      </c>
      <c r="AG29" s="34">
        <v>72.2162</v>
      </c>
      <c r="AH29" s="34">
        <v>72.6843</v>
      </c>
      <c r="AI29" s="34">
        <v>4.1</v>
      </c>
      <c r="AJ29" s="34">
        <v>73.8</v>
      </c>
      <c r="AK29" s="34">
        <v>76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82.9028</v>
      </c>
      <c r="F30" s="34">
        <v>83.0288</v>
      </c>
      <c r="G30" s="34">
        <v>7.05399682371625</v>
      </c>
      <c r="H30" s="34">
        <v>80.89</v>
      </c>
      <c r="I30" s="34">
        <v>83.9</v>
      </c>
      <c r="J30" s="34">
        <v>84.2</v>
      </c>
      <c r="K30" s="34">
        <v>11.560693641618498</v>
      </c>
      <c r="L30" s="34">
        <v>57.9</v>
      </c>
      <c r="M30" s="34">
        <v>70.6</v>
      </c>
      <c r="N30" s="34">
        <v>70.6</v>
      </c>
      <c r="O30" s="34">
        <v>6.6</v>
      </c>
      <c r="P30" s="34">
        <v>77.2</v>
      </c>
      <c r="Q30" s="34">
        <v>79.4234</v>
      </c>
      <c r="R30" s="34">
        <v>80.4145</v>
      </c>
      <c r="S30" s="34">
        <v>-2.86</v>
      </c>
      <c r="T30" s="34">
        <v>82.35</v>
      </c>
      <c r="U30" s="34">
        <v>81.7039</v>
      </c>
      <c r="V30" s="34">
        <v>82.4559</v>
      </c>
      <c r="W30" s="34">
        <v>3.2</v>
      </c>
      <c r="X30" s="34">
        <v>87.96</v>
      </c>
      <c r="Y30" s="34">
        <v>90.5367</v>
      </c>
      <c r="Z30" s="34">
        <v>90.4735</v>
      </c>
      <c r="AA30" s="34">
        <v>16.82</v>
      </c>
      <c r="AB30" s="34">
        <v>76.35</v>
      </c>
      <c r="AC30" s="34">
        <v>77.3303</v>
      </c>
      <c r="AD30" s="34">
        <v>76.6412</v>
      </c>
      <c r="AE30" s="34">
        <v>10.53</v>
      </c>
      <c r="AF30" s="34">
        <v>71.53</v>
      </c>
      <c r="AG30" s="34">
        <v>73.6469</v>
      </c>
      <c r="AH30" s="34">
        <v>73.2801</v>
      </c>
      <c r="AI30" s="34">
        <v>8.9</v>
      </c>
      <c r="AJ30" s="34">
        <v>76.6</v>
      </c>
      <c r="AK30" s="34">
        <v>78.1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83.4155</v>
      </c>
      <c r="F31" s="34">
        <v>83.4197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79.7445</v>
      </c>
      <c r="R31" s="34">
        <v>80.8163</v>
      </c>
      <c r="S31" s="34">
        <v>-5.65</v>
      </c>
      <c r="T31" s="34">
        <v>85.54</v>
      </c>
      <c r="U31" s="34">
        <v>81.4514</v>
      </c>
      <c r="V31" s="34">
        <v>82.4386</v>
      </c>
      <c r="W31" s="34">
        <v>2.94</v>
      </c>
      <c r="X31" s="34">
        <v>88.58</v>
      </c>
      <c r="Y31" s="34">
        <v>90.6139</v>
      </c>
      <c r="Z31" s="34">
        <v>90.6261</v>
      </c>
      <c r="AA31" s="34">
        <v>14.73</v>
      </c>
      <c r="AB31" s="34">
        <v>77.34</v>
      </c>
      <c r="AC31" s="34">
        <v>77.2378</v>
      </c>
      <c r="AD31" s="34">
        <v>77.3494</v>
      </c>
      <c r="AE31" s="34">
        <v>9.2</v>
      </c>
      <c r="AF31" s="34">
        <v>74.7</v>
      </c>
      <c r="AG31" s="34">
        <v>73.665</v>
      </c>
      <c r="AH31" s="34">
        <v>73.8806</v>
      </c>
      <c r="AI31" s="34">
        <v>6.7</v>
      </c>
      <c r="AJ31" s="34">
        <v>79.8</v>
      </c>
      <c r="AK31" s="34">
        <v>77.7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83.6762</v>
      </c>
      <c r="F32" s="34">
        <v>83.8776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80.2742</v>
      </c>
      <c r="R32" s="34">
        <v>81.228</v>
      </c>
      <c r="S32" s="34">
        <v>-1.03</v>
      </c>
      <c r="T32" s="34">
        <v>99.42</v>
      </c>
      <c r="U32" s="34">
        <v>83.0966</v>
      </c>
      <c r="V32" s="34">
        <v>82.5433</v>
      </c>
      <c r="W32" s="34">
        <v>2.44</v>
      </c>
      <c r="X32" s="34">
        <v>99.38</v>
      </c>
      <c r="Y32" s="34">
        <v>90.5808</v>
      </c>
      <c r="Z32" s="34">
        <v>90.786</v>
      </c>
      <c r="AA32" s="34">
        <v>15.18</v>
      </c>
      <c r="AB32" s="34">
        <v>89.84</v>
      </c>
      <c r="AC32" s="34">
        <v>78.0137</v>
      </c>
      <c r="AD32" s="34">
        <v>78.0604</v>
      </c>
      <c r="AE32" s="34">
        <v>9.33</v>
      </c>
      <c r="AF32" s="34">
        <v>86.13</v>
      </c>
      <c r="AG32" s="34">
        <v>74.2182</v>
      </c>
      <c r="AH32" s="34">
        <v>74.4954</v>
      </c>
      <c r="AI32" s="34">
        <v>7.2</v>
      </c>
      <c r="AJ32" s="34">
        <v>90.3</v>
      </c>
      <c r="AK32" s="34">
        <v>77.9</v>
      </c>
      <c r="AL32" s="34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84.4331</v>
      </c>
      <c r="F33" s="34">
        <v>84.4126</v>
      </c>
      <c r="G33" s="34">
        <v>11.094365870623687</v>
      </c>
      <c r="H33" s="34">
        <v>95.83</v>
      </c>
      <c r="I33" s="34">
        <v>86</v>
      </c>
      <c r="J33" s="34">
        <v>86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81.2957</v>
      </c>
      <c r="R33" s="34">
        <v>81.6897</v>
      </c>
      <c r="S33" s="34">
        <v>-1.31</v>
      </c>
      <c r="T33" s="34">
        <v>85.39</v>
      </c>
      <c r="U33" s="34">
        <v>82.8558</v>
      </c>
      <c r="V33" s="34">
        <v>82.6567</v>
      </c>
      <c r="W33" s="34">
        <v>5.45</v>
      </c>
      <c r="X33" s="34">
        <v>115.04</v>
      </c>
      <c r="Y33" s="34">
        <v>91.4144</v>
      </c>
      <c r="Z33" s="34">
        <v>90.9387</v>
      </c>
      <c r="AA33" s="34">
        <v>15.97</v>
      </c>
      <c r="AB33" s="34">
        <v>87.17</v>
      </c>
      <c r="AC33" s="34">
        <v>79.2356</v>
      </c>
      <c r="AD33" s="34">
        <v>78.7654</v>
      </c>
      <c r="AE33" s="34">
        <v>11.1</v>
      </c>
      <c r="AF33" s="34">
        <v>79.02</v>
      </c>
      <c r="AG33" s="34">
        <v>75.2856</v>
      </c>
      <c r="AH33" s="34">
        <v>75.132</v>
      </c>
      <c r="AI33" s="34">
        <v>8.7</v>
      </c>
      <c r="AJ33" s="34">
        <v>88.4</v>
      </c>
      <c r="AK33" s="34">
        <v>79.3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85.2156</v>
      </c>
      <c r="F34" s="34">
        <v>84.9286</v>
      </c>
      <c r="G34" s="34">
        <v>6.481251552023837</v>
      </c>
      <c r="H34" s="34">
        <v>85.76</v>
      </c>
      <c r="I34" s="34">
        <v>87.3</v>
      </c>
      <c r="J34" s="34">
        <v>86.6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82.0077</v>
      </c>
      <c r="R34" s="34">
        <v>82.1512</v>
      </c>
      <c r="S34" s="34">
        <v>-0.89</v>
      </c>
      <c r="T34" s="34">
        <v>74.61</v>
      </c>
      <c r="U34" s="34">
        <v>82.6157</v>
      </c>
      <c r="V34" s="34">
        <v>82.7559</v>
      </c>
      <c r="W34" s="34">
        <v>0.53</v>
      </c>
      <c r="X34" s="34">
        <v>90.49</v>
      </c>
      <c r="Y34" s="34">
        <v>90.9359</v>
      </c>
      <c r="Z34" s="34">
        <v>91.0464</v>
      </c>
      <c r="AA34" s="34">
        <v>9.09</v>
      </c>
      <c r="AB34" s="34">
        <v>72.11</v>
      </c>
      <c r="AC34" s="34">
        <v>79.183</v>
      </c>
      <c r="AD34" s="34">
        <v>79.3507</v>
      </c>
      <c r="AE34" s="34">
        <v>10.06</v>
      </c>
      <c r="AF34" s="34">
        <v>82.74</v>
      </c>
      <c r="AG34" s="34">
        <v>75.9657</v>
      </c>
      <c r="AH34" s="34">
        <v>75.7691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85.5489</v>
      </c>
      <c r="F35" s="34">
        <v>85.2866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82.1444</v>
      </c>
      <c r="R35" s="34">
        <v>82.558</v>
      </c>
      <c r="S35" s="34">
        <v>-0.85</v>
      </c>
      <c r="T35" s="34">
        <v>74.98</v>
      </c>
      <c r="U35" s="34">
        <v>82.547</v>
      </c>
      <c r="V35" s="34">
        <v>82.8975</v>
      </c>
      <c r="W35" s="34">
        <v>4.24</v>
      </c>
      <c r="X35" s="34">
        <v>85.9</v>
      </c>
      <c r="Y35" s="34">
        <v>91.3236</v>
      </c>
      <c r="Z35" s="34">
        <v>91.1233</v>
      </c>
      <c r="AA35" s="34">
        <v>9.44</v>
      </c>
      <c r="AB35" s="34">
        <v>74.97</v>
      </c>
      <c r="AC35" s="34">
        <v>79.7859</v>
      </c>
      <c r="AD35" s="34">
        <v>79.9822</v>
      </c>
      <c r="AE35" s="34">
        <v>12.2</v>
      </c>
      <c r="AF35" s="34">
        <v>72.53</v>
      </c>
      <c r="AG35" s="34">
        <v>76.6226</v>
      </c>
      <c r="AH35" s="34">
        <v>76.3927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85.4119</v>
      </c>
      <c r="F36" s="34">
        <v>85.5127</v>
      </c>
      <c r="G36" s="34">
        <v>8.56102003642987</v>
      </c>
      <c r="H36" s="34">
        <v>83.44</v>
      </c>
      <c r="I36" s="34">
        <v>87.4</v>
      </c>
      <c r="J36" s="34">
        <v>87.6</v>
      </c>
      <c r="K36" s="34">
        <v>21.89265536723164</v>
      </c>
      <c r="L36" s="34">
        <v>86.3</v>
      </c>
      <c r="M36" s="34">
        <v>74.6</v>
      </c>
      <c r="N36" s="34">
        <v>74.4</v>
      </c>
      <c r="O36" s="34">
        <v>5.7</v>
      </c>
      <c r="P36" s="34">
        <v>77.8</v>
      </c>
      <c r="Q36" s="34">
        <v>82.9699</v>
      </c>
      <c r="R36" s="34">
        <v>82.9459</v>
      </c>
      <c r="S36" s="34">
        <v>-1.22</v>
      </c>
      <c r="T36" s="34">
        <v>76.17</v>
      </c>
      <c r="U36" s="34">
        <v>82.6057</v>
      </c>
      <c r="V36" s="34">
        <v>83.1241</v>
      </c>
      <c r="W36" s="34">
        <v>0.16</v>
      </c>
      <c r="X36" s="34">
        <v>86.12</v>
      </c>
      <c r="Y36" s="34">
        <v>91.0583</v>
      </c>
      <c r="Z36" s="34">
        <v>91.1938</v>
      </c>
      <c r="AA36" s="34">
        <v>10.69</v>
      </c>
      <c r="AB36" s="34">
        <v>79.72</v>
      </c>
      <c r="AC36" s="34">
        <v>81.03</v>
      </c>
      <c r="AD36" s="34">
        <v>80.7067</v>
      </c>
      <c r="AE36" s="34">
        <v>8.91</v>
      </c>
      <c r="AF36" s="34">
        <v>72.63</v>
      </c>
      <c r="AG36" s="34">
        <v>76.8373</v>
      </c>
      <c r="AH36" s="34">
        <v>77.0099</v>
      </c>
      <c r="AI36" s="34">
        <v>9</v>
      </c>
      <c r="AJ36" s="34">
        <v>77.7</v>
      </c>
      <c r="AK36" s="34">
        <v>81.1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85.398</v>
      </c>
      <c r="F37" s="34">
        <v>85.8057</v>
      </c>
      <c r="G37" s="34">
        <v>0.9912461380020545</v>
      </c>
      <c r="H37" s="34">
        <v>78.45</v>
      </c>
      <c r="I37" s="34">
        <v>87.8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83.0931</v>
      </c>
      <c r="R37" s="34">
        <v>83.4114</v>
      </c>
      <c r="S37" s="34">
        <v>-1.06</v>
      </c>
      <c r="T37" s="34">
        <v>77.21</v>
      </c>
      <c r="U37" s="34">
        <v>83.6117</v>
      </c>
      <c r="V37" s="34">
        <v>83.4288</v>
      </c>
      <c r="W37" s="34">
        <v>0.16</v>
      </c>
      <c r="X37" s="34">
        <v>85.95</v>
      </c>
      <c r="Y37" s="34">
        <v>91.1251</v>
      </c>
      <c r="Z37" s="34">
        <v>91.289</v>
      </c>
      <c r="AA37" s="34">
        <v>7.96</v>
      </c>
      <c r="AB37" s="34">
        <v>80.16</v>
      </c>
      <c r="AC37" s="34">
        <v>81.2592</v>
      </c>
      <c r="AD37" s="34">
        <v>81.3736</v>
      </c>
      <c r="AE37" s="34">
        <v>8.9</v>
      </c>
      <c r="AF37" s="34">
        <v>73.01</v>
      </c>
      <c r="AG37" s="34">
        <v>77.2801</v>
      </c>
      <c r="AH37" s="34">
        <v>77.6448</v>
      </c>
      <c r="AI37" s="34">
        <v>4.8</v>
      </c>
      <c r="AJ37" s="34">
        <v>75.9</v>
      </c>
      <c r="AK37" s="34">
        <v>80.7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86.0199</v>
      </c>
      <c r="F38" s="34">
        <v>86.3335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83.478</v>
      </c>
      <c r="R38" s="34">
        <v>84.0446</v>
      </c>
      <c r="S38" s="34">
        <v>0</v>
      </c>
      <c r="T38" s="34">
        <v>81.42</v>
      </c>
      <c r="U38" s="34">
        <v>83.5618</v>
      </c>
      <c r="V38" s="34">
        <v>83.773</v>
      </c>
      <c r="W38" s="34">
        <v>0.73</v>
      </c>
      <c r="X38" s="34">
        <v>90.47</v>
      </c>
      <c r="Y38" s="34">
        <v>91.0924</v>
      </c>
      <c r="Z38" s="34">
        <v>91.4515</v>
      </c>
      <c r="AA38" s="34">
        <v>10.26</v>
      </c>
      <c r="AB38" s="34">
        <v>90</v>
      </c>
      <c r="AC38" s="34">
        <v>82.0312</v>
      </c>
      <c r="AD38" s="34">
        <v>82.0189</v>
      </c>
      <c r="AE38" s="34">
        <v>9.53</v>
      </c>
      <c r="AF38" s="34">
        <v>80.05</v>
      </c>
      <c r="AG38" s="34">
        <v>77.8334</v>
      </c>
      <c r="AH38" s="34">
        <v>78.3207</v>
      </c>
      <c r="AI38" s="34">
        <v>11.4</v>
      </c>
      <c r="AJ38" s="34">
        <v>84.1</v>
      </c>
      <c r="AK38" s="34">
        <v>82.6</v>
      </c>
      <c r="AL38" s="34">
        <v>82.3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87.1485</v>
      </c>
      <c r="F39" s="39">
        <v>87.0423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76.8</v>
      </c>
      <c r="N39" s="39">
        <v>76.4</v>
      </c>
      <c r="O39" s="39">
        <v>7.5</v>
      </c>
      <c r="P39" s="39">
        <v>81.6</v>
      </c>
      <c r="Q39" s="39">
        <v>85.1889</v>
      </c>
      <c r="R39" s="39">
        <v>84.797</v>
      </c>
      <c r="S39" s="39">
        <v>-0.01</v>
      </c>
      <c r="T39" s="39">
        <v>85.08</v>
      </c>
      <c r="U39" s="39">
        <v>84.3253</v>
      </c>
      <c r="V39" s="39">
        <v>84.142</v>
      </c>
      <c r="W39" s="39">
        <v>0.41</v>
      </c>
      <c r="X39" s="39">
        <v>85.68</v>
      </c>
      <c r="Y39" s="39">
        <v>91.4748</v>
      </c>
      <c r="Z39" s="39">
        <v>91.7007</v>
      </c>
      <c r="AA39" s="39">
        <v>9.08</v>
      </c>
      <c r="AB39" s="39">
        <v>73.37</v>
      </c>
      <c r="AC39" s="39">
        <v>82.5855</v>
      </c>
      <c r="AD39" s="39">
        <v>82.7512</v>
      </c>
      <c r="AE39" s="39">
        <v>9.84</v>
      </c>
      <c r="AF39" s="39">
        <v>74.56</v>
      </c>
      <c r="AG39" s="39">
        <v>79.2211</v>
      </c>
      <c r="AH39" s="39">
        <v>79.0323</v>
      </c>
      <c r="AI39" s="39">
        <v>8.4</v>
      </c>
      <c r="AJ39" s="39">
        <v>78</v>
      </c>
      <c r="AK39" s="39">
        <v>83.1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87.964</v>
      </c>
      <c r="F40" s="34">
        <v>87.7329</v>
      </c>
      <c r="G40" s="34">
        <v>7.6952141057934496</v>
      </c>
      <c r="H40" s="34">
        <v>85.51</v>
      </c>
      <c r="I40" s="34">
        <v>89.5</v>
      </c>
      <c r="J40" s="34">
        <v>89.8</v>
      </c>
      <c r="K40" s="34">
        <v>14.928057553956828</v>
      </c>
      <c r="L40" s="34">
        <v>63.9</v>
      </c>
      <c r="M40" s="34">
        <v>77.5</v>
      </c>
      <c r="N40" s="34">
        <v>77.1</v>
      </c>
      <c r="O40" s="34">
        <v>7.6</v>
      </c>
      <c r="P40" s="34">
        <v>83.3</v>
      </c>
      <c r="Q40" s="34">
        <v>85.6173</v>
      </c>
      <c r="R40" s="34">
        <v>85.4926</v>
      </c>
      <c r="S40" s="34">
        <v>0.43</v>
      </c>
      <c r="T40" s="34">
        <v>83.27</v>
      </c>
      <c r="U40" s="34">
        <v>84.4457</v>
      </c>
      <c r="V40" s="34">
        <v>84.5292</v>
      </c>
      <c r="W40" s="34">
        <v>3.19</v>
      </c>
      <c r="X40" s="34">
        <v>88.91</v>
      </c>
      <c r="Y40" s="34">
        <v>92.3877</v>
      </c>
      <c r="Z40" s="34">
        <v>91.9873</v>
      </c>
      <c r="AA40" s="34">
        <v>9.89</v>
      </c>
      <c r="AB40" s="34">
        <v>80.12</v>
      </c>
      <c r="AC40" s="34">
        <v>83.6108</v>
      </c>
      <c r="AD40" s="34">
        <v>83.5797</v>
      </c>
      <c r="AE40" s="34">
        <v>11.52</v>
      </c>
      <c r="AF40" s="34">
        <v>76.15</v>
      </c>
      <c r="AG40" s="34">
        <v>79.9923</v>
      </c>
      <c r="AH40" s="34">
        <v>79.7471</v>
      </c>
      <c r="AI40" s="34">
        <v>9.9</v>
      </c>
      <c r="AJ40" s="34">
        <v>79.3</v>
      </c>
      <c r="AK40" s="34">
        <v>83.8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88.4915</v>
      </c>
      <c r="F41" s="34">
        <v>88.2799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77.9</v>
      </c>
      <c r="N41" s="34">
        <v>77.7</v>
      </c>
      <c r="O41" s="34">
        <v>10.5</v>
      </c>
      <c r="P41" s="34">
        <v>85.6</v>
      </c>
      <c r="Q41" s="34">
        <v>85.882</v>
      </c>
      <c r="R41" s="34">
        <v>86.0636</v>
      </c>
      <c r="S41" s="34">
        <v>2.84</v>
      </c>
      <c r="T41" s="34">
        <v>82.86</v>
      </c>
      <c r="U41" s="34">
        <v>83.6937</v>
      </c>
      <c r="V41" s="34">
        <v>84.9959</v>
      </c>
      <c r="W41" s="34">
        <v>2.88</v>
      </c>
      <c r="X41" s="34">
        <v>89.59</v>
      </c>
      <c r="Y41" s="34">
        <v>92.3308</v>
      </c>
      <c r="Z41" s="34">
        <v>92.2348</v>
      </c>
      <c r="AA41" s="34">
        <v>12.76</v>
      </c>
      <c r="AB41" s="34">
        <v>82.56</v>
      </c>
      <c r="AC41" s="34">
        <v>84.5113</v>
      </c>
      <c r="AD41" s="34">
        <v>84.4122</v>
      </c>
      <c r="AE41" s="34">
        <v>11.9</v>
      </c>
      <c r="AF41" s="34">
        <v>76.72</v>
      </c>
      <c r="AG41" s="34">
        <v>80.4253</v>
      </c>
      <c r="AH41" s="34">
        <v>80.4514</v>
      </c>
      <c r="AI41" s="34">
        <v>10.8</v>
      </c>
      <c r="AJ41" s="34">
        <v>81.8</v>
      </c>
      <c r="AK41" s="34">
        <v>84.1</v>
      </c>
      <c r="AL41" s="34">
        <v>84.7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88.7498</v>
      </c>
      <c r="F42" s="34">
        <v>88.6936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86.8</v>
      </c>
      <c r="N42" s="34">
        <v>78.3</v>
      </c>
      <c r="O42" s="34">
        <v>9.2</v>
      </c>
      <c r="P42" s="34">
        <v>84.3</v>
      </c>
      <c r="Q42" s="34">
        <v>86.6147</v>
      </c>
      <c r="R42" s="34">
        <v>86.5729</v>
      </c>
      <c r="S42" s="34">
        <v>8.5</v>
      </c>
      <c r="T42" s="34">
        <v>89.35</v>
      </c>
      <c r="U42" s="34">
        <v>86.1934</v>
      </c>
      <c r="V42" s="34">
        <v>85.5786</v>
      </c>
      <c r="W42" s="34">
        <v>2.96</v>
      </c>
      <c r="X42" s="34">
        <v>90.56</v>
      </c>
      <c r="Y42" s="34">
        <v>92.5074</v>
      </c>
      <c r="Z42" s="34">
        <v>92.4396</v>
      </c>
      <c r="AA42" s="34">
        <v>10.68</v>
      </c>
      <c r="AB42" s="34">
        <v>84.51</v>
      </c>
      <c r="AC42" s="34">
        <v>85.2407</v>
      </c>
      <c r="AD42" s="34">
        <v>85.1516</v>
      </c>
      <c r="AE42" s="34">
        <v>10.2</v>
      </c>
      <c r="AF42" s="34">
        <v>78.83</v>
      </c>
      <c r="AG42" s="34">
        <v>81.0125</v>
      </c>
      <c r="AH42" s="34">
        <v>81.16</v>
      </c>
      <c r="AI42" s="34">
        <v>11.9</v>
      </c>
      <c r="AJ42" s="34">
        <v>85.7</v>
      </c>
      <c r="AK42" s="34">
        <v>86.4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89.0457</v>
      </c>
      <c r="F43" s="34">
        <v>89.0452</v>
      </c>
      <c r="G43" s="34">
        <v>3.726129482999538</v>
      </c>
      <c r="H43" s="34">
        <v>89.08</v>
      </c>
      <c r="I43" s="34">
        <v>91.2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87.0584</v>
      </c>
      <c r="R43" s="34">
        <v>87.0954</v>
      </c>
      <c r="S43" s="34">
        <v>4.78</v>
      </c>
      <c r="T43" s="34">
        <v>89.63</v>
      </c>
      <c r="U43" s="34">
        <v>87.1947</v>
      </c>
      <c r="V43" s="34">
        <v>86.1374</v>
      </c>
      <c r="W43" s="34">
        <v>1.62</v>
      </c>
      <c r="X43" s="34">
        <v>90.02</v>
      </c>
      <c r="Y43" s="34">
        <v>92.709</v>
      </c>
      <c r="Z43" s="34">
        <v>92.6233</v>
      </c>
      <c r="AA43" s="34">
        <v>10.92</v>
      </c>
      <c r="AB43" s="34">
        <v>85.78</v>
      </c>
      <c r="AC43" s="34">
        <v>85.7599</v>
      </c>
      <c r="AD43" s="34">
        <v>85.8136</v>
      </c>
      <c r="AE43" s="34">
        <v>11.38</v>
      </c>
      <c r="AF43" s="34">
        <v>83.2</v>
      </c>
      <c r="AG43" s="34">
        <v>82.1627</v>
      </c>
      <c r="AH43" s="34">
        <v>81.8744</v>
      </c>
      <c r="AI43" s="34">
        <v>8.5</v>
      </c>
      <c r="AJ43" s="34">
        <v>86.5</v>
      </c>
      <c r="AK43" s="34">
        <v>86.6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89.228</v>
      </c>
      <c r="F44" s="34">
        <v>89.4213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87.4461</v>
      </c>
      <c r="R44" s="34">
        <v>87.665</v>
      </c>
      <c r="S44" s="34">
        <v>2.12</v>
      </c>
      <c r="T44" s="34">
        <v>101.53</v>
      </c>
      <c r="U44" s="34">
        <v>84.68</v>
      </c>
      <c r="V44" s="34">
        <v>86.6813</v>
      </c>
      <c r="W44" s="34">
        <v>3.31</v>
      </c>
      <c r="X44" s="34">
        <v>102.67</v>
      </c>
      <c r="Y44" s="34">
        <v>92.9064</v>
      </c>
      <c r="Z44" s="34">
        <v>92.7843</v>
      </c>
      <c r="AA44" s="34">
        <v>11.52</v>
      </c>
      <c r="AB44" s="34">
        <v>100.2</v>
      </c>
      <c r="AC44" s="34">
        <v>86.4983</v>
      </c>
      <c r="AD44" s="34">
        <v>86.4588</v>
      </c>
      <c r="AE44" s="34">
        <v>10.9</v>
      </c>
      <c r="AF44" s="34">
        <v>95.51</v>
      </c>
      <c r="AG44" s="34">
        <v>82.4838</v>
      </c>
      <c r="AH44" s="34">
        <v>82.5855</v>
      </c>
      <c r="AI44" s="34">
        <v>12</v>
      </c>
      <c r="AJ44" s="34">
        <v>101.1</v>
      </c>
      <c r="AK44" s="34">
        <v>86.5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90.0125</v>
      </c>
      <c r="F45" s="34">
        <v>89.8367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88.5383</v>
      </c>
      <c r="R45" s="34">
        <v>88.2424</v>
      </c>
      <c r="S45" s="34">
        <v>6.97</v>
      </c>
      <c r="T45" s="34">
        <v>91.34</v>
      </c>
      <c r="U45" s="34">
        <v>88.4131</v>
      </c>
      <c r="V45" s="34">
        <v>87.3284</v>
      </c>
      <c r="W45" s="34">
        <v>1.63</v>
      </c>
      <c r="X45" s="34">
        <v>116.92</v>
      </c>
      <c r="Y45" s="34">
        <v>92.5053</v>
      </c>
      <c r="Z45" s="34">
        <v>92.9567</v>
      </c>
      <c r="AA45" s="34">
        <v>10.38</v>
      </c>
      <c r="AB45" s="34">
        <v>96.21</v>
      </c>
      <c r="AC45" s="34">
        <v>87.046</v>
      </c>
      <c r="AD45" s="34">
        <v>87.1023</v>
      </c>
      <c r="AE45" s="34">
        <v>11.25</v>
      </c>
      <c r="AF45" s="34">
        <v>87.91</v>
      </c>
      <c r="AG45" s="34">
        <v>83.3621</v>
      </c>
      <c r="AH45" s="34">
        <v>83.297</v>
      </c>
      <c r="AI45" s="34">
        <v>11.7</v>
      </c>
      <c r="AJ45" s="34">
        <v>98.8</v>
      </c>
      <c r="AK45" s="34">
        <v>88.2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90.2024</v>
      </c>
      <c r="F46" s="34">
        <v>90.2268</v>
      </c>
      <c r="G46" s="34">
        <v>0.1865671641791005</v>
      </c>
      <c r="H46" s="34">
        <v>85.92</v>
      </c>
      <c r="I46" s="34">
        <v>91</v>
      </c>
      <c r="J46" s="34">
        <v>91.5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88.7013</v>
      </c>
      <c r="R46" s="34">
        <v>88.762</v>
      </c>
      <c r="S46" s="34">
        <v>6.29</v>
      </c>
      <c r="T46" s="34">
        <v>79.3</v>
      </c>
      <c r="U46" s="34">
        <v>87.8155</v>
      </c>
      <c r="V46" s="34">
        <v>87.9929</v>
      </c>
      <c r="W46" s="34">
        <v>2.36</v>
      </c>
      <c r="X46" s="34">
        <v>92.63</v>
      </c>
      <c r="Y46" s="34">
        <v>93.2002</v>
      </c>
      <c r="Z46" s="34">
        <v>93.1845</v>
      </c>
      <c r="AA46" s="34">
        <v>11.14</v>
      </c>
      <c r="AB46" s="34">
        <v>80.15</v>
      </c>
      <c r="AC46" s="34">
        <v>87.8639</v>
      </c>
      <c r="AD46" s="34">
        <v>87.7188</v>
      </c>
      <c r="AE46" s="34">
        <v>10.58</v>
      </c>
      <c r="AF46" s="34">
        <v>91.5</v>
      </c>
      <c r="AG46" s="34">
        <v>84.1416</v>
      </c>
      <c r="AH46" s="34">
        <v>84.0084</v>
      </c>
      <c r="AI46" s="34">
        <v>9.7</v>
      </c>
      <c r="AJ46" s="34">
        <v>86.5</v>
      </c>
      <c r="AK46" s="34">
        <v>87.9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90.5708</v>
      </c>
      <c r="F47" s="34">
        <v>90.5974</v>
      </c>
      <c r="G47" s="34">
        <v>5.794070611391307</v>
      </c>
      <c r="H47" s="34">
        <v>86</v>
      </c>
      <c r="I47" s="34">
        <v>91.4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89.1915</v>
      </c>
      <c r="R47" s="34">
        <v>89.2406</v>
      </c>
      <c r="S47" s="34">
        <v>8.24</v>
      </c>
      <c r="T47" s="34">
        <v>81.16</v>
      </c>
      <c r="U47" s="34">
        <v>88.9721</v>
      </c>
      <c r="V47" s="34">
        <v>88.6205</v>
      </c>
      <c r="W47" s="34">
        <v>2.81</v>
      </c>
      <c r="X47" s="34">
        <v>88.31</v>
      </c>
      <c r="Y47" s="34">
        <v>93.6999</v>
      </c>
      <c r="Z47" s="34">
        <v>93.4269</v>
      </c>
      <c r="AA47" s="34">
        <v>10.71</v>
      </c>
      <c r="AB47" s="34">
        <v>83</v>
      </c>
      <c r="AC47" s="34">
        <v>88.1337</v>
      </c>
      <c r="AD47" s="34">
        <v>88.3033</v>
      </c>
      <c r="AE47" s="34">
        <v>11.1</v>
      </c>
      <c r="AF47" s="34">
        <v>80.57</v>
      </c>
      <c r="AG47" s="34">
        <v>84.8606</v>
      </c>
      <c r="AH47" s="34">
        <v>84.7115</v>
      </c>
      <c r="AI47" s="34">
        <v>10.9</v>
      </c>
      <c r="AJ47" s="34">
        <v>84.5</v>
      </c>
      <c r="AK47" s="34">
        <v>88.7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90.9862</v>
      </c>
      <c r="F48" s="34">
        <v>90.9813</v>
      </c>
      <c r="G48" s="34">
        <v>4.446308724832225</v>
      </c>
      <c r="H48" s="34">
        <v>87.15</v>
      </c>
      <c r="I48" s="34">
        <v>91.6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89.8095</v>
      </c>
      <c r="R48" s="34">
        <v>89.7184</v>
      </c>
      <c r="S48" s="34">
        <v>7.87</v>
      </c>
      <c r="T48" s="34">
        <v>82.17</v>
      </c>
      <c r="U48" s="34">
        <v>89.1441</v>
      </c>
      <c r="V48" s="34">
        <v>89.2384</v>
      </c>
      <c r="W48" s="34">
        <v>2.41</v>
      </c>
      <c r="X48" s="34">
        <v>88.2</v>
      </c>
      <c r="Y48" s="34">
        <v>93.4515</v>
      </c>
      <c r="Z48" s="34">
        <v>93.6486</v>
      </c>
      <c r="AA48" s="34">
        <v>9.75</v>
      </c>
      <c r="AB48" s="34">
        <v>87.5</v>
      </c>
      <c r="AC48" s="34">
        <v>89.1296</v>
      </c>
      <c r="AD48" s="34">
        <v>88.8531</v>
      </c>
      <c r="AE48" s="34">
        <v>10.95</v>
      </c>
      <c r="AF48" s="34">
        <v>80.58</v>
      </c>
      <c r="AG48" s="34">
        <v>85.4343</v>
      </c>
      <c r="AH48" s="34">
        <v>85.4063</v>
      </c>
      <c r="AI48" s="34">
        <v>10.5</v>
      </c>
      <c r="AJ48" s="34">
        <v>85.8</v>
      </c>
      <c r="AK48" s="34">
        <v>89.5</v>
      </c>
      <c r="AL48" s="34">
        <v>89.2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91.4256</v>
      </c>
      <c r="F49" s="34">
        <v>91.3549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89.9693</v>
      </c>
      <c r="R49" s="34">
        <v>90.2223</v>
      </c>
      <c r="S49" s="34">
        <v>6.06</v>
      </c>
      <c r="T49" s="34">
        <v>81.89</v>
      </c>
      <c r="U49" s="34">
        <v>89.8753</v>
      </c>
      <c r="V49" s="34">
        <v>89.8557</v>
      </c>
      <c r="W49" s="34">
        <v>3.15</v>
      </c>
      <c r="X49" s="34">
        <v>88.66</v>
      </c>
      <c r="Y49" s="34">
        <v>93.8579</v>
      </c>
      <c r="Z49" s="34">
        <v>93.8821</v>
      </c>
      <c r="AA49" s="34">
        <v>8.76</v>
      </c>
      <c r="AB49" s="34">
        <v>87.18</v>
      </c>
      <c r="AC49" s="34">
        <v>88.9974</v>
      </c>
      <c r="AD49" s="34">
        <v>89.4199</v>
      </c>
      <c r="AE49" s="34">
        <v>11.79</v>
      </c>
      <c r="AF49" s="34">
        <v>81.62</v>
      </c>
      <c r="AG49" s="34">
        <v>86.24</v>
      </c>
      <c r="AH49" s="34">
        <v>86.0954</v>
      </c>
      <c r="AI49" s="34">
        <v>11.2</v>
      </c>
      <c r="AJ49" s="34">
        <v>84.4</v>
      </c>
      <c r="AK49" s="34">
        <v>90.1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91.8809</v>
      </c>
      <c r="F50" s="34">
        <v>91.6593</v>
      </c>
      <c r="G50" s="34">
        <v>14.382521322584415</v>
      </c>
      <c r="H50" s="34">
        <v>97.9</v>
      </c>
      <c r="I50" s="34">
        <v>100.2</v>
      </c>
      <c r="J50" s="34">
        <v>92.2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90.9599</v>
      </c>
      <c r="R50" s="34">
        <v>90.7487</v>
      </c>
      <c r="S50" s="34">
        <v>9.95</v>
      </c>
      <c r="T50" s="34">
        <v>89.53</v>
      </c>
      <c r="U50" s="34">
        <v>91.4372</v>
      </c>
      <c r="V50" s="34">
        <v>90.4363</v>
      </c>
      <c r="W50" s="34">
        <v>3.99</v>
      </c>
      <c r="X50" s="34">
        <v>94.08</v>
      </c>
      <c r="Y50" s="34">
        <v>94.2787</v>
      </c>
      <c r="Z50" s="34">
        <v>94.123</v>
      </c>
      <c r="AA50" s="34">
        <v>9.92</v>
      </c>
      <c r="AB50" s="34">
        <v>98.92</v>
      </c>
      <c r="AC50" s="34">
        <v>90.2245</v>
      </c>
      <c r="AD50" s="34">
        <v>90.1049</v>
      </c>
      <c r="AE50" s="34">
        <v>11.76</v>
      </c>
      <c r="AF50" s="34">
        <v>89.47</v>
      </c>
      <c r="AG50" s="34">
        <v>86.8687</v>
      </c>
      <c r="AH50" s="34">
        <v>86.7772</v>
      </c>
      <c r="AI50" s="34">
        <v>11.2</v>
      </c>
      <c r="AJ50" s="34">
        <v>93.5</v>
      </c>
      <c r="AK50" s="34">
        <v>91.1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91.7607</v>
      </c>
      <c r="F51" s="39">
        <v>91.8917</v>
      </c>
      <c r="G51" s="39">
        <v>-3.2213209733487846</v>
      </c>
      <c r="H51" s="39">
        <v>83.52</v>
      </c>
      <c r="I51" s="39">
        <v>92.1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91.2827</v>
      </c>
      <c r="R51" s="39">
        <v>91.2568</v>
      </c>
      <c r="S51" s="39">
        <v>4.96</v>
      </c>
      <c r="T51" s="39">
        <v>89.3</v>
      </c>
      <c r="U51" s="39">
        <v>91.0447</v>
      </c>
      <c r="V51" s="39">
        <v>90.9238</v>
      </c>
      <c r="W51" s="39">
        <v>3.2</v>
      </c>
      <c r="X51" s="39">
        <v>88.43</v>
      </c>
      <c r="Y51" s="39">
        <v>94.5542</v>
      </c>
      <c r="Z51" s="39">
        <v>94.3311</v>
      </c>
      <c r="AA51" s="39">
        <v>9.21</v>
      </c>
      <c r="AB51" s="39">
        <v>80.13</v>
      </c>
      <c r="AC51" s="39">
        <v>90.8944</v>
      </c>
      <c r="AD51" s="39">
        <v>90.8068</v>
      </c>
      <c r="AE51" s="39">
        <v>9.78</v>
      </c>
      <c r="AF51" s="39">
        <v>81.85</v>
      </c>
      <c r="AG51" s="39">
        <v>87.5569</v>
      </c>
      <c r="AH51" s="39">
        <v>87.4511</v>
      </c>
      <c r="AI51" s="39">
        <v>5</v>
      </c>
      <c r="AJ51" s="39">
        <v>81.9</v>
      </c>
      <c r="AK51" s="39">
        <v>89</v>
      </c>
      <c r="AL51" s="39">
        <v>90.3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92.121</v>
      </c>
      <c r="F52" s="34">
        <v>92.1347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91.671</v>
      </c>
      <c r="R52" s="34">
        <v>91.7483</v>
      </c>
      <c r="S52" s="34">
        <v>6.48</v>
      </c>
      <c r="T52" s="34">
        <v>88.67</v>
      </c>
      <c r="U52" s="34">
        <v>90.5806</v>
      </c>
      <c r="V52" s="34">
        <v>91.3939</v>
      </c>
      <c r="W52" s="34">
        <v>1.29</v>
      </c>
      <c r="X52" s="34">
        <v>90.06</v>
      </c>
      <c r="Y52" s="34">
        <v>94.5572</v>
      </c>
      <c r="Z52" s="34">
        <v>94.4975</v>
      </c>
      <c r="AA52" s="34">
        <v>8.81</v>
      </c>
      <c r="AB52" s="34">
        <v>87.18</v>
      </c>
      <c r="AC52" s="34">
        <v>91.655</v>
      </c>
      <c r="AD52" s="34">
        <v>91.2977</v>
      </c>
      <c r="AE52" s="34">
        <v>10.11</v>
      </c>
      <c r="AF52" s="34">
        <v>83.85</v>
      </c>
      <c r="AG52" s="34">
        <v>88.3753</v>
      </c>
      <c r="AH52" s="34">
        <v>88.1138</v>
      </c>
      <c r="AI52" s="34">
        <v>7.8</v>
      </c>
      <c r="AJ52" s="34">
        <v>85.5</v>
      </c>
      <c r="AK52" s="34">
        <v>90.6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92.4889</v>
      </c>
      <c r="F53" s="34">
        <v>92.3907</v>
      </c>
      <c r="G53" s="34">
        <v>5.893060295790662</v>
      </c>
      <c r="H53" s="34">
        <v>93.08</v>
      </c>
      <c r="I53" s="34">
        <v>92.4</v>
      </c>
      <c r="J53" s="34">
        <v>92.8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92.0992</v>
      </c>
      <c r="R53" s="34">
        <v>92.2447</v>
      </c>
      <c r="S53" s="34">
        <v>13.87</v>
      </c>
      <c r="T53" s="34">
        <v>94.36</v>
      </c>
      <c r="U53" s="34">
        <v>92.4486</v>
      </c>
      <c r="V53" s="34">
        <v>91.9102</v>
      </c>
      <c r="W53" s="34">
        <v>3.1</v>
      </c>
      <c r="X53" s="34">
        <v>92.36</v>
      </c>
      <c r="Y53" s="34">
        <v>94.5602</v>
      </c>
      <c r="Z53" s="34">
        <v>94.653</v>
      </c>
      <c r="AA53" s="34">
        <v>9.76</v>
      </c>
      <c r="AB53" s="34">
        <v>90.62</v>
      </c>
      <c r="AC53" s="34">
        <v>91.4954</v>
      </c>
      <c r="AD53" s="34">
        <v>91.5741</v>
      </c>
      <c r="AE53" s="34">
        <v>11.33</v>
      </c>
      <c r="AF53" s="34">
        <v>85.41</v>
      </c>
      <c r="AG53" s="34">
        <v>89.0037</v>
      </c>
      <c r="AH53" s="34">
        <v>88.7576</v>
      </c>
      <c r="AI53" s="34">
        <v>11.1</v>
      </c>
      <c r="AJ53" s="34">
        <v>90.9</v>
      </c>
      <c r="AK53" s="34">
        <v>92</v>
      </c>
      <c r="AL53" s="34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92.4804</v>
      </c>
      <c r="F54" s="34">
        <v>92.6455</v>
      </c>
      <c r="G54" s="34">
        <v>0.5872576177285331</v>
      </c>
      <c r="H54" s="34">
        <v>90.78</v>
      </c>
      <c r="I54" s="34">
        <v>93.1</v>
      </c>
      <c r="J54" s="34">
        <v>93.1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93.1113</v>
      </c>
      <c r="R54" s="34">
        <v>92.7545</v>
      </c>
      <c r="S54" s="34">
        <v>9.97</v>
      </c>
      <c r="T54" s="34">
        <v>98.26</v>
      </c>
      <c r="U54" s="34">
        <v>93.5866</v>
      </c>
      <c r="V54" s="34">
        <v>92.3607</v>
      </c>
      <c r="W54" s="34">
        <v>2.03</v>
      </c>
      <c r="X54" s="34">
        <v>92.39</v>
      </c>
      <c r="Y54" s="34">
        <v>94.7114</v>
      </c>
      <c r="Z54" s="34">
        <v>94.8355</v>
      </c>
      <c r="AA54" s="34">
        <v>6.98</v>
      </c>
      <c r="AB54" s="34">
        <v>90.4</v>
      </c>
      <c r="AC54" s="34">
        <v>91.3929</v>
      </c>
      <c r="AD54" s="34">
        <v>91.9224</v>
      </c>
      <c r="AE54" s="34">
        <v>10.46</v>
      </c>
      <c r="AF54" s="34">
        <v>87.08</v>
      </c>
      <c r="AG54" s="34">
        <v>89.3833</v>
      </c>
      <c r="AH54" s="34">
        <v>89.3859</v>
      </c>
      <c r="AI54" s="34">
        <v>5.2</v>
      </c>
      <c r="AJ54" s="34">
        <v>90.2</v>
      </c>
      <c r="AK54" s="34">
        <v>90.7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92.8189</v>
      </c>
      <c r="F55" s="34">
        <v>92.977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92.9732</v>
      </c>
      <c r="R55" s="34">
        <v>93.2718</v>
      </c>
      <c r="S55" s="34">
        <v>4.21</v>
      </c>
      <c r="T55" s="34">
        <v>93.4</v>
      </c>
      <c r="U55" s="34">
        <v>92.6166</v>
      </c>
      <c r="V55" s="34">
        <v>92.6784</v>
      </c>
      <c r="W55" s="34">
        <v>2.42</v>
      </c>
      <c r="X55" s="34">
        <v>92.19</v>
      </c>
      <c r="Y55" s="34">
        <v>94.9123</v>
      </c>
      <c r="Z55" s="34">
        <v>95.0653</v>
      </c>
      <c r="AA55" s="34">
        <v>8.68</v>
      </c>
      <c r="AB55" s="34">
        <v>93.22</v>
      </c>
      <c r="AC55" s="34">
        <v>93.0207</v>
      </c>
      <c r="AD55" s="34">
        <v>92.4293</v>
      </c>
      <c r="AE55" s="34">
        <v>9.24</v>
      </c>
      <c r="AF55" s="34">
        <v>90.89</v>
      </c>
      <c r="AG55" s="34">
        <v>89.7165</v>
      </c>
      <c r="AH55" s="34">
        <v>90.0193</v>
      </c>
      <c r="AI55" s="34">
        <v>6.3</v>
      </c>
      <c r="AJ55" s="34">
        <v>92</v>
      </c>
      <c r="AK55" s="34">
        <v>92.6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93.1194</v>
      </c>
      <c r="F56" s="34">
        <v>93.4693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93.708</v>
      </c>
      <c r="R56" s="34">
        <v>93.8365</v>
      </c>
      <c r="S56" s="34">
        <v>13.28</v>
      </c>
      <c r="T56" s="34">
        <v>115.02</v>
      </c>
      <c r="U56" s="34">
        <v>94.2165</v>
      </c>
      <c r="V56" s="34">
        <v>92.8859</v>
      </c>
      <c r="W56" s="34">
        <v>2.97</v>
      </c>
      <c r="X56" s="34">
        <v>105.72</v>
      </c>
      <c r="Y56" s="34">
        <v>94.996</v>
      </c>
      <c r="Z56" s="34">
        <v>95.3643</v>
      </c>
      <c r="AA56" s="34">
        <v>7.53</v>
      </c>
      <c r="AB56" s="34">
        <v>107.74</v>
      </c>
      <c r="AC56" s="34">
        <v>92.2448</v>
      </c>
      <c r="AD56" s="34">
        <v>92.9854</v>
      </c>
      <c r="AE56" s="34">
        <v>9.53</v>
      </c>
      <c r="AF56" s="34">
        <v>104.61</v>
      </c>
      <c r="AG56" s="34">
        <v>90.0875</v>
      </c>
      <c r="AH56" s="34">
        <v>90.6876</v>
      </c>
      <c r="AI56" s="34">
        <v>7</v>
      </c>
      <c r="AJ56" s="34">
        <v>108.2</v>
      </c>
      <c r="AK56" s="34">
        <v>91.8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94.4923</v>
      </c>
      <c r="F57" s="34">
        <v>94.0455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90.3</v>
      </c>
      <c r="N57" s="34">
        <v>89.8</v>
      </c>
      <c r="O57" s="34">
        <v>7.5</v>
      </c>
      <c r="P57" s="34">
        <v>99.9</v>
      </c>
      <c r="Q57" s="34">
        <v>94.7786</v>
      </c>
      <c r="R57" s="34">
        <v>94.4325</v>
      </c>
      <c r="S57" s="34">
        <v>2.87</v>
      </c>
      <c r="T57" s="34">
        <v>93.96</v>
      </c>
      <c r="U57" s="34">
        <v>91.0978</v>
      </c>
      <c r="V57" s="34">
        <v>93.0669</v>
      </c>
      <c r="W57" s="34">
        <v>4.53</v>
      </c>
      <c r="X57" s="34">
        <v>122.21</v>
      </c>
      <c r="Y57" s="34">
        <v>96.1399</v>
      </c>
      <c r="Z57" s="34">
        <v>95.7094</v>
      </c>
      <c r="AA57" s="34">
        <v>8.44</v>
      </c>
      <c r="AB57" s="34">
        <v>104.33</v>
      </c>
      <c r="AC57" s="34">
        <v>94.413</v>
      </c>
      <c r="AD57" s="34">
        <v>93.5023</v>
      </c>
      <c r="AE57" s="34">
        <v>10.52</v>
      </c>
      <c r="AF57" s="34">
        <v>97.16</v>
      </c>
      <c r="AG57" s="34">
        <v>92.0387</v>
      </c>
      <c r="AH57" s="34">
        <v>91.3829</v>
      </c>
      <c r="AI57" s="34">
        <v>5.7</v>
      </c>
      <c r="AJ57" s="34">
        <v>104.4</v>
      </c>
      <c r="AK57" s="34">
        <v>93.4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94.5543</v>
      </c>
      <c r="F58" s="34">
        <v>94.5189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94.7211</v>
      </c>
      <c r="R58" s="34">
        <v>94.9972</v>
      </c>
      <c r="S58" s="34">
        <v>6.76</v>
      </c>
      <c r="T58" s="34">
        <v>84.67</v>
      </c>
      <c r="U58" s="34">
        <v>93.9624</v>
      </c>
      <c r="V58" s="34">
        <v>93.3431</v>
      </c>
      <c r="W58" s="34">
        <v>3.06</v>
      </c>
      <c r="X58" s="34">
        <v>95.46</v>
      </c>
      <c r="Y58" s="34">
        <v>96.1859</v>
      </c>
      <c r="Z58" s="34">
        <v>96.0246</v>
      </c>
      <c r="AA58" s="34">
        <v>6.55</v>
      </c>
      <c r="AB58" s="34">
        <v>85.4</v>
      </c>
      <c r="AC58" s="34">
        <v>93.4654</v>
      </c>
      <c r="AD58" s="34">
        <v>93.8323</v>
      </c>
      <c r="AE58" s="34">
        <v>9.13</v>
      </c>
      <c r="AF58" s="34">
        <v>99.85</v>
      </c>
      <c r="AG58" s="34">
        <v>91.9285</v>
      </c>
      <c r="AH58" s="34">
        <v>92.0701</v>
      </c>
      <c r="AI58" s="34">
        <v>6.6</v>
      </c>
      <c r="AJ58" s="34">
        <v>92.2</v>
      </c>
      <c r="AK58" s="34">
        <v>93.6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94.8879</v>
      </c>
      <c r="F59" s="34">
        <v>94.9011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91.4</v>
      </c>
      <c r="N59" s="34">
        <v>91.4</v>
      </c>
      <c r="O59" s="34">
        <v>7.7</v>
      </c>
      <c r="P59" s="34">
        <v>90.8</v>
      </c>
      <c r="Q59" s="34">
        <v>95.7666</v>
      </c>
      <c r="R59" s="34">
        <v>95.5173</v>
      </c>
      <c r="S59" s="34">
        <v>5.55</v>
      </c>
      <c r="T59" s="34">
        <v>85.67</v>
      </c>
      <c r="U59" s="34">
        <v>93.4217</v>
      </c>
      <c r="V59" s="34">
        <v>93.6691</v>
      </c>
      <c r="W59" s="34">
        <v>1.83</v>
      </c>
      <c r="X59" s="34">
        <v>89.93</v>
      </c>
      <c r="Y59" s="34">
        <v>95.972</v>
      </c>
      <c r="Z59" s="34">
        <v>96.3248</v>
      </c>
      <c r="AA59" s="34">
        <v>7.46</v>
      </c>
      <c r="AB59" s="34">
        <v>89.19</v>
      </c>
      <c r="AC59" s="34">
        <v>93.9597</v>
      </c>
      <c r="AD59" s="34">
        <v>94.1746</v>
      </c>
      <c r="AE59" s="34">
        <v>9.54</v>
      </c>
      <c r="AF59" s="34">
        <v>88.26</v>
      </c>
      <c r="AG59" s="34">
        <v>92.8638</v>
      </c>
      <c r="AH59" s="34">
        <v>92.7514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95.2933</v>
      </c>
      <c r="F60" s="34">
        <v>95.2832</v>
      </c>
      <c r="G60" s="34">
        <v>2.8456683878370503</v>
      </c>
      <c r="H60" s="34">
        <v>89.63</v>
      </c>
      <c r="I60" s="34">
        <v>95.3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95.9419</v>
      </c>
      <c r="R60" s="34">
        <v>95.9426</v>
      </c>
      <c r="S60" s="34">
        <v>3.88</v>
      </c>
      <c r="T60" s="34">
        <v>85.36</v>
      </c>
      <c r="U60" s="34">
        <v>93.692</v>
      </c>
      <c r="V60" s="34">
        <v>94.0089</v>
      </c>
      <c r="W60" s="34">
        <v>3.95</v>
      </c>
      <c r="X60" s="34">
        <v>91.68</v>
      </c>
      <c r="Y60" s="34">
        <v>96.9346</v>
      </c>
      <c r="Z60" s="34">
        <v>96.6537</v>
      </c>
      <c r="AA60" s="34">
        <v>5.05</v>
      </c>
      <c r="AB60" s="34">
        <v>91.92</v>
      </c>
      <c r="AC60" s="34">
        <v>94.6968</v>
      </c>
      <c r="AD60" s="34">
        <v>94.7472</v>
      </c>
      <c r="AE60" s="34">
        <v>9.47</v>
      </c>
      <c r="AF60" s="34">
        <v>88.22</v>
      </c>
      <c r="AG60" s="34">
        <v>93.7427</v>
      </c>
      <c r="AH60" s="34">
        <v>93.4294</v>
      </c>
      <c r="AI60" s="34">
        <v>4.5</v>
      </c>
      <c r="AJ60" s="34">
        <v>89.7</v>
      </c>
      <c r="AK60" s="34">
        <v>94.9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95.6571</v>
      </c>
      <c r="F61" s="34">
        <v>95.6705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96.2404</v>
      </c>
      <c r="R61" s="34">
        <v>96.2852</v>
      </c>
      <c r="S61" s="34">
        <v>4.23</v>
      </c>
      <c r="T61" s="34">
        <v>85.35</v>
      </c>
      <c r="U61" s="34">
        <v>93.6963</v>
      </c>
      <c r="V61" s="34">
        <v>94.4281</v>
      </c>
      <c r="W61" s="34">
        <v>3.14</v>
      </c>
      <c r="X61" s="34">
        <v>91.44</v>
      </c>
      <c r="Y61" s="34">
        <v>96.9939</v>
      </c>
      <c r="Z61" s="34">
        <v>96.9799</v>
      </c>
      <c r="AA61" s="34">
        <v>7.75</v>
      </c>
      <c r="AB61" s="34">
        <v>93.93</v>
      </c>
      <c r="AC61" s="34">
        <v>95.5938</v>
      </c>
      <c r="AD61" s="34">
        <v>95.379</v>
      </c>
      <c r="AE61" s="34">
        <v>8.98</v>
      </c>
      <c r="AF61" s="34">
        <v>88.94</v>
      </c>
      <c r="AG61" s="34">
        <v>93.753</v>
      </c>
      <c r="AH61" s="34">
        <v>94.1048</v>
      </c>
      <c r="AI61" s="34">
        <v>6.3</v>
      </c>
      <c r="AJ61" s="34">
        <v>89.7</v>
      </c>
      <c r="AK61" s="34">
        <v>94.7</v>
      </c>
      <c r="AL61" s="34">
        <v>95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96.0068</v>
      </c>
      <c r="F62" s="34">
        <v>96.0787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96.9117</v>
      </c>
      <c r="R62" s="34">
        <v>96.624</v>
      </c>
      <c r="S62" s="34">
        <v>2.77</v>
      </c>
      <c r="T62" s="34">
        <v>92.01</v>
      </c>
      <c r="U62" s="34">
        <v>93.5469</v>
      </c>
      <c r="V62" s="34">
        <v>95.002</v>
      </c>
      <c r="W62" s="34">
        <v>3.22</v>
      </c>
      <c r="X62" s="34">
        <v>97.12</v>
      </c>
      <c r="Y62" s="34">
        <v>97.3648</v>
      </c>
      <c r="Z62" s="34">
        <v>97.2936</v>
      </c>
      <c r="AA62" s="34">
        <v>5.72</v>
      </c>
      <c r="AB62" s="34">
        <v>104.57</v>
      </c>
      <c r="AC62" s="34">
        <v>95.7499</v>
      </c>
      <c r="AD62" s="34">
        <v>95.9647</v>
      </c>
      <c r="AE62" s="34">
        <v>9.37</v>
      </c>
      <c r="AF62" s="34">
        <v>97.86</v>
      </c>
      <c r="AG62" s="34">
        <v>95.0082</v>
      </c>
      <c r="AH62" s="34">
        <v>94.7924</v>
      </c>
      <c r="AI62" s="34">
        <v>5.6</v>
      </c>
      <c r="AJ62" s="34">
        <v>98.7</v>
      </c>
      <c r="AK62" s="34">
        <v>95.3</v>
      </c>
      <c r="AL62" s="34">
        <v>95.6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96.3034</v>
      </c>
      <c r="F63" s="39">
        <v>96.5716</v>
      </c>
      <c r="G63" s="39">
        <v>4.250478927203062</v>
      </c>
      <c r="H63" s="39">
        <v>87.07</v>
      </c>
      <c r="I63" s="39">
        <v>96.7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96.4554</v>
      </c>
      <c r="R63" s="39">
        <v>97.0435</v>
      </c>
      <c r="S63" s="39">
        <v>3.17</v>
      </c>
      <c r="T63" s="39">
        <v>92.14</v>
      </c>
      <c r="U63" s="39">
        <v>96.1135</v>
      </c>
      <c r="V63" s="39">
        <v>95.7335</v>
      </c>
      <c r="W63" s="39">
        <v>3.12</v>
      </c>
      <c r="X63" s="39">
        <v>91.19</v>
      </c>
      <c r="Y63" s="39">
        <v>97.4242</v>
      </c>
      <c r="Z63" s="39">
        <v>97.625</v>
      </c>
      <c r="AA63" s="39">
        <v>5.78</v>
      </c>
      <c r="AB63" s="39">
        <v>84.76</v>
      </c>
      <c r="AC63" s="39">
        <v>96.7015</v>
      </c>
      <c r="AD63" s="39">
        <v>96.5929</v>
      </c>
      <c r="AE63" s="39">
        <v>7.82</v>
      </c>
      <c r="AF63" s="39">
        <v>88.26</v>
      </c>
      <c r="AG63" s="39">
        <v>94.6779</v>
      </c>
      <c r="AH63" s="39">
        <v>95.5074</v>
      </c>
      <c r="AI63" s="39">
        <v>8</v>
      </c>
      <c r="AJ63" s="39">
        <v>88.5</v>
      </c>
      <c r="AK63" s="39">
        <v>96.3</v>
      </c>
      <c r="AL63" s="39">
        <v>96.2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97.2034</v>
      </c>
      <c r="F64" s="34">
        <v>97.1806</v>
      </c>
      <c r="G64" s="34">
        <v>7.319858398995102</v>
      </c>
      <c r="H64" s="34">
        <v>93.98</v>
      </c>
      <c r="I64" s="34">
        <v>97.3</v>
      </c>
      <c r="J64" s="34">
        <v>97.2</v>
      </c>
      <c r="K64" s="34">
        <v>13.513513513513514</v>
      </c>
      <c r="L64" s="34">
        <v>79.8</v>
      </c>
      <c r="M64" s="34">
        <v>96.3</v>
      </c>
      <c r="N64" s="34">
        <v>96.1</v>
      </c>
      <c r="O64" s="34">
        <v>6.1</v>
      </c>
      <c r="P64" s="34">
        <v>94.1</v>
      </c>
      <c r="Q64" s="34">
        <v>97.4662</v>
      </c>
      <c r="R64" s="34">
        <v>97.6209</v>
      </c>
      <c r="S64" s="34">
        <v>7.53</v>
      </c>
      <c r="T64" s="34">
        <v>95.34</v>
      </c>
      <c r="U64" s="34">
        <v>97.036</v>
      </c>
      <c r="V64" s="34">
        <v>96.4797</v>
      </c>
      <c r="W64" s="34">
        <v>2.67</v>
      </c>
      <c r="X64" s="34">
        <v>92.47</v>
      </c>
      <c r="Y64" s="34">
        <v>97.5585</v>
      </c>
      <c r="Z64" s="34">
        <v>98.0251</v>
      </c>
      <c r="AA64" s="34">
        <v>4.96</v>
      </c>
      <c r="AB64" s="34">
        <v>91.5</v>
      </c>
      <c r="AC64" s="34">
        <v>96.8134</v>
      </c>
      <c r="AD64" s="34">
        <v>97.3961</v>
      </c>
      <c r="AE64" s="34">
        <v>8.4</v>
      </c>
      <c r="AF64" s="34">
        <v>90.89</v>
      </c>
      <c r="AG64" s="34">
        <v>95.9481</v>
      </c>
      <c r="AH64" s="34">
        <v>96.2765</v>
      </c>
      <c r="AI64" s="34">
        <v>7.3</v>
      </c>
      <c r="AJ64" s="34">
        <v>91.7</v>
      </c>
      <c r="AK64" s="34">
        <v>96.8</v>
      </c>
      <c r="AL64" s="34">
        <v>96.9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97.8178</v>
      </c>
      <c r="F65" s="34">
        <v>97.8424</v>
      </c>
      <c r="G65" s="34">
        <v>8.702191663085527</v>
      </c>
      <c r="H65" s="34">
        <v>101.18</v>
      </c>
      <c r="I65" s="34">
        <v>97.6</v>
      </c>
      <c r="J65" s="34">
        <v>97.6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99.0218</v>
      </c>
      <c r="R65" s="34">
        <v>98.2606</v>
      </c>
      <c r="S65" s="34">
        <v>22.21</v>
      </c>
      <c r="T65" s="34">
        <v>115.31</v>
      </c>
      <c r="U65" s="34">
        <v>110.13</v>
      </c>
      <c r="V65" s="34">
        <v>97.1627</v>
      </c>
      <c r="W65" s="34">
        <v>4.71</v>
      </c>
      <c r="X65" s="34">
        <v>96.72</v>
      </c>
      <c r="Y65" s="34">
        <v>98.8231</v>
      </c>
      <c r="Z65" s="34">
        <v>98.494</v>
      </c>
      <c r="AA65" s="34">
        <v>9</v>
      </c>
      <c r="AB65" s="34">
        <v>98.77</v>
      </c>
      <c r="AC65" s="34">
        <v>99.0671</v>
      </c>
      <c r="AD65" s="34">
        <v>98.2477</v>
      </c>
      <c r="AE65" s="34">
        <v>9.62</v>
      </c>
      <c r="AF65" s="34">
        <v>93.62</v>
      </c>
      <c r="AG65" s="34">
        <v>97.395</v>
      </c>
      <c r="AH65" s="34">
        <v>97.086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98.491</v>
      </c>
      <c r="F66" s="34">
        <v>98.5202</v>
      </c>
      <c r="G66" s="34">
        <v>0.2533597708746464</v>
      </c>
      <c r="H66" s="34">
        <v>91.01</v>
      </c>
      <c r="I66" s="34">
        <v>97.2</v>
      </c>
      <c r="J66" s="34">
        <v>98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98.3472</v>
      </c>
      <c r="R66" s="34">
        <v>98.8393</v>
      </c>
      <c r="S66" s="34">
        <v>2.73</v>
      </c>
      <c r="T66" s="34">
        <v>100.94</v>
      </c>
      <c r="U66" s="34">
        <v>97.8872</v>
      </c>
      <c r="V66" s="34">
        <v>97.8193</v>
      </c>
      <c r="W66" s="34">
        <v>3.65</v>
      </c>
      <c r="X66" s="34">
        <v>95.77</v>
      </c>
      <c r="Y66" s="34">
        <v>99.0143</v>
      </c>
      <c r="Z66" s="34">
        <v>98.9585</v>
      </c>
      <c r="AA66" s="34">
        <v>7.36</v>
      </c>
      <c r="AB66" s="34">
        <v>97.05</v>
      </c>
      <c r="AC66" s="34">
        <v>98.7108</v>
      </c>
      <c r="AD66" s="34">
        <v>98.8661</v>
      </c>
      <c r="AE66" s="34">
        <v>8.52</v>
      </c>
      <c r="AF66" s="34">
        <v>94.49</v>
      </c>
      <c r="AG66" s="34">
        <v>97.3599</v>
      </c>
      <c r="AH66" s="34">
        <v>97.913</v>
      </c>
      <c r="AI66" s="34">
        <v>5.2</v>
      </c>
      <c r="AJ66" s="34">
        <v>94.9</v>
      </c>
      <c r="AK66" s="34">
        <v>97.7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99.2934</v>
      </c>
      <c r="F67" s="34">
        <v>99.201</v>
      </c>
      <c r="G67" s="34">
        <v>6.528417818740402</v>
      </c>
      <c r="H67" s="34">
        <v>97.09</v>
      </c>
      <c r="I67" s="34">
        <v>98.2</v>
      </c>
      <c r="J67" s="34">
        <v>98.5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99.3388</v>
      </c>
      <c r="R67" s="34">
        <v>99.3808</v>
      </c>
      <c r="S67" s="34">
        <v>7.44</v>
      </c>
      <c r="T67" s="34">
        <v>100.35</v>
      </c>
      <c r="U67" s="34">
        <v>98.8969</v>
      </c>
      <c r="V67" s="34">
        <v>98.4495</v>
      </c>
      <c r="W67" s="34">
        <v>5.63</v>
      </c>
      <c r="X67" s="34">
        <v>97.38</v>
      </c>
      <c r="Y67" s="34">
        <v>99.4324</v>
      </c>
      <c r="Z67" s="34">
        <v>99.3991</v>
      </c>
      <c r="AA67" s="34">
        <v>7.15</v>
      </c>
      <c r="AB67" s="34">
        <v>99.89</v>
      </c>
      <c r="AC67" s="34">
        <v>99.0746</v>
      </c>
      <c r="AD67" s="34">
        <v>99.3931</v>
      </c>
      <c r="AE67" s="34">
        <v>11.14</v>
      </c>
      <c r="AF67" s="34">
        <v>101.01</v>
      </c>
      <c r="AG67" s="34">
        <v>99.101</v>
      </c>
      <c r="AH67" s="34">
        <v>98.7626</v>
      </c>
      <c r="AI67" s="34">
        <v>8.7</v>
      </c>
      <c r="AJ67" s="34">
        <v>100</v>
      </c>
      <c r="AK67" s="34">
        <v>98.6</v>
      </c>
      <c r="AL67" s="34">
        <v>98.9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</v>
      </c>
      <c r="F68" s="34">
        <v>99.8087</v>
      </c>
      <c r="G68" s="34">
        <v>16.53307495816085</v>
      </c>
      <c r="H68" s="34">
        <v>132.3</v>
      </c>
      <c r="I68" s="34">
        <v>104.7</v>
      </c>
      <c r="J68" s="34">
        <v>99</v>
      </c>
      <c r="K68" s="34">
        <v>26.245210727969354</v>
      </c>
      <c r="L68" s="34">
        <v>131.8</v>
      </c>
      <c r="M68" s="34">
        <v>100.3</v>
      </c>
      <c r="N68" s="34">
        <v>99.9</v>
      </c>
      <c r="O68" s="34">
        <v>7.6</v>
      </c>
      <c r="P68" s="34">
        <v>118.5</v>
      </c>
      <c r="Q68" s="34">
        <v>100.267</v>
      </c>
      <c r="R68" s="34">
        <v>99.8814</v>
      </c>
      <c r="S68" s="34">
        <v>6.14</v>
      </c>
      <c r="T68" s="34">
        <v>122.08</v>
      </c>
      <c r="U68" s="34">
        <v>99.4444</v>
      </c>
      <c r="V68" s="34">
        <v>99.0145</v>
      </c>
      <c r="W68" s="34">
        <v>6.89</v>
      </c>
      <c r="X68" s="34">
        <v>113</v>
      </c>
      <c r="Y68" s="34">
        <v>100.009</v>
      </c>
      <c r="Z68" s="34">
        <v>99.8245</v>
      </c>
      <c r="AA68" s="34">
        <v>10.32</v>
      </c>
      <c r="AB68" s="34">
        <v>118.86</v>
      </c>
      <c r="AC68" s="34">
        <v>100.647</v>
      </c>
      <c r="AD68" s="34">
        <v>99.8885</v>
      </c>
      <c r="AE68" s="34">
        <v>11.18</v>
      </c>
      <c r="AF68" s="34">
        <v>116.3</v>
      </c>
      <c r="AG68" s="34">
        <v>99.5794</v>
      </c>
      <c r="AH68" s="34">
        <v>99.6213</v>
      </c>
      <c r="AI68" s="34">
        <v>9</v>
      </c>
      <c r="AJ68" s="34">
        <v>117.9</v>
      </c>
      <c r="AK68" s="34">
        <v>100.1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100.198</v>
      </c>
      <c r="F69" s="34">
        <v>100.331</v>
      </c>
      <c r="G69" s="34">
        <v>-3.047842995387529</v>
      </c>
      <c r="H69" s="34">
        <v>107.2</v>
      </c>
      <c r="I69" s="34">
        <v>99</v>
      </c>
      <c r="J69" s="34">
        <v>99.7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100.205</v>
      </c>
      <c r="R69" s="34">
        <v>100.32</v>
      </c>
      <c r="S69" s="34">
        <v>8.18</v>
      </c>
      <c r="T69" s="34">
        <v>101.65</v>
      </c>
      <c r="U69" s="34">
        <v>99.2186</v>
      </c>
      <c r="V69" s="34">
        <v>99.5302</v>
      </c>
      <c r="W69" s="34">
        <v>4.1</v>
      </c>
      <c r="X69" s="34">
        <v>127.22</v>
      </c>
      <c r="Y69" s="34">
        <v>100.328</v>
      </c>
      <c r="Z69" s="34">
        <v>100.221</v>
      </c>
      <c r="AA69" s="34">
        <v>3.99</v>
      </c>
      <c r="AB69" s="34">
        <v>108.5</v>
      </c>
      <c r="AC69" s="34">
        <v>99.6748</v>
      </c>
      <c r="AD69" s="34">
        <v>100.23</v>
      </c>
      <c r="AE69" s="34">
        <v>8.46</v>
      </c>
      <c r="AF69" s="34">
        <v>105.38</v>
      </c>
      <c r="AG69" s="34">
        <v>100.362</v>
      </c>
      <c r="AH69" s="34">
        <v>100.488</v>
      </c>
      <c r="AI69" s="34">
        <v>5</v>
      </c>
      <c r="AJ69" s="34">
        <v>109.6</v>
      </c>
      <c r="AK69" s="34">
        <v>100.2</v>
      </c>
      <c r="AL69" s="34">
        <v>100.4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100.736</v>
      </c>
      <c r="F70" s="34">
        <v>100.884</v>
      </c>
      <c r="G70" s="34">
        <v>8.457488517979161</v>
      </c>
      <c r="H70" s="34">
        <v>96.82</v>
      </c>
      <c r="I70" s="34">
        <v>100.4</v>
      </c>
      <c r="J70" s="34">
        <v>100.4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100.552</v>
      </c>
      <c r="R70" s="34">
        <v>100.729</v>
      </c>
      <c r="S70" s="34">
        <v>8.2</v>
      </c>
      <c r="T70" s="34">
        <v>91.61</v>
      </c>
      <c r="U70" s="34">
        <v>100.025</v>
      </c>
      <c r="V70" s="34">
        <v>100.051</v>
      </c>
      <c r="W70" s="34">
        <v>3.93</v>
      </c>
      <c r="X70" s="34">
        <v>99.21</v>
      </c>
      <c r="Y70" s="34">
        <v>100.321</v>
      </c>
      <c r="Z70" s="34">
        <v>100.616</v>
      </c>
      <c r="AA70" s="34">
        <v>9.43</v>
      </c>
      <c r="AB70" s="34">
        <v>93.46</v>
      </c>
      <c r="AC70" s="34">
        <v>100.654</v>
      </c>
      <c r="AD70" s="34">
        <v>100.624</v>
      </c>
      <c r="AE70" s="34">
        <v>10.12</v>
      </c>
      <c r="AF70" s="34">
        <v>109.96</v>
      </c>
      <c r="AG70" s="34">
        <v>101.284</v>
      </c>
      <c r="AH70" s="34">
        <v>101.374</v>
      </c>
      <c r="AI70" s="34">
        <v>9.4</v>
      </c>
      <c r="AJ70" s="34">
        <v>100.8</v>
      </c>
      <c r="AK70" s="34">
        <v>100.6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101.563</v>
      </c>
      <c r="F71" s="34">
        <v>101.508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101.407</v>
      </c>
      <c r="R71" s="34">
        <v>101.158</v>
      </c>
      <c r="S71" s="34">
        <v>8.63</v>
      </c>
      <c r="T71" s="34">
        <v>93.06</v>
      </c>
      <c r="U71" s="34">
        <v>100.626</v>
      </c>
      <c r="V71" s="34">
        <v>100.581</v>
      </c>
      <c r="W71" s="34">
        <v>5.28</v>
      </c>
      <c r="X71" s="34">
        <v>94.68</v>
      </c>
      <c r="Y71" s="34">
        <v>101.251</v>
      </c>
      <c r="Z71" s="34">
        <v>101.037</v>
      </c>
      <c r="AA71" s="34">
        <v>9.02</v>
      </c>
      <c r="AB71" s="34">
        <v>97.24</v>
      </c>
      <c r="AC71" s="34">
        <v>101.421</v>
      </c>
      <c r="AD71" s="34">
        <v>101.045</v>
      </c>
      <c r="AE71" s="34">
        <v>9.97</v>
      </c>
      <c r="AF71" s="34">
        <v>97.07</v>
      </c>
      <c r="AG71" s="34">
        <v>102.44</v>
      </c>
      <c r="AH71" s="34">
        <v>102.275</v>
      </c>
      <c r="AI71" s="34">
        <v>10</v>
      </c>
      <c r="AJ71" s="34">
        <v>98.4</v>
      </c>
      <c r="AK71" s="34">
        <v>102.7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102.085</v>
      </c>
      <c r="F72" s="34">
        <v>102.153</v>
      </c>
      <c r="G72" s="34">
        <v>3.369407564431563</v>
      </c>
      <c r="H72" s="34">
        <v>92.65</v>
      </c>
      <c r="I72" s="34">
        <v>101.7</v>
      </c>
      <c r="J72" s="34">
        <v>101.7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101.387</v>
      </c>
      <c r="R72" s="34">
        <v>101.646</v>
      </c>
      <c r="S72" s="34">
        <v>7.36</v>
      </c>
      <c r="T72" s="34">
        <v>91.64</v>
      </c>
      <c r="U72" s="34">
        <v>101.026</v>
      </c>
      <c r="V72" s="34">
        <v>101.106</v>
      </c>
      <c r="W72" s="34">
        <v>4.27</v>
      </c>
      <c r="X72" s="34">
        <v>95.6</v>
      </c>
      <c r="Y72" s="34">
        <v>101.183</v>
      </c>
      <c r="Z72" s="34">
        <v>101.478</v>
      </c>
      <c r="AA72" s="34">
        <v>6.46</v>
      </c>
      <c r="AB72" s="34">
        <v>97.86</v>
      </c>
      <c r="AC72" s="34">
        <v>100.921</v>
      </c>
      <c r="AD72" s="34">
        <v>101.42</v>
      </c>
      <c r="AE72" s="34">
        <v>9.35</v>
      </c>
      <c r="AF72" s="34">
        <v>96.46</v>
      </c>
      <c r="AG72" s="34">
        <v>102.658</v>
      </c>
      <c r="AH72" s="34">
        <v>103.194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102.643</v>
      </c>
      <c r="F73" s="34">
        <v>102.853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104.1</v>
      </c>
      <c r="N73" s="34">
        <v>104.5</v>
      </c>
      <c r="O73" s="34">
        <v>6</v>
      </c>
      <c r="P73" s="34">
        <v>96.6</v>
      </c>
      <c r="Q73" s="34">
        <v>102.053</v>
      </c>
      <c r="R73" s="34">
        <v>102.225</v>
      </c>
      <c r="S73" s="34">
        <v>9.22</v>
      </c>
      <c r="T73" s="34">
        <v>93.22</v>
      </c>
      <c r="U73" s="34">
        <v>101.5</v>
      </c>
      <c r="V73" s="34">
        <v>101.635</v>
      </c>
      <c r="W73" s="34">
        <v>5.19</v>
      </c>
      <c r="X73" s="34">
        <v>96.18</v>
      </c>
      <c r="Y73" s="34">
        <v>101.892</v>
      </c>
      <c r="Z73" s="34">
        <v>101.957</v>
      </c>
      <c r="AA73" s="34">
        <v>7.04</v>
      </c>
      <c r="AB73" s="34">
        <v>100.55</v>
      </c>
      <c r="AC73" s="34">
        <v>101.929</v>
      </c>
      <c r="AD73" s="34">
        <v>101.938</v>
      </c>
      <c r="AE73" s="34">
        <v>11.51</v>
      </c>
      <c r="AF73" s="34">
        <v>99.18</v>
      </c>
      <c r="AG73" s="34">
        <v>104.244</v>
      </c>
      <c r="AH73" s="34">
        <v>104.143</v>
      </c>
      <c r="AI73" s="34">
        <v>9.7</v>
      </c>
      <c r="AJ73" s="34">
        <v>98.4</v>
      </c>
      <c r="AK73" s="34">
        <v>103.7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103.625</v>
      </c>
      <c r="F74" s="34">
        <v>103.649</v>
      </c>
      <c r="G74" s="34">
        <v>4.653891278842398</v>
      </c>
      <c r="H74" s="34">
        <v>107.04</v>
      </c>
      <c r="I74" s="34">
        <v>102.4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103.252</v>
      </c>
      <c r="R74" s="34">
        <v>102.836</v>
      </c>
      <c r="S74" s="34">
        <v>11.56</v>
      </c>
      <c r="T74" s="34">
        <v>102.65</v>
      </c>
      <c r="U74" s="34">
        <v>104.333</v>
      </c>
      <c r="V74" s="34">
        <v>102.071</v>
      </c>
      <c r="W74" s="34">
        <v>3.56</v>
      </c>
      <c r="X74" s="34">
        <v>100.58</v>
      </c>
      <c r="Y74" s="34">
        <v>102.539</v>
      </c>
      <c r="Z74" s="34">
        <v>102.469</v>
      </c>
      <c r="AA74" s="34">
        <v>6.69</v>
      </c>
      <c r="AB74" s="34">
        <v>111.57</v>
      </c>
      <c r="AC74" s="34">
        <v>103.088</v>
      </c>
      <c r="AD74" s="34">
        <v>102.407</v>
      </c>
      <c r="AE74" s="34">
        <v>9.73</v>
      </c>
      <c r="AF74" s="34">
        <v>107.38</v>
      </c>
      <c r="AG74" s="34">
        <v>105.255</v>
      </c>
      <c r="AH74" s="34">
        <v>105.108</v>
      </c>
      <c r="AI74" s="34">
        <v>7.8</v>
      </c>
      <c r="AJ74" s="34">
        <v>106.4</v>
      </c>
      <c r="AK74" s="34">
        <v>104.2</v>
      </c>
      <c r="AL74" s="34">
        <v>104.4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104.535</v>
      </c>
      <c r="F75" s="39">
        <v>104.484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103.073</v>
      </c>
      <c r="R75" s="39">
        <v>103.398</v>
      </c>
      <c r="S75" s="39">
        <v>4.83</v>
      </c>
      <c r="T75" s="39">
        <v>96.59</v>
      </c>
      <c r="U75" s="39">
        <v>100.913</v>
      </c>
      <c r="V75" s="39">
        <v>102.366</v>
      </c>
      <c r="W75" s="39">
        <v>6.24</v>
      </c>
      <c r="X75" s="39">
        <v>96.88</v>
      </c>
      <c r="Y75" s="39">
        <v>102.904</v>
      </c>
      <c r="Z75" s="39">
        <v>102.987</v>
      </c>
      <c r="AA75" s="39">
        <v>5.88</v>
      </c>
      <c r="AB75" s="39">
        <v>89.74</v>
      </c>
      <c r="AC75" s="39">
        <v>102.074</v>
      </c>
      <c r="AD75" s="39">
        <v>102.689</v>
      </c>
      <c r="AE75" s="39">
        <v>12.59</v>
      </c>
      <c r="AF75" s="39">
        <v>99.37</v>
      </c>
      <c r="AG75" s="39">
        <v>105.922</v>
      </c>
      <c r="AH75" s="39">
        <v>106.076</v>
      </c>
      <c r="AI75" s="39">
        <v>11.6</v>
      </c>
      <c r="AJ75" s="39">
        <v>98.7</v>
      </c>
      <c r="AK75" s="39">
        <v>105.5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105.675</v>
      </c>
      <c r="F76" s="34">
        <v>105.217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104.263</v>
      </c>
      <c r="R76" s="34">
        <v>103.907</v>
      </c>
      <c r="S76" s="34">
        <v>24.33</v>
      </c>
      <c r="T76" s="34">
        <v>118.54</v>
      </c>
      <c r="U76" s="34">
        <v>120.599</v>
      </c>
      <c r="V76" s="34">
        <v>102.686</v>
      </c>
      <c r="W76" s="34">
        <v>6.81</v>
      </c>
      <c r="X76" s="34">
        <v>98.77</v>
      </c>
      <c r="Y76" s="34">
        <v>103.974</v>
      </c>
      <c r="Z76" s="34">
        <v>103.482</v>
      </c>
      <c r="AA76" s="34">
        <v>6.01</v>
      </c>
      <c r="AB76" s="34">
        <v>97</v>
      </c>
      <c r="AC76" s="34">
        <v>103.164</v>
      </c>
      <c r="AD76" s="34">
        <v>103.077</v>
      </c>
      <c r="AE76" s="34">
        <v>11.39</v>
      </c>
      <c r="AF76" s="34">
        <v>101.25</v>
      </c>
      <c r="AG76" s="34">
        <v>107.134</v>
      </c>
      <c r="AH76" s="34">
        <v>107.055</v>
      </c>
      <c r="AI76" s="34">
        <v>10.8</v>
      </c>
      <c r="AJ76" s="34">
        <v>101.7</v>
      </c>
      <c r="AK76" s="34">
        <v>106.9</v>
      </c>
      <c r="AL76" s="34">
        <v>106.1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105.893</v>
      </c>
      <c r="F77" s="34">
        <v>105.732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108.3</v>
      </c>
      <c r="N77" s="34">
        <v>107.3</v>
      </c>
      <c r="O77" s="34">
        <v>4.6</v>
      </c>
      <c r="P77" s="34">
        <v>103.6</v>
      </c>
      <c r="Q77" s="34">
        <v>104.188</v>
      </c>
      <c r="R77" s="34">
        <v>104.358</v>
      </c>
      <c r="S77" s="34">
        <v>7.91</v>
      </c>
      <c r="T77" s="34">
        <v>124.43</v>
      </c>
      <c r="U77" s="34">
        <v>117.046</v>
      </c>
      <c r="V77" s="34">
        <v>102.997</v>
      </c>
      <c r="W77" s="34">
        <v>3.73</v>
      </c>
      <c r="X77" s="34">
        <v>100.33</v>
      </c>
      <c r="Y77" s="34">
        <v>103.73</v>
      </c>
      <c r="Z77" s="34">
        <v>103.933</v>
      </c>
      <c r="AA77" s="34">
        <v>3.85</v>
      </c>
      <c r="AB77" s="34">
        <v>102.58</v>
      </c>
      <c r="AC77" s="34">
        <v>103.579</v>
      </c>
      <c r="AD77" s="34">
        <v>103.603</v>
      </c>
      <c r="AE77" s="34">
        <v>10.39</v>
      </c>
      <c r="AF77" s="34">
        <v>103.35</v>
      </c>
      <c r="AG77" s="34">
        <v>107.917</v>
      </c>
      <c r="AH77" s="34">
        <v>108.045</v>
      </c>
      <c r="AI77" s="34">
        <v>9.6</v>
      </c>
      <c r="AJ77" s="34">
        <v>106.8</v>
      </c>
      <c r="AK77" s="34">
        <v>106.8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106.157</v>
      </c>
      <c r="F78" s="34">
        <v>106.077</v>
      </c>
      <c r="G78" s="34">
        <v>8.658389188001312</v>
      </c>
      <c r="H78" s="34">
        <v>98.89</v>
      </c>
      <c r="I78" s="34">
        <v>105</v>
      </c>
      <c r="J78" s="34">
        <v>104.8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104.682</v>
      </c>
      <c r="R78" s="34">
        <v>104.8</v>
      </c>
      <c r="S78" s="34">
        <v>11.25</v>
      </c>
      <c r="T78" s="34">
        <v>112.3</v>
      </c>
      <c r="U78" s="34">
        <v>110.201</v>
      </c>
      <c r="V78" s="34">
        <v>103.224</v>
      </c>
      <c r="W78" s="34">
        <v>6.07</v>
      </c>
      <c r="X78" s="34">
        <v>101.58</v>
      </c>
      <c r="Y78" s="34">
        <v>104.242</v>
      </c>
      <c r="Z78" s="34">
        <v>104.388</v>
      </c>
      <c r="AA78" s="34">
        <v>5.5</v>
      </c>
      <c r="AB78" s="34">
        <v>102.39</v>
      </c>
      <c r="AC78" s="34">
        <v>104.241</v>
      </c>
      <c r="AD78" s="34">
        <v>104.097</v>
      </c>
      <c r="AE78" s="34">
        <v>13.06</v>
      </c>
      <c r="AF78" s="34">
        <v>106.83</v>
      </c>
      <c r="AG78" s="34">
        <v>109.333</v>
      </c>
      <c r="AH78" s="34">
        <v>109.041</v>
      </c>
      <c r="AI78" s="34">
        <v>9.8</v>
      </c>
      <c r="AJ78" s="34">
        <v>104.2</v>
      </c>
      <c r="AK78" s="34">
        <v>107.6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106.044</v>
      </c>
      <c r="F79" s="34">
        <v>106.422</v>
      </c>
      <c r="G79" s="34">
        <v>8.394273354619417</v>
      </c>
      <c r="H79" s="34">
        <v>105.24</v>
      </c>
      <c r="I79" s="34">
        <v>104.9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103.922</v>
      </c>
      <c r="R79" s="34">
        <v>105.261</v>
      </c>
      <c r="S79" s="34">
        <v>7.81</v>
      </c>
      <c r="T79" s="34">
        <v>108.19</v>
      </c>
      <c r="U79" s="34">
        <v>107.771</v>
      </c>
      <c r="V79" s="34">
        <v>103.575</v>
      </c>
      <c r="W79" s="34">
        <v>5.19</v>
      </c>
      <c r="X79" s="34">
        <v>102.44</v>
      </c>
      <c r="Y79" s="34">
        <v>104.781</v>
      </c>
      <c r="Z79" s="34">
        <v>104.886</v>
      </c>
      <c r="AA79" s="34">
        <v>4.8</v>
      </c>
      <c r="AB79" s="34">
        <v>104.69</v>
      </c>
      <c r="AC79" s="34">
        <v>104.281</v>
      </c>
      <c r="AD79" s="34">
        <v>104.6</v>
      </c>
      <c r="AE79" s="34">
        <v>10.84</v>
      </c>
      <c r="AF79" s="34">
        <v>111.96</v>
      </c>
      <c r="AG79" s="34">
        <v>109.884</v>
      </c>
      <c r="AH79" s="34">
        <v>110.037</v>
      </c>
      <c r="AI79" s="34">
        <v>8.3</v>
      </c>
      <c r="AJ79" s="34">
        <v>108.3</v>
      </c>
      <c r="AK79" s="34">
        <v>107</v>
      </c>
      <c r="AL79" s="34">
        <v>107.9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107.141</v>
      </c>
      <c r="F80" s="34">
        <v>106.827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105.509</v>
      </c>
      <c r="R80" s="34">
        <v>105.731</v>
      </c>
      <c r="S80" s="34">
        <v>8.31</v>
      </c>
      <c r="T80" s="34">
        <v>132.22</v>
      </c>
      <c r="U80" s="34">
        <v>107.511</v>
      </c>
      <c r="V80" s="34">
        <v>104.165</v>
      </c>
      <c r="W80" s="34">
        <v>6.8</v>
      </c>
      <c r="X80" s="34">
        <v>120.69</v>
      </c>
      <c r="Y80" s="34">
        <v>105.58</v>
      </c>
      <c r="Z80" s="34">
        <v>105.397</v>
      </c>
      <c r="AA80" s="34">
        <v>4.91</v>
      </c>
      <c r="AB80" s="34">
        <v>124.69</v>
      </c>
      <c r="AC80" s="34">
        <v>105.436</v>
      </c>
      <c r="AD80" s="34">
        <v>105.167</v>
      </c>
      <c r="AE80" s="34">
        <v>12.97</v>
      </c>
      <c r="AF80" s="34">
        <v>131.39</v>
      </c>
      <c r="AG80" s="34">
        <v>111.948</v>
      </c>
      <c r="AH80" s="34">
        <v>111.017</v>
      </c>
      <c r="AI80" s="34">
        <v>9.6</v>
      </c>
      <c r="AJ80" s="34">
        <v>129.3</v>
      </c>
      <c r="AK80" s="34">
        <v>109.3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107.115</v>
      </c>
      <c r="F81" s="34">
        <v>107.192</v>
      </c>
      <c r="G81" s="34">
        <v>5.615671641791041</v>
      </c>
      <c r="H81" s="34">
        <v>113.22</v>
      </c>
      <c r="I81" s="34">
        <v>105.4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106.051</v>
      </c>
      <c r="R81" s="34">
        <v>106.247</v>
      </c>
      <c r="S81" s="34">
        <v>10.43</v>
      </c>
      <c r="T81" s="34">
        <v>112.26</v>
      </c>
      <c r="U81" s="34">
        <v>109.16</v>
      </c>
      <c r="V81" s="34">
        <v>104.827</v>
      </c>
      <c r="W81" s="34">
        <v>4.48</v>
      </c>
      <c r="X81" s="34">
        <v>132.92</v>
      </c>
      <c r="Y81" s="34">
        <v>105.645</v>
      </c>
      <c r="Z81" s="34">
        <v>105.908</v>
      </c>
      <c r="AA81" s="34">
        <v>4.95</v>
      </c>
      <c r="AB81" s="34">
        <v>113.87</v>
      </c>
      <c r="AC81" s="34">
        <v>105.483</v>
      </c>
      <c r="AD81" s="34">
        <v>105.759</v>
      </c>
      <c r="AE81" s="34">
        <v>10.32</v>
      </c>
      <c r="AF81" s="34">
        <v>116.26</v>
      </c>
      <c r="AG81" s="34">
        <v>110.851</v>
      </c>
      <c r="AH81" s="34">
        <v>111.988</v>
      </c>
      <c r="AI81" s="34">
        <v>8.2</v>
      </c>
      <c r="AJ81" s="34">
        <v>118.5</v>
      </c>
      <c r="AK81" s="34">
        <v>108.8</v>
      </c>
      <c r="AL81" s="34">
        <v>109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107.643</v>
      </c>
      <c r="F82" s="34">
        <v>107.489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107.206</v>
      </c>
      <c r="R82" s="34">
        <v>106.791</v>
      </c>
      <c r="S82" s="34">
        <v>8.41</v>
      </c>
      <c r="T82" s="34">
        <v>99.31</v>
      </c>
      <c r="U82" s="34">
        <v>108.052</v>
      </c>
      <c r="V82" s="34">
        <v>105.357</v>
      </c>
      <c r="W82" s="34">
        <v>6.55</v>
      </c>
      <c r="X82" s="34">
        <v>105.71</v>
      </c>
      <c r="Y82" s="34">
        <v>106.686</v>
      </c>
      <c r="Z82" s="34">
        <v>106.422</v>
      </c>
      <c r="AA82" s="34">
        <v>6.89</v>
      </c>
      <c r="AB82" s="34">
        <v>99.89</v>
      </c>
      <c r="AC82" s="34">
        <v>106.655</v>
      </c>
      <c r="AD82" s="34">
        <v>106.32</v>
      </c>
      <c r="AE82" s="34">
        <v>11.46</v>
      </c>
      <c r="AF82" s="34">
        <v>122.56</v>
      </c>
      <c r="AG82" s="34">
        <v>113.13</v>
      </c>
      <c r="AH82" s="34">
        <v>112.995</v>
      </c>
      <c r="AI82" s="34">
        <v>10.7</v>
      </c>
      <c r="AJ82" s="34">
        <v>111.6</v>
      </c>
      <c r="AK82" s="34">
        <v>110.6</v>
      </c>
      <c r="AL82" s="34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107.567</v>
      </c>
      <c r="F83" s="34">
        <v>107.773</v>
      </c>
      <c r="G83" s="34">
        <v>0.2698920431827229</v>
      </c>
      <c r="H83" s="34">
        <v>100.31</v>
      </c>
      <c r="I83" s="34">
        <v>105.7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107.06</v>
      </c>
      <c r="R83" s="34">
        <v>107.304</v>
      </c>
      <c r="S83" s="34">
        <v>5.95</v>
      </c>
      <c r="T83" s="34">
        <v>98.6</v>
      </c>
      <c r="U83" s="34">
        <v>107.437</v>
      </c>
      <c r="V83" s="34">
        <v>105.74</v>
      </c>
      <c r="W83" s="34">
        <v>4.65</v>
      </c>
      <c r="X83" s="34">
        <v>99.08</v>
      </c>
      <c r="Y83" s="34">
        <v>106.763</v>
      </c>
      <c r="Z83" s="34">
        <v>106.924</v>
      </c>
      <c r="AA83" s="34">
        <v>5.7</v>
      </c>
      <c r="AB83" s="34">
        <v>102.78</v>
      </c>
      <c r="AC83" s="34">
        <v>106.734</v>
      </c>
      <c r="AD83" s="34">
        <v>106.775</v>
      </c>
      <c r="AE83" s="34">
        <v>10.45</v>
      </c>
      <c r="AF83" s="34">
        <v>107.21</v>
      </c>
      <c r="AG83" s="34">
        <v>113.685</v>
      </c>
      <c r="AH83" s="34">
        <v>114.038</v>
      </c>
      <c r="AI83" s="34">
        <v>4.8</v>
      </c>
      <c r="AJ83" s="34">
        <v>103.1</v>
      </c>
      <c r="AK83" s="34">
        <v>109.2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108.216</v>
      </c>
      <c r="F84" s="34">
        <v>108.071</v>
      </c>
      <c r="G84" s="34">
        <v>4.889368591473287</v>
      </c>
      <c r="H84" s="34">
        <v>97.18</v>
      </c>
      <c r="I84" s="34">
        <v>105.8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107.743</v>
      </c>
      <c r="R84" s="34">
        <v>107.801</v>
      </c>
      <c r="S84" s="34">
        <v>7.77</v>
      </c>
      <c r="T84" s="34">
        <v>98.76</v>
      </c>
      <c r="U84" s="34">
        <v>107.162</v>
      </c>
      <c r="V84" s="34">
        <v>106.051</v>
      </c>
      <c r="W84" s="34">
        <v>7.25</v>
      </c>
      <c r="X84" s="34">
        <v>102.53</v>
      </c>
      <c r="Y84" s="34">
        <v>107.729</v>
      </c>
      <c r="Z84" s="34">
        <v>107.401</v>
      </c>
      <c r="AA84" s="34">
        <v>7.25</v>
      </c>
      <c r="AB84" s="34">
        <v>104.95</v>
      </c>
      <c r="AC84" s="34">
        <v>107.137</v>
      </c>
      <c r="AD84" s="34">
        <v>107.138</v>
      </c>
      <c r="AE84" s="34">
        <v>12.5</v>
      </c>
      <c r="AF84" s="34">
        <v>108.52</v>
      </c>
      <c r="AG84" s="34">
        <v>115.332</v>
      </c>
      <c r="AH84" s="34">
        <v>115.096</v>
      </c>
      <c r="AI84" s="34">
        <v>8.5</v>
      </c>
      <c r="AJ84" s="34">
        <v>104.2</v>
      </c>
      <c r="AK84" s="34">
        <v>109.9</v>
      </c>
      <c r="AL84" s="34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108.587</v>
      </c>
      <c r="F85" s="34">
        <v>108.29</v>
      </c>
      <c r="G85" s="34">
        <v>8.25678273873103</v>
      </c>
      <c r="H85" s="34">
        <v>101.35</v>
      </c>
      <c r="I85" s="34">
        <v>106.1</v>
      </c>
      <c r="J85" s="34">
        <v>105.7</v>
      </c>
      <c r="K85" s="34">
        <v>14.54005934718101</v>
      </c>
      <c r="L85" s="34">
        <v>115.8</v>
      </c>
      <c r="M85" s="34">
        <v>109.8</v>
      </c>
      <c r="N85" s="34">
        <v>109.4</v>
      </c>
      <c r="O85" s="34">
        <v>6.6</v>
      </c>
      <c r="P85" s="34">
        <v>103</v>
      </c>
      <c r="Q85" s="34">
        <v>108.634</v>
      </c>
      <c r="R85" s="34">
        <v>108.255</v>
      </c>
      <c r="S85" s="34">
        <v>6.62</v>
      </c>
      <c r="T85" s="34">
        <v>99.39</v>
      </c>
      <c r="U85" s="34">
        <v>107.903</v>
      </c>
      <c r="V85" s="34">
        <v>106.284</v>
      </c>
      <c r="W85" s="34">
        <v>6.14</v>
      </c>
      <c r="X85" s="34">
        <v>102.09</v>
      </c>
      <c r="Y85" s="34">
        <v>107.947</v>
      </c>
      <c r="Z85" s="34">
        <v>107.829</v>
      </c>
      <c r="AA85" s="34">
        <v>5.92</v>
      </c>
      <c r="AB85" s="34">
        <v>106.5</v>
      </c>
      <c r="AC85" s="34">
        <v>107.637</v>
      </c>
      <c r="AD85" s="34">
        <v>107.443</v>
      </c>
      <c r="AE85" s="34">
        <v>12.15</v>
      </c>
      <c r="AF85" s="34">
        <v>111.23</v>
      </c>
      <c r="AG85" s="34">
        <v>116.777</v>
      </c>
      <c r="AH85" s="34">
        <v>116.138</v>
      </c>
      <c r="AI85" s="34">
        <v>7.2</v>
      </c>
      <c r="AJ85" s="34">
        <v>105.4</v>
      </c>
      <c r="AK85" s="34">
        <v>110.9</v>
      </c>
      <c r="AL85" s="34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108.241</v>
      </c>
      <c r="F86" s="34">
        <v>108.394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108.8</v>
      </c>
      <c r="N86" s="34">
        <v>109.4</v>
      </c>
      <c r="O86" s="34">
        <v>4.2</v>
      </c>
      <c r="P86" s="34">
        <v>111.4</v>
      </c>
      <c r="Q86" s="34">
        <v>108.225</v>
      </c>
      <c r="R86" s="34">
        <v>108.631</v>
      </c>
      <c r="S86" s="34">
        <v>-0.29</v>
      </c>
      <c r="T86" s="34">
        <v>102.34</v>
      </c>
      <c r="U86" s="34">
        <v>106.225</v>
      </c>
      <c r="V86" s="34">
        <v>106.449</v>
      </c>
      <c r="W86" s="34">
        <v>4.69</v>
      </c>
      <c r="X86" s="34">
        <v>105.29</v>
      </c>
      <c r="Y86" s="34">
        <v>107.855</v>
      </c>
      <c r="Z86" s="34">
        <v>108.238</v>
      </c>
      <c r="AA86" s="34">
        <v>2.98</v>
      </c>
      <c r="AB86" s="34">
        <v>114.9</v>
      </c>
      <c r="AC86" s="34">
        <v>107.398</v>
      </c>
      <c r="AD86" s="34">
        <v>107.746</v>
      </c>
      <c r="AE86" s="34">
        <v>10.59</v>
      </c>
      <c r="AF86" s="34">
        <v>118.76</v>
      </c>
      <c r="AG86" s="34">
        <v>116.947</v>
      </c>
      <c r="AH86" s="34">
        <v>117.151</v>
      </c>
      <c r="AI86" s="34">
        <v>4.5</v>
      </c>
      <c r="AJ86" s="34">
        <v>111.3</v>
      </c>
      <c r="AK86" s="34">
        <v>109.9</v>
      </c>
      <c r="AL86" s="34">
        <v>110.6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108.341</v>
      </c>
      <c r="F87" s="39">
        <v>108.53</v>
      </c>
      <c r="G87" s="39">
        <v>1.7976810977555553</v>
      </c>
      <c r="H87" s="39">
        <v>95.7</v>
      </c>
      <c r="I87" s="39">
        <v>105.4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109.438</v>
      </c>
      <c r="R87" s="39">
        <v>108.946</v>
      </c>
      <c r="S87" s="39">
        <v>6.91</v>
      </c>
      <c r="T87" s="39">
        <v>103.26</v>
      </c>
      <c r="U87" s="39">
        <v>106.623</v>
      </c>
      <c r="V87" s="39">
        <v>106.644</v>
      </c>
      <c r="W87" s="39">
        <v>6.79</v>
      </c>
      <c r="X87" s="39">
        <v>103.45</v>
      </c>
      <c r="Y87" s="39">
        <v>108.861</v>
      </c>
      <c r="Z87" s="39">
        <v>108.672</v>
      </c>
      <c r="AA87" s="39">
        <v>6.79</v>
      </c>
      <c r="AB87" s="39">
        <v>95.84</v>
      </c>
      <c r="AC87" s="39">
        <v>108.326</v>
      </c>
      <c r="AD87" s="39">
        <v>108.112</v>
      </c>
      <c r="AE87" s="39">
        <v>12.46</v>
      </c>
      <c r="AF87" s="39">
        <v>111.76</v>
      </c>
      <c r="AG87" s="39">
        <v>118.564</v>
      </c>
      <c r="AH87" s="39">
        <v>118.149</v>
      </c>
      <c r="AI87" s="39">
        <v>5.7</v>
      </c>
      <c r="AJ87" s="39">
        <v>104.3</v>
      </c>
      <c r="AK87" s="39">
        <v>110.8</v>
      </c>
      <c r="AL87" s="39">
        <v>111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108.421</v>
      </c>
      <c r="F88" s="34">
        <v>108.841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109.5</v>
      </c>
      <c r="N88" s="34">
        <v>109.5</v>
      </c>
      <c r="O88" s="34">
        <v>4.3</v>
      </c>
      <c r="P88" s="34">
        <v>104.9</v>
      </c>
      <c r="Q88" s="34">
        <v>109.02</v>
      </c>
      <c r="R88" s="34">
        <v>109.228</v>
      </c>
      <c r="S88" s="34">
        <v>-11.61</v>
      </c>
      <c r="T88" s="34">
        <v>104.78</v>
      </c>
      <c r="U88" s="34">
        <v>107.308</v>
      </c>
      <c r="V88" s="34">
        <v>106.886</v>
      </c>
      <c r="W88" s="34">
        <v>3.62</v>
      </c>
      <c r="X88" s="34">
        <v>102.34</v>
      </c>
      <c r="Y88" s="34">
        <v>108.902</v>
      </c>
      <c r="Z88" s="34">
        <v>109.116</v>
      </c>
      <c r="AA88" s="34">
        <v>4.68</v>
      </c>
      <c r="AB88" s="34">
        <v>101.54</v>
      </c>
      <c r="AC88" s="34">
        <v>108.536</v>
      </c>
      <c r="AD88" s="34">
        <v>108.438</v>
      </c>
      <c r="AE88" s="34">
        <v>10.76</v>
      </c>
      <c r="AF88" s="34">
        <v>112.14</v>
      </c>
      <c r="AG88" s="34">
        <v>119.108</v>
      </c>
      <c r="AH88" s="34">
        <v>119.134</v>
      </c>
      <c r="AI88" s="34">
        <v>3.3</v>
      </c>
      <c r="AJ88" s="34">
        <v>105.1</v>
      </c>
      <c r="AK88" s="34">
        <v>111.5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109.461</v>
      </c>
      <c r="F89" s="34">
        <v>109.316</v>
      </c>
      <c r="G89" s="34">
        <v>-2.8338265626401316</v>
      </c>
      <c r="H89" s="34">
        <v>108.35</v>
      </c>
      <c r="I89" s="34">
        <v>106.4</v>
      </c>
      <c r="J89" s="34">
        <v>106</v>
      </c>
      <c r="K89" s="34">
        <v>-1.1483253588516773</v>
      </c>
      <c r="L89" s="34">
        <v>103.3</v>
      </c>
      <c r="M89" s="34">
        <v>108.8</v>
      </c>
      <c r="N89" s="34">
        <v>109.6</v>
      </c>
      <c r="O89" s="34">
        <v>4.3</v>
      </c>
      <c r="P89" s="34">
        <v>108.1</v>
      </c>
      <c r="Q89" s="34">
        <v>109.24</v>
      </c>
      <c r="R89" s="34">
        <v>109.59</v>
      </c>
      <c r="S89" s="34">
        <v>-2.89</v>
      </c>
      <c r="T89" s="34">
        <v>120.83</v>
      </c>
      <c r="U89" s="34">
        <v>114.405</v>
      </c>
      <c r="V89" s="34">
        <v>107.11</v>
      </c>
      <c r="W89" s="34">
        <v>5.27</v>
      </c>
      <c r="X89" s="34">
        <v>105.62</v>
      </c>
      <c r="Y89" s="34">
        <v>109.656</v>
      </c>
      <c r="Z89" s="34">
        <v>109.566</v>
      </c>
      <c r="AA89" s="34">
        <v>3.75</v>
      </c>
      <c r="AB89" s="34">
        <v>106.43</v>
      </c>
      <c r="AC89" s="34">
        <v>108.428</v>
      </c>
      <c r="AD89" s="34">
        <v>108.758</v>
      </c>
      <c r="AE89" s="34">
        <v>10.82</v>
      </c>
      <c r="AF89" s="34">
        <v>114.53</v>
      </c>
      <c r="AG89" s="34">
        <v>119.978</v>
      </c>
      <c r="AH89" s="34">
        <v>120.113</v>
      </c>
      <c r="AI89" s="34">
        <v>4.3</v>
      </c>
      <c r="AJ89" s="34">
        <v>111.4</v>
      </c>
      <c r="AK89" s="34">
        <v>113.1</v>
      </c>
      <c r="AL89" s="34">
        <v>111.8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109.875</v>
      </c>
      <c r="F90" s="34">
        <v>109.801</v>
      </c>
      <c r="G90" s="34">
        <v>2.1437961371220595</v>
      </c>
      <c r="H90" s="34">
        <v>101.01</v>
      </c>
      <c r="I90" s="34">
        <v>105.5</v>
      </c>
      <c r="J90" s="34">
        <v>106.1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110.172</v>
      </c>
      <c r="R90" s="34">
        <v>110.06</v>
      </c>
      <c r="S90" s="34">
        <v>3.05</v>
      </c>
      <c r="T90" s="34">
        <v>115.73</v>
      </c>
      <c r="U90" s="34">
        <v>112.134</v>
      </c>
      <c r="V90" s="34">
        <v>107.303</v>
      </c>
      <c r="W90" s="34">
        <v>6.04</v>
      </c>
      <c r="X90" s="34">
        <v>107.72</v>
      </c>
      <c r="Y90" s="34">
        <v>110.206</v>
      </c>
      <c r="Z90" s="34">
        <v>110</v>
      </c>
      <c r="AA90" s="34">
        <v>5.21</v>
      </c>
      <c r="AB90" s="34">
        <v>107.72</v>
      </c>
      <c r="AC90" s="34">
        <v>109.23</v>
      </c>
      <c r="AD90" s="34">
        <v>109.222</v>
      </c>
      <c r="AE90" s="34">
        <v>11.87</v>
      </c>
      <c r="AF90" s="34">
        <v>119.52</v>
      </c>
      <c r="AG90" s="34">
        <v>121.8</v>
      </c>
      <c r="AH90" s="34">
        <v>121.082</v>
      </c>
      <c r="AI90" s="34">
        <v>4.5</v>
      </c>
      <c r="AJ90" s="34">
        <v>108.9</v>
      </c>
      <c r="AK90" s="34">
        <v>111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110.482</v>
      </c>
      <c r="F91" s="34">
        <v>110.17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110.6</v>
      </c>
      <c r="N91" s="34">
        <v>109.8</v>
      </c>
      <c r="O91" s="34">
        <v>6.8</v>
      </c>
      <c r="P91" s="34">
        <v>114.7</v>
      </c>
      <c r="Q91" s="34">
        <v>110.805</v>
      </c>
      <c r="R91" s="34">
        <v>110.538</v>
      </c>
      <c r="S91" s="34">
        <v>2.33</v>
      </c>
      <c r="T91" s="34">
        <v>110.71</v>
      </c>
      <c r="U91" s="34">
        <v>110.368</v>
      </c>
      <c r="V91" s="34">
        <v>107.513</v>
      </c>
      <c r="W91" s="34">
        <v>6.43</v>
      </c>
      <c r="X91" s="34">
        <v>109.02</v>
      </c>
      <c r="Y91" s="34">
        <v>110.401</v>
      </c>
      <c r="Z91" s="34">
        <v>110.396</v>
      </c>
      <c r="AA91" s="34">
        <v>5.6</v>
      </c>
      <c r="AB91" s="34">
        <v>110.55</v>
      </c>
      <c r="AC91" s="34">
        <v>110.037</v>
      </c>
      <c r="AD91" s="34">
        <v>109.685</v>
      </c>
      <c r="AE91" s="34">
        <v>11.28</v>
      </c>
      <c r="AF91" s="34">
        <v>124.59</v>
      </c>
      <c r="AG91" s="34">
        <v>122.039</v>
      </c>
      <c r="AH91" s="34">
        <v>122.018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110.446</v>
      </c>
      <c r="F92" s="34">
        <v>110.394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110.846</v>
      </c>
      <c r="R92" s="34">
        <v>110.931</v>
      </c>
      <c r="S92" s="34">
        <v>2.18</v>
      </c>
      <c r="T92" s="34">
        <v>135.11</v>
      </c>
      <c r="U92" s="34">
        <v>110.301</v>
      </c>
      <c r="V92" s="34">
        <v>107.765</v>
      </c>
      <c r="W92" s="34">
        <v>4.9</v>
      </c>
      <c r="X92" s="34">
        <v>126.6</v>
      </c>
      <c r="Y92" s="34">
        <v>110.515</v>
      </c>
      <c r="Z92" s="34">
        <v>110.792</v>
      </c>
      <c r="AA92" s="34">
        <v>3.33</v>
      </c>
      <c r="AB92" s="34">
        <v>128.84</v>
      </c>
      <c r="AC92" s="34">
        <v>109.785</v>
      </c>
      <c r="AD92" s="34">
        <v>110.029</v>
      </c>
      <c r="AE92" s="34">
        <v>9.33</v>
      </c>
      <c r="AF92" s="34">
        <v>143.64</v>
      </c>
      <c r="AG92" s="34">
        <v>122.557</v>
      </c>
      <c r="AH92" s="34">
        <v>122.944</v>
      </c>
      <c r="AI92" s="34">
        <v>2.2</v>
      </c>
      <c r="AJ92" s="34">
        <v>132.1</v>
      </c>
      <c r="AK92" s="34">
        <v>112.8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110.552</v>
      </c>
      <c r="F93" s="34">
        <v>110.533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111.168</v>
      </c>
      <c r="R93" s="34">
        <v>111.221</v>
      </c>
      <c r="S93" s="34">
        <v>2.25</v>
      </c>
      <c r="T93" s="34">
        <v>114.78</v>
      </c>
      <c r="U93" s="34">
        <v>110.425</v>
      </c>
      <c r="V93" s="34">
        <v>107.989</v>
      </c>
      <c r="W93" s="34">
        <v>5.76</v>
      </c>
      <c r="X93" s="34">
        <v>140.57</v>
      </c>
      <c r="Y93" s="34">
        <v>111.462</v>
      </c>
      <c r="Z93" s="34">
        <v>111.206</v>
      </c>
      <c r="AA93" s="34">
        <v>4.64</v>
      </c>
      <c r="AB93" s="34">
        <v>119.16</v>
      </c>
      <c r="AC93" s="34">
        <v>110.347</v>
      </c>
      <c r="AD93" s="34">
        <v>110.441</v>
      </c>
      <c r="AE93" s="34">
        <v>12.82</v>
      </c>
      <c r="AF93" s="34">
        <v>131.16</v>
      </c>
      <c r="AG93" s="34">
        <v>123.98</v>
      </c>
      <c r="AH93" s="34">
        <v>123.887</v>
      </c>
      <c r="AI93" s="34">
        <v>4.6</v>
      </c>
      <c r="AJ93" s="34">
        <v>124</v>
      </c>
      <c r="AK93" s="34">
        <v>112.5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110.555</v>
      </c>
      <c r="F94" s="34">
        <v>110.676</v>
      </c>
      <c r="G94" s="34">
        <v>0.23884589662749595</v>
      </c>
      <c r="H94" s="34">
        <v>104.92</v>
      </c>
      <c r="I94" s="34">
        <v>106.1</v>
      </c>
      <c r="J94" s="34">
        <v>106.6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111.774</v>
      </c>
      <c r="R94" s="34">
        <v>111.451</v>
      </c>
      <c r="S94" s="34">
        <v>0.24</v>
      </c>
      <c r="T94" s="34">
        <v>99.56</v>
      </c>
      <c r="U94" s="34">
        <v>108.5</v>
      </c>
      <c r="V94" s="34">
        <v>108.171</v>
      </c>
      <c r="W94" s="34">
        <v>3.13</v>
      </c>
      <c r="X94" s="34">
        <v>109.02</v>
      </c>
      <c r="Y94" s="34">
        <v>111.576</v>
      </c>
      <c r="Z94" s="34">
        <v>111.605</v>
      </c>
      <c r="AA94" s="34">
        <v>4.12</v>
      </c>
      <c r="AB94" s="34">
        <v>104.01</v>
      </c>
      <c r="AC94" s="34">
        <v>110.827</v>
      </c>
      <c r="AD94" s="34">
        <v>111.059</v>
      </c>
      <c r="AE94" s="34">
        <v>10.06</v>
      </c>
      <c r="AF94" s="34">
        <v>134.89</v>
      </c>
      <c r="AG94" s="34">
        <v>125.023</v>
      </c>
      <c r="AH94" s="34">
        <v>124.829</v>
      </c>
      <c r="AI94" s="34">
        <v>2.7</v>
      </c>
      <c r="AJ94" s="34">
        <v>114.6</v>
      </c>
      <c r="AK94" s="34">
        <v>113.4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110.704</v>
      </c>
      <c r="F95" s="34">
        <v>110.895</v>
      </c>
      <c r="G95" s="34">
        <v>0.5582693649685996</v>
      </c>
      <c r="H95" s="34">
        <v>100.87</v>
      </c>
      <c r="I95" s="34">
        <v>106.7</v>
      </c>
      <c r="J95" s="34">
        <v>106.8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111.36</v>
      </c>
      <c r="R95" s="34">
        <v>111.669</v>
      </c>
      <c r="S95" s="34">
        <v>1.11</v>
      </c>
      <c r="T95" s="34">
        <v>99.7</v>
      </c>
      <c r="U95" s="34">
        <v>109.263</v>
      </c>
      <c r="V95" s="34">
        <v>108.386</v>
      </c>
      <c r="W95" s="34">
        <v>5.41</v>
      </c>
      <c r="X95" s="34">
        <v>104.43</v>
      </c>
      <c r="Y95" s="34">
        <v>111.867</v>
      </c>
      <c r="Z95" s="34">
        <v>112</v>
      </c>
      <c r="AA95" s="34">
        <v>5.29</v>
      </c>
      <c r="AB95" s="34">
        <v>108.22</v>
      </c>
      <c r="AC95" s="34">
        <v>112.081</v>
      </c>
      <c r="AD95" s="34">
        <v>111.746</v>
      </c>
      <c r="AE95" s="34">
        <v>10.92</v>
      </c>
      <c r="AF95" s="34">
        <v>118.91</v>
      </c>
      <c r="AG95" s="34">
        <v>125.885</v>
      </c>
      <c r="AH95" s="34">
        <v>125.756</v>
      </c>
      <c r="AI95" s="34">
        <v>3.9</v>
      </c>
      <c r="AJ95" s="34">
        <v>107.2</v>
      </c>
      <c r="AK95" s="34">
        <v>113.7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110.964</v>
      </c>
      <c r="F96" s="34">
        <v>111.264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111.852</v>
      </c>
      <c r="R96" s="34">
        <v>111.967</v>
      </c>
      <c r="S96" s="34">
        <v>3.22</v>
      </c>
      <c r="T96" s="34">
        <v>101.94</v>
      </c>
      <c r="U96" s="34">
        <v>110.1</v>
      </c>
      <c r="V96" s="34">
        <v>108.587</v>
      </c>
      <c r="W96" s="34">
        <v>3.86</v>
      </c>
      <c r="X96" s="34">
        <v>106.49</v>
      </c>
      <c r="Y96" s="34">
        <v>112.388</v>
      </c>
      <c r="Z96" s="34">
        <v>112.418</v>
      </c>
      <c r="AA96" s="34">
        <v>5.51</v>
      </c>
      <c r="AB96" s="34">
        <v>110.73</v>
      </c>
      <c r="AC96" s="34">
        <v>112.421</v>
      </c>
      <c r="AD96" s="34">
        <v>112.258</v>
      </c>
      <c r="AE96" s="34">
        <v>9.76</v>
      </c>
      <c r="AF96" s="34">
        <v>119.12</v>
      </c>
      <c r="AG96" s="34">
        <v>126.679</v>
      </c>
      <c r="AH96" s="34">
        <v>126.671</v>
      </c>
      <c r="AI96" s="34">
        <v>3.1</v>
      </c>
      <c r="AJ96" s="34">
        <v>107.4</v>
      </c>
      <c r="AK96" s="34">
        <v>113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111.745</v>
      </c>
      <c r="G97" s="34">
        <v>1.5688209176122383</v>
      </c>
      <c r="H97" s="34">
        <v>102.94</v>
      </c>
      <c r="I97" s="34">
        <v>107.7</v>
      </c>
      <c r="J97" s="34">
        <v>107.3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112.554</v>
      </c>
      <c r="R97" s="34">
        <v>112.374</v>
      </c>
      <c r="S97" s="34">
        <v>0.62</v>
      </c>
      <c r="T97" s="34">
        <v>100.01</v>
      </c>
      <c r="U97" s="34">
        <v>108.796</v>
      </c>
      <c r="V97" s="34">
        <v>108.711</v>
      </c>
      <c r="W97" s="34">
        <v>3.97</v>
      </c>
      <c r="X97" s="34">
        <v>106.14</v>
      </c>
      <c r="Y97" s="34">
        <v>112.825</v>
      </c>
      <c r="Z97" s="34">
        <v>112.853</v>
      </c>
      <c r="AA97" s="34">
        <v>4.42</v>
      </c>
      <c r="AB97" s="34">
        <v>111.21</v>
      </c>
      <c r="AC97" s="34">
        <v>112.556</v>
      </c>
      <c r="AD97" s="34">
        <v>112.585</v>
      </c>
      <c r="AE97" s="34">
        <v>8.56</v>
      </c>
      <c r="AF97" s="34">
        <v>120.75</v>
      </c>
      <c r="AG97" s="34">
        <v>127.401</v>
      </c>
      <c r="AH97" s="34">
        <v>127.587</v>
      </c>
      <c r="AI97" s="34">
        <v>2.7</v>
      </c>
      <c r="AJ97" s="34">
        <v>108.3</v>
      </c>
      <c r="AK97" s="34">
        <v>114</v>
      </c>
      <c r="AL97" s="34">
        <v>114.3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112.423</v>
      </c>
      <c r="F98" s="34">
        <v>112.155</v>
      </c>
      <c r="G98" s="34">
        <v>0.331502178442895</v>
      </c>
      <c r="H98" s="34">
        <v>105.93</v>
      </c>
      <c r="I98" s="34">
        <v>107.8</v>
      </c>
      <c r="J98" s="34">
        <v>107.5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112.503</v>
      </c>
      <c r="R98" s="34">
        <v>112.845</v>
      </c>
      <c r="S98" s="34">
        <v>-0.06</v>
      </c>
      <c r="T98" s="34">
        <v>102.28</v>
      </c>
      <c r="U98" s="34">
        <v>109.038</v>
      </c>
      <c r="V98" s="34">
        <v>108.82</v>
      </c>
      <c r="W98" s="34">
        <v>6.15</v>
      </c>
      <c r="X98" s="34">
        <v>111.77</v>
      </c>
      <c r="Y98" s="34">
        <v>113.555</v>
      </c>
      <c r="Z98" s="34">
        <v>113.277</v>
      </c>
      <c r="AA98" s="34">
        <v>4.14</v>
      </c>
      <c r="AB98" s="34">
        <v>119.66</v>
      </c>
      <c r="AC98" s="34">
        <v>112.672</v>
      </c>
      <c r="AD98" s="34">
        <v>112.955</v>
      </c>
      <c r="AE98" s="34">
        <v>9.89</v>
      </c>
      <c r="AF98" s="34">
        <v>130.5</v>
      </c>
      <c r="AG98" s="34">
        <v>128.711</v>
      </c>
      <c r="AH98" s="34">
        <v>128.508</v>
      </c>
      <c r="AI98" s="34">
        <v>4.9</v>
      </c>
      <c r="AJ98" s="34">
        <v>116.7</v>
      </c>
      <c r="AK98" s="34">
        <v>116</v>
      </c>
      <c r="AL98" s="34">
        <v>114.7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112.79</v>
      </c>
      <c r="F99" s="39">
        <v>112.341</v>
      </c>
      <c r="G99" s="39">
        <v>5.318704284221528</v>
      </c>
      <c r="H99" s="39">
        <v>100.79</v>
      </c>
      <c r="I99" s="39">
        <v>107.7</v>
      </c>
      <c r="J99" s="39">
        <v>107.6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113.652</v>
      </c>
      <c r="R99" s="39">
        <v>113.31</v>
      </c>
      <c r="S99" s="39">
        <v>2.27</v>
      </c>
      <c r="T99" s="39">
        <v>105.61</v>
      </c>
      <c r="U99" s="39">
        <v>108.564</v>
      </c>
      <c r="V99" s="39">
        <v>108.975</v>
      </c>
      <c r="W99" s="39">
        <v>4.06</v>
      </c>
      <c r="X99" s="39">
        <v>107.65</v>
      </c>
      <c r="Y99" s="39">
        <v>113.54</v>
      </c>
      <c r="Z99" s="39">
        <v>113.679</v>
      </c>
      <c r="AA99" s="39">
        <v>5.44</v>
      </c>
      <c r="AB99" s="39">
        <v>101.06</v>
      </c>
      <c r="AC99" s="39">
        <v>113.618</v>
      </c>
      <c r="AD99" s="39">
        <v>113.454</v>
      </c>
      <c r="AE99" s="39">
        <v>9.19</v>
      </c>
      <c r="AF99" s="39">
        <v>122.02</v>
      </c>
      <c r="AG99" s="39">
        <v>129.366</v>
      </c>
      <c r="AH99" s="39">
        <v>129.425</v>
      </c>
      <c r="AI99" s="39">
        <v>4.3</v>
      </c>
      <c r="AJ99" s="39">
        <v>108.8</v>
      </c>
      <c r="AK99" s="39">
        <v>115.1</v>
      </c>
      <c r="AL99" s="39">
        <v>115.1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112.014</v>
      </c>
      <c r="F100" s="34">
        <v>112.378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113.862</v>
      </c>
      <c r="R100" s="34">
        <v>113.682</v>
      </c>
      <c r="S100" s="34">
        <v>1.78</v>
      </c>
      <c r="T100" s="34">
        <v>106.65</v>
      </c>
      <c r="U100" s="34">
        <v>109.042</v>
      </c>
      <c r="V100" s="34">
        <v>109.199</v>
      </c>
      <c r="W100" s="34">
        <v>4.54</v>
      </c>
      <c r="X100" s="34">
        <v>106.99</v>
      </c>
      <c r="Y100" s="34">
        <v>114.083</v>
      </c>
      <c r="Z100" s="34">
        <v>114.085</v>
      </c>
      <c r="AA100" s="34">
        <v>4.87</v>
      </c>
      <c r="AB100" s="34">
        <v>106.49</v>
      </c>
      <c r="AC100" s="34">
        <v>113.861</v>
      </c>
      <c r="AD100" s="34">
        <v>114.01</v>
      </c>
      <c r="AE100" s="34">
        <v>9.07</v>
      </c>
      <c r="AF100" s="34">
        <v>122.32</v>
      </c>
      <c r="AG100" s="34">
        <v>130.091</v>
      </c>
      <c r="AH100" s="34">
        <v>130.347</v>
      </c>
      <c r="AI100" s="34">
        <v>3.6</v>
      </c>
      <c r="AJ100" s="34">
        <v>108.9</v>
      </c>
      <c r="AK100" s="34">
        <v>115</v>
      </c>
      <c r="AL100" s="34">
        <v>115.3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112.022</v>
      </c>
      <c r="F101" s="34">
        <v>112.572</v>
      </c>
      <c r="G101" s="34">
        <v>-3.5071527457314233</v>
      </c>
      <c r="H101" s="34">
        <v>104.55</v>
      </c>
      <c r="I101" s="34">
        <v>106.1</v>
      </c>
      <c r="J101" s="34">
        <v>107.8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113.688</v>
      </c>
      <c r="R101" s="34">
        <v>114.003</v>
      </c>
      <c r="S101" s="34">
        <v>-5.67</v>
      </c>
      <c r="T101" s="34">
        <v>113.98</v>
      </c>
      <c r="U101" s="34">
        <v>107.838</v>
      </c>
      <c r="V101" s="34">
        <v>109.56</v>
      </c>
      <c r="W101" s="34">
        <v>4</v>
      </c>
      <c r="X101" s="34">
        <v>109.84</v>
      </c>
      <c r="Y101" s="34">
        <v>114.217</v>
      </c>
      <c r="Z101" s="34">
        <v>114.526</v>
      </c>
      <c r="AA101" s="34">
        <v>5.48</v>
      </c>
      <c r="AB101" s="34">
        <v>112.25</v>
      </c>
      <c r="AC101" s="34">
        <v>114.544</v>
      </c>
      <c r="AD101" s="34">
        <v>114.628</v>
      </c>
      <c r="AE101" s="34">
        <v>9.4</v>
      </c>
      <c r="AF101" s="34">
        <v>125.29</v>
      </c>
      <c r="AG101" s="34">
        <v>131.242</v>
      </c>
      <c r="AH101" s="34">
        <v>131.286</v>
      </c>
      <c r="AI101" s="34">
        <v>1</v>
      </c>
      <c r="AJ101" s="34">
        <v>112.4</v>
      </c>
      <c r="AK101" s="34">
        <v>114.8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112.889</v>
      </c>
      <c r="F102" s="34">
        <v>113.081</v>
      </c>
      <c r="G102" s="34">
        <v>2.603702603702599</v>
      </c>
      <c r="H102" s="34">
        <v>103.64</v>
      </c>
      <c r="I102" s="34">
        <v>108.1</v>
      </c>
      <c r="J102" s="34">
        <v>108.1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114.364</v>
      </c>
      <c r="R102" s="34">
        <v>114.371</v>
      </c>
      <c r="S102" s="34">
        <v>0.07</v>
      </c>
      <c r="T102" s="34">
        <v>115.81</v>
      </c>
      <c r="U102" s="34">
        <v>111.136</v>
      </c>
      <c r="V102" s="34">
        <v>110.054</v>
      </c>
      <c r="W102" s="34">
        <v>4.3</v>
      </c>
      <c r="X102" s="34">
        <v>112.36</v>
      </c>
      <c r="Y102" s="34">
        <v>114.896</v>
      </c>
      <c r="Z102" s="34">
        <v>115.022</v>
      </c>
      <c r="AA102" s="34">
        <v>6.08</v>
      </c>
      <c r="AB102" s="34">
        <v>114.27</v>
      </c>
      <c r="AC102" s="34">
        <v>115.598</v>
      </c>
      <c r="AD102" s="34">
        <v>115.225</v>
      </c>
      <c r="AE102" s="34">
        <v>7.8</v>
      </c>
      <c r="AF102" s="34">
        <v>128.84</v>
      </c>
      <c r="AG102" s="34">
        <v>131.546</v>
      </c>
      <c r="AH102" s="34">
        <v>132.252</v>
      </c>
      <c r="AI102" s="34">
        <v>4.9</v>
      </c>
      <c r="AJ102" s="34">
        <v>114.2</v>
      </c>
      <c r="AK102" s="34">
        <v>116.7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114.165</v>
      </c>
      <c r="F103" s="34">
        <v>113.68</v>
      </c>
      <c r="G103" s="34">
        <v>1.2545927054395478</v>
      </c>
      <c r="H103" s="34">
        <v>112.99</v>
      </c>
      <c r="I103" s="34">
        <v>109.2</v>
      </c>
      <c r="J103" s="34">
        <v>108.5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114.841</v>
      </c>
      <c r="R103" s="34">
        <v>114.787</v>
      </c>
      <c r="S103" s="34">
        <v>1.02</v>
      </c>
      <c r="T103" s="34">
        <v>111.84</v>
      </c>
      <c r="U103" s="34">
        <v>111.491</v>
      </c>
      <c r="V103" s="34">
        <v>110.495</v>
      </c>
      <c r="W103" s="34">
        <v>4.44</v>
      </c>
      <c r="X103" s="34">
        <v>113.86</v>
      </c>
      <c r="Y103" s="34">
        <v>115.915</v>
      </c>
      <c r="Z103" s="34">
        <v>115.531</v>
      </c>
      <c r="AA103" s="34">
        <v>4.51</v>
      </c>
      <c r="AB103" s="34">
        <v>115.54</v>
      </c>
      <c r="AC103" s="34">
        <v>115.497</v>
      </c>
      <c r="AD103" s="34">
        <v>115.697</v>
      </c>
      <c r="AE103" s="34">
        <v>9.31</v>
      </c>
      <c r="AF103" s="34">
        <v>136.19</v>
      </c>
      <c r="AG103" s="34">
        <v>133.877</v>
      </c>
      <c r="AH103" s="34">
        <v>133.241</v>
      </c>
      <c r="AI103" s="34">
        <v>3.2</v>
      </c>
      <c r="AJ103" s="34">
        <v>118</v>
      </c>
      <c r="AK103" s="34">
        <v>117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114.316</v>
      </c>
      <c r="F104" s="34">
        <v>114.095</v>
      </c>
      <c r="G104" s="34">
        <v>0.14465169394746688</v>
      </c>
      <c r="H104" s="34">
        <v>131.54</v>
      </c>
      <c r="I104" s="34">
        <v>108.6</v>
      </c>
      <c r="J104" s="34">
        <v>108.8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115.277</v>
      </c>
      <c r="R104" s="34">
        <v>115.208</v>
      </c>
      <c r="S104" s="34">
        <v>0.43</v>
      </c>
      <c r="T104" s="34">
        <v>135.69</v>
      </c>
      <c r="U104" s="34">
        <v>110.373</v>
      </c>
      <c r="V104" s="34">
        <v>110.822</v>
      </c>
      <c r="W104" s="34">
        <v>6.92</v>
      </c>
      <c r="X104" s="34">
        <v>135.36</v>
      </c>
      <c r="Y104" s="34">
        <v>116.211</v>
      </c>
      <c r="Z104" s="34">
        <v>115.983</v>
      </c>
      <c r="AA104" s="34">
        <v>5.94</v>
      </c>
      <c r="AB104" s="34">
        <v>136.49</v>
      </c>
      <c r="AC104" s="34">
        <v>116.232</v>
      </c>
      <c r="AD104" s="34">
        <v>116.142</v>
      </c>
      <c r="AE104" s="34">
        <v>10.14</v>
      </c>
      <c r="AF104" s="34">
        <v>158.21</v>
      </c>
      <c r="AG104" s="34">
        <v>134.256</v>
      </c>
      <c r="AH104" s="34">
        <v>134.218</v>
      </c>
      <c r="AI104" s="34">
        <v>3.5</v>
      </c>
      <c r="AJ104" s="34">
        <v>136.7</v>
      </c>
      <c r="AK104" s="34">
        <v>116.6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114.147</v>
      </c>
      <c r="F105" s="34">
        <v>114.381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115.657</v>
      </c>
      <c r="R105" s="34">
        <v>115.611</v>
      </c>
      <c r="S105" s="34">
        <v>1.04</v>
      </c>
      <c r="T105" s="34">
        <v>115.97</v>
      </c>
      <c r="U105" s="34">
        <v>112.294</v>
      </c>
      <c r="V105" s="34">
        <v>111.09</v>
      </c>
      <c r="W105" s="34">
        <v>3.68</v>
      </c>
      <c r="X105" s="34">
        <v>145.74</v>
      </c>
      <c r="Y105" s="34">
        <v>116.168</v>
      </c>
      <c r="Z105" s="34">
        <v>116.393</v>
      </c>
      <c r="AA105" s="34">
        <v>5.48</v>
      </c>
      <c r="AB105" s="34">
        <v>125.69</v>
      </c>
      <c r="AC105" s="34">
        <v>116.423</v>
      </c>
      <c r="AD105" s="34">
        <v>116.668</v>
      </c>
      <c r="AE105" s="34">
        <v>10.1</v>
      </c>
      <c r="AF105" s="34">
        <v>144.41</v>
      </c>
      <c r="AG105" s="34">
        <v>135.372</v>
      </c>
      <c r="AH105" s="34">
        <v>135.172</v>
      </c>
      <c r="AI105" s="34">
        <v>3.8</v>
      </c>
      <c r="AJ105" s="34">
        <v>128.6</v>
      </c>
      <c r="AK105" s="34">
        <v>116.6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114.755</v>
      </c>
      <c r="F106" s="34">
        <v>114.707</v>
      </c>
      <c r="G106" s="34">
        <v>0.8101410598551222</v>
      </c>
      <c r="H106" s="34">
        <v>105.77</v>
      </c>
      <c r="I106" s="34">
        <v>109.4</v>
      </c>
      <c r="J106" s="34">
        <v>109.2</v>
      </c>
      <c r="K106" s="34">
        <v>2.7960526315789522</v>
      </c>
      <c r="L106" s="34">
        <v>125</v>
      </c>
      <c r="M106" s="34">
        <v>114.5</v>
      </c>
      <c r="N106" s="34">
        <v>114</v>
      </c>
      <c r="O106" s="34">
        <v>3.4</v>
      </c>
      <c r="P106" s="34">
        <v>116.3</v>
      </c>
      <c r="Q106" s="34">
        <v>115.778</v>
      </c>
      <c r="R106" s="34">
        <v>116.024</v>
      </c>
      <c r="S106" s="34">
        <v>1.27</v>
      </c>
      <c r="T106" s="34">
        <v>100.82</v>
      </c>
      <c r="U106" s="34">
        <v>111.352</v>
      </c>
      <c r="V106" s="34">
        <v>111.264</v>
      </c>
      <c r="W106" s="34">
        <v>3.4</v>
      </c>
      <c r="X106" s="34">
        <v>112.72</v>
      </c>
      <c r="Y106" s="34">
        <v>116.709</v>
      </c>
      <c r="Z106" s="34">
        <v>116.823</v>
      </c>
      <c r="AA106" s="34">
        <v>5.76</v>
      </c>
      <c r="AB106" s="34">
        <v>109.99</v>
      </c>
      <c r="AC106" s="34">
        <v>117.466</v>
      </c>
      <c r="AD106" s="34">
        <v>117.25</v>
      </c>
      <c r="AE106" s="34">
        <v>8.36</v>
      </c>
      <c r="AF106" s="34">
        <v>146.16</v>
      </c>
      <c r="AG106" s="34">
        <v>136.193</v>
      </c>
      <c r="AH106" s="34">
        <v>136.116</v>
      </c>
      <c r="AI106" s="34">
        <v>2.8</v>
      </c>
      <c r="AJ106" s="34">
        <v>117.8</v>
      </c>
      <c r="AK106" s="34">
        <v>118.1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115.142</v>
      </c>
      <c r="F107" s="34">
        <v>115.042</v>
      </c>
      <c r="G107" s="34">
        <v>2.706453851492009</v>
      </c>
      <c r="H107" s="34">
        <v>103.6</v>
      </c>
      <c r="I107" s="34">
        <v>108.7</v>
      </c>
      <c r="J107" s="34">
        <v>109.5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116.557</v>
      </c>
      <c r="R107" s="34">
        <v>116.466</v>
      </c>
      <c r="S107" s="34">
        <v>2.85</v>
      </c>
      <c r="T107" s="34">
        <v>102.54</v>
      </c>
      <c r="U107" s="34">
        <v>111.947</v>
      </c>
      <c r="V107" s="34">
        <v>111.344</v>
      </c>
      <c r="W107" s="34">
        <v>5.92</v>
      </c>
      <c r="X107" s="34">
        <v>110.61</v>
      </c>
      <c r="Y107" s="34">
        <v>117.585</v>
      </c>
      <c r="Z107" s="34">
        <v>117.262</v>
      </c>
      <c r="AA107" s="34">
        <v>5.39</v>
      </c>
      <c r="AB107" s="34">
        <v>114.05</v>
      </c>
      <c r="AC107" s="34">
        <v>117.752</v>
      </c>
      <c r="AD107" s="34">
        <v>117.791</v>
      </c>
      <c r="AE107" s="34">
        <v>9.03</v>
      </c>
      <c r="AF107" s="34">
        <v>129.65</v>
      </c>
      <c r="AG107" s="34">
        <v>137.016</v>
      </c>
      <c r="AH107" s="34">
        <v>137.053</v>
      </c>
      <c r="AI107" s="34">
        <v>4.7</v>
      </c>
      <c r="AJ107" s="34">
        <v>112.3</v>
      </c>
      <c r="AK107" s="34">
        <v>117.4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115.439</v>
      </c>
      <c r="F108" s="34">
        <v>115.308</v>
      </c>
      <c r="G108" s="34">
        <v>7.745266781411366</v>
      </c>
      <c r="H108" s="34">
        <v>106.42</v>
      </c>
      <c r="I108" s="34">
        <v>109.7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117.157</v>
      </c>
      <c r="R108" s="34">
        <v>116.895</v>
      </c>
      <c r="S108" s="34">
        <v>0.55</v>
      </c>
      <c r="T108" s="34">
        <v>102.49</v>
      </c>
      <c r="U108" s="34">
        <v>110.55</v>
      </c>
      <c r="V108" s="34">
        <v>111.402</v>
      </c>
      <c r="W108" s="34">
        <v>3.85</v>
      </c>
      <c r="X108" s="34">
        <v>110.59</v>
      </c>
      <c r="Y108" s="34">
        <v>117.367</v>
      </c>
      <c r="Z108" s="34">
        <v>117.689</v>
      </c>
      <c r="AA108" s="34">
        <v>5.47</v>
      </c>
      <c r="AB108" s="34">
        <v>116.79</v>
      </c>
      <c r="AC108" s="34">
        <v>118.345</v>
      </c>
      <c r="AD108" s="34">
        <v>118.276</v>
      </c>
      <c r="AE108" s="34">
        <v>8.91</v>
      </c>
      <c r="AF108" s="34">
        <v>129.73</v>
      </c>
      <c r="AG108" s="34">
        <v>138.069</v>
      </c>
      <c r="AH108" s="34">
        <v>137.989</v>
      </c>
      <c r="AI108" s="34">
        <v>5.1</v>
      </c>
      <c r="AJ108" s="34">
        <v>112.9</v>
      </c>
      <c r="AK108" s="34">
        <v>118.3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115.244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115.5</v>
      </c>
      <c r="O109" s="34">
        <v>3.8</v>
      </c>
      <c r="P109" s="34">
        <v>110.5</v>
      </c>
      <c r="Q109" s="34">
        <v>117.089</v>
      </c>
      <c r="R109" s="34">
        <v>117.3</v>
      </c>
      <c r="S109" s="34">
        <v>0.81</v>
      </c>
      <c r="T109" s="34">
        <v>100.82</v>
      </c>
      <c r="U109" s="34">
        <v>111.325</v>
      </c>
      <c r="V109" s="34">
        <v>111.516</v>
      </c>
      <c r="W109" s="34">
        <v>4.56</v>
      </c>
      <c r="X109" s="34">
        <v>110.99</v>
      </c>
      <c r="Y109" s="34">
        <v>117.949</v>
      </c>
      <c r="Z109" s="34">
        <v>118.152</v>
      </c>
      <c r="AA109" s="34">
        <v>4.61</v>
      </c>
      <c r="AB109" s="34">
        <v>116.34</v>
      </c>
      <c r="AC109" s="34">
        <v>118.625</v>
      </c>
      <c r="AD109" s="34">
        <v>118.753</v>
      </c>
      <c r="AE109" s="34">
        <v>8.29</v>
      </c>
      <c r="AF109" s="34">
        <v>130.76</v>
      </c>
      <c r="AG109" s="34">
        <v>138.47</v>
      </c>
      <c r="AH109" s="34">
        <v>138.935</v>
      </c>
      <c r="AI109" s="34">
        <v>1.9</v>
      </c>
      <c r="AJ109" s="34">
        <v>110.3</v>
      </c>
      <c r="AK109" s="34">
        <v>118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115.72</v>
      </c>
      <c r="F110" s="34">
        <v>115.984</v>
      </c>
      <c r="G110" s="34">
        <v>3.870480505994519</v>
      </c>
      <c r="H110" s="34">
        <v>110.03</v>
      </c>
      <c r="I110" s="34">
        <v>111.4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117.571</v>
      </c>
      <c r="R110" s="34">
        <v>117.744</v>
      </c>
      <c r="S110" s="34">
        <v>1.51</v>
      </c>
      <c r="T110" s="34">
        <v>103.83</v>
      </c>
      <c r="U110" s="34">
        <v>111.058</v>
      </c>
      <c r="V110" s="34">
        <v>111.714</v>
      </c>
      <c r="W110" s="34">
        <v>5.11</v>
      </c>
      <c r="X110" s="34">
        <v>117.48</v>
      </c>
      <c r="Y110" s="34">
        <v>118.517</v>
      </c>
      <c r="Z110" s="34">
        <v>118.673</v>
      </c>
      <c r="AA110" s="34">
        <v>6.37</v>
      </c>
      <c r="AB110" s="34">
        <v>127.28</v>
      </c>
      <c r="AC110" s="34">
        <v>119.561</v>
      </c>
      <c r="AD110" s="34">
        <v>119.18</v>
      </c>
      <c r="AE110" s="34">
        <v>8.12</v>
      </c>
      <c r="AF110" s="34">
        <v>141.1</v>
      </c>
      <c r="AG110" s="34">
        <v>139.11</v>
      </c>
      <c r="AH110" s="34">
        <v>139.926</v>
      </c>
      <c r="AI110" s="34">
        <v>3</v>
      </c>
      <c r="AJ110" s="34">
        <v>120.2</v>
      </c>
      <c r="AK110" s="34">
        <v>118.2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116.65</v>
      </c>
      <c r="F111" s="39">
        <v>116.545</v>
      </c>
      <c r="G111" s="39">
        <v>1.260045639448354</v>
      </c>
      <c r="H111" s="39">
        <v>102.06</v>
      </c>
      <c r="I111" s="39">
        <v>109.8</v>
      </c>
      <c r="J111" s="39">
        <v>110.7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118.473</v>
      </c>
      <c r="R111" s="39">
        <v>118.23</v>
      </c>
      <c r="S111" s="39">
        <v>5.67</v>
      </c>
      <c r="T111" s="39">
        <v>111.6</v>
      </c>
      <c r="U111" s="39">
        <v>113.489</v>
      </c>
      <c r="V111" s="39">
        <v>111.907</v>
      </c>
      <c r="W111" s="39">
        <v>5.47</v>
      </c>
      <c r="X111" s="39">
        <v>113.54</v>
      </c>
      <c r="Y111" s="39">
        <v>119.725</v>
      </c>
      <c r="Z111" s="39">
        <v>119.189</v>
      </c>
      <c r="AA111" s="39">
        <v>5</v>
      </c>
      <c r="AB111" s="39">
        <v>106.11</v>
      </c>
      <c r="AC111" s="39">
        <v>118.922</v>
      </c>
      <c r="AD111" s="39">
        <v>119.676</v>
      </c>
      <c r="AE111" s="39">
        <v>9.72</v>
      </c>
      <c r="AF111" s="39">
        <v>133.88</v>
      </c>
      <c r="AG111" s="39">
        <v>142.038</v>
      </c>
      <c r="AH111" s="39">
        <v>140.944</v>
      </c>
      <c r="AI111" s="39">
        <v>3.4</v>
      </c>
      <c r="AJ111" s="39">
        <v>112.6</v>
      </c>
      <c r="AK111" s="39">
        <v>119.2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117.162</v>
      </c>
      <c r="F112" s="34">
        <v>117.11</v>
      </c>
      <c r="G112" s="34">
        <v>1.923452450693223</v>
      </c>
      <c r="H112" s="34">
        <v>104.39</v>
      </c>
      <c r="I112" s="34">
        <v>110.7</v>
      </c>
      <c r="J112" s="34">
        <v>111</v>
      </c>
      <c r="K112" s="34">
        <v>4.940923737916228</v>
      </c>
      <c r="L112" s="34">
        <v>97.7</v>
      </c>
      <c r="M112" s="34">
        <v>117.6</v>
      </c>
      <c r="N112" s="34">
        <v>116.9</v>
      </c>
      <c r="O112" s="34">
        <v>3.8</v>
      </c>
      <c r="P112" s="34">
        <v>113.6</v>
      </c>
      <c r="Q112" s="34">
        <v>118.634</v>
      </c>
      <c r="R112" s="34">
        <v>118.707</v>
      </c>
      <c r="S112" s="34">
        <v>1.73</v>
      </c>
      <c r="T112" s="34">
        <v>108.49</v>
      </c>
      <c r="U112" s="34">
        <v>111.02</v>
      </c>
      <c r="V112" s="34">
        <v>112.031</v>
      </c>
      <c r="W112" s="34">
        <v>4.66</v>
      </c>
      <c r="X112" s="34">
        <v>111.98</v>
      </c>
      <c r="Y112" s="34">
        <v>119.583</v>
      </c>
      <c r="Z112" s="34">
        <v>119.64</v>
      </c>
      <c r="AA112" s="34">
        <v>5.65</v>
      </c>
      <c r="AB112" s="34">
        <v>112.5</v>
      </c>
      <c r="AC112" s="34">
        <v>120.579</v>
      </c>
      <c r="AD112" s="34">
        <v>120.435</v>
      </c>
      <c r="AE112" s="34">
        <v>9.32</v>
      </c>
      <c r="AF112" s="34">
        <v>133.71</v>
      </c>
      <c r="AG112" s="34">
        <v>142.059</v>
      </c>
      <c r="AH112" s="34">
        <v>141.929</v>
      </c>
      <c r="AI112" s="34">
        <v>2.7</v>
      </c>
      <c r="AJ112" s="34">
        <v>111.8</v>
      </c>
      <c r="AK112" s="34">
        <v>119.6</v>
      </c>
      <c r="AL112" s="34">
        <v>119.6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117.822</v>
      </c>
      <c r="F113" s="34">
        <v>117.599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121.122</v>
      </c>
      <c r="R113" s="34">
        <v>119.141</v>
      </c>
      <c r="S113" s="34">
        <v>8.08</v>
      </c>
      <c r="T113" s="34">
        <v>123.19</v>
      </c>
      <c r="U113" s="34">
        <v>114.854</v>
      </c>
      <c r="V113" s="34">
        <v>112.048</v>
      </c>
      <c r="W113" s="34">
        <v>6.35</v>
      </c>
      <c r="X113" s="34">
        <v>116.82</v>
      </c>
      <c r="Y113" s="34">
        <v>120.293</v>
      </c>
      <c r="Z113" s="34">
        <v>120.036</v>
      </c>
      <c r="AA113" s="34">
        <v>6.67</v>
      </c>
      <c r="AB113" s="34">
        <v>119.74</v>
      </c>
      <c r="AC113" s="34">
        <v>121.798</v>
      </c>
      <c r="AD113" s="34">
        <v>121.139</v>
      </c>
      <c r="AE113" s="34">
        <v>9.66</v>
      </c>
      <c r="AF113" s="34">
        <v>137.39</v>
      </c>
      <c r="AG113" s="34">
        <v>143.405</v>
      </c>
      <c r="AH113" s="34">
        <v>142.867</v>
      </c>
      <c r="AI113" s="34">
        <v>5.9</v>
      </c>
      <c r="AJ113" s="34">
        <v>119</v>
      </c>
      <c r="AK113" s="34">
        <v>120.3</v>
      </c>
      <c r="AL113" s="34">
        <v>120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117.982</v>
      </c>
      <c r="F114" s="34">
        <v>118</v>
      </c>
      <c r="G114" s="34">
        <v>8.539174064067922</v>
      </c>
      <c r="H114" s="34">
        <v>112.49</v>
      </c>
      <c r="I114" s="34">
        <v>111.8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120.655</v>
      </c>
      <c r="R114" s="34">
        <v>119.581</v>
      </c>
      <c r="S114" s="34">
        <v>-0.17</v>
      </c>
      <c r="T114" s="34">
        <v>115.61</v>
      </c>
      <c r="U114" s="34">
        <v>109.943</v>
      </c>
      <c r="V114" s="34">
        <v>111.952</v>
      </c>
      <c r="W114" s="34">
        <v>4.53</v>
      </c>
      <c r="X114" s="34">
        <v>117.45</v>
      </c>
      <c r="Y114" s="34">
        <v>120.329</v>
      </c>
      <c r="Z114" s="34">
        <v>120.397</v>
      </c>
      <c r="AA114" s="34">
        <v>4.6</v>
      </c>
      <c r="AB114" s="34">
        <v>119.53</v>
      </c>
      <c r="AC114" s="34">
        <v>121.264</v>
      </c>
      <c r="AD114" s="34">
        <v>121.51</v>
      </c>
      <c r="AE114" s="34">
        <v>9.11</v>
      </c>
      <c r="AF114" s="34">
        <v>140.58</v>
      </c>
      <c r="AG114" s="34">
        <v>143.446</v>
      </c>
      <c r="AH114" s="34">
        <v>143.786</v>
      </c>
      <c r="AI114" s="34">
        <v>3.2</v>
      </c>
      <c r="AJ114" s="34">
        <v>117.8</v>
      </c>
      <c r="AK114" s="34">
        <v>120.2</v>
      </c>
      <c r="AL114" s="34">
        <v>120.5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118.416</v>
      </c>
      <c r="F115" s="34">
        <v>118.359</v>
      </c>
      <c r="G115" s="34">
        <v>-3.664041065581026</v>
      </c>
      <c r="H115" s="34">
        <v>108.85</v>
      </c>
      <c r="I115" s="34">
        <v>111.4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118.6</v>
      </c>
      <c r="O115" s="34">
        <v>5.1</v>
      </c>
      <c r="P115" s="34">
        <v>124.6</v>
      </c>
      <c r="Q115" s="34">
        <v>121.134</v>
      </c>
      <c r="R115" s="34">
        <v>120.109</v>
      </c>
      <c r="S115" s="34">
        <v>-1.1</v>
      </c>
      <c r="T115" s="34">
        <v>110.62</v>
      </c>
      <c r="U115" s="34">
        <v>112.782</v>
      </c>
      <c r="V115" s="34">
        <v>111.875</v>
      </c>
      <c r="W115" s="34">
        <v>3.3</v>
      </c>
      <c r="X115" s="34">
        <v>117.63</v>
      </c>
      <c r="Y115" s="34">
        <v>120.601</v>
      </c>
      <c r="Z115" s="34">
        <v>120.754</v>
      </c>
      <c r="AA115" s="34">
        <v>4.84</v>
      </c>
      <c r="AB115" s="34">
        <v>121.13</v>
      </c>
      <c r="AC115" s="34">
        <v>121.703</v>
      </c>
      <c r="AD115" s="34">
        <v>121.824</v>
      </c>
      <c r="AE115" s="34">
        <v>7.76</v>
      </c>
      <c r="AF115" s="34">
        <v>146.77</v>
      </c>
      <c r="AG115" s="34">
        <v>144.957</v>
      </c>
      <c r="AH115" s="34">
        <v>144.704</v>
      </c>
      <c r="AI115" s="34">
        <v>1.7</v>
      </c>
      <c r="AJ115" s="34">
        <v>120</v>
      </c>
      <c r="AK115" s="34">
        <v>121.5</v>
      </c>
      <c r="AL115" s="34">
        <v>120.9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118.685</v>
      </c>
      <c r="F116" s="34">
        <v>118.706</v>
      </c>
      <c r="G116" s="34">
        <v>1.6572905580051749</v>
      </c>
      <c r="H116" s="34">
        <v>133.72</v>
      </c>
      <c r="I116" s="34">
        <v>111.3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120.871</v>
      </c>
      <c r="R116" s="34">
        <v>120.751</v>
      </c>
      <c r="S116" s="34">
        <v>3.34</v>
      </c>
      <c r="T116" s="34">
        <v>140.22</v>
      </c>
      <c r="U116" s="34">
        <v>112.274</v>
      </c>
      <c r="V116" s="34">
        <v>111.79</v>
      </c>
      <c r="W116" s="34">
        <v>5.39</v>
      </c>
      <c r="X116" s="34">
        <v>142.65</v>
      </c>
      <c r="Y116" s="34">
        <v>121.145</v>
      </c>
      <c r="Z116" s="34">
        <v>121.132</v>
      </c>
      <c r="AA116" s="34">
        <v>5.83</v>
      </c>
      <c r="AB116" s="34">
        <v>144.44</v>
      </c>
      <c r="AC116" s="34">
        <v>122.422</v>
      </c>
      <c r="AD116" s="34">
        <v>122.23</v>
      </c>
      <c r="AE116" s="34">
        <v>8.51</v>
      </c>
      <c r="AF116" s="34">
        <v>171.68</v>
      </c>
      <c r="AG116" s="34">
        <v>145.009</v>
      </c>
      <c r="AH116" s="34">
        <v>145.637</v>
      </c>
      <c r="AI116" s="34">
        <v>5.2</v>
      </c>
      <c r="AJ116" s="34">
        <v>143.9</v>
      </c>
      <c r="AK116" s="34">
        <v>120.9</v>
      </c>
      <c r="AL116" s="34">
        <v>121.3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119.163</v>
      </c>
      <c r="F117" s="34">
        <v>119.028</v>
      </c>
      <c r="G117" s="34">
        <v>7.010205788857283</v>
      </c>
      <c r="H117" s="34">
        <v>127.92</v>
      </c>
      <c r="I117" s="34">
        <v>112.6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122.517</v>
      </c>
      <c r="R117" s="34">
        <v>121.458</v>
      </c>
      <c r="S117" s="34">
        <v>-3.24</v>
      </c>
      <c r="T117" s="34">
        <v>112.21</v>
      </c>
      <c r="U117" s="34">
        <v>109.434</v>
      </c>
      <c r="V117" s="34">
        <v>111.733</v>
      </c>
      <c r="W117" s="34">
        <v>3.8</v>
      </c>
      <c r="X117" s="34">
        <v>151.28</v>
      </c>
      <c r="Y117" s="34">
        <v>121.342</v>
      </c>
      <c r="Z117" s="34">
        <v>121.531</v>
      </c>
      <c r="AA117" s="34">
        <v>5.37</v>
      </c>
      <c r="AB117" s="34">
        <v>132.44</v>
      </c>
      <c r="AC117" s="34">
        <v>122.2</v>
      </c>
      <c r="AD117" s="34">
        <v>122.751</v>
      </c>
      <c r="AE117" s="34">
        <v>8.92</v>
      </c>
      <c r="AF117" s="34">
        <v>157.29</v>
      </c>
      <c r="AG117" s="34">
        <v>146.725</v>
      </c>
      <c r="AH117" s="34">
        <v>146.595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119.163</v>
      </c>
      <c r="F118" s="34">
        <v>119.338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122.211</v>
      </c>
      <c r="R118" s="34">
        <v>122.112</v>
      </c>
      <c r="S118" s="34">
        <v>-0.39</v>
      </c>
      <c r="T118" s="34">
        <v>100.43</v>
      </c>
      <c r="U118" s="34">
        <v>112.391</v>
      </c>
      <c r="V118" s="34">
        <v>111.849</v>
      </c>
      <c r="W118" s="34">
        <v>4.57</v>
      </c>
      <c r="X118" s="34">
        <v>117.88</v>
      </c>
      <c r="Y118" s="34">
        <v>122.092</v>
      </c>
      <c r="Z118" s="34">
        <v>121.946</v>
      </c>
      <c r="AA118" s="34">
        <v>5.16</v>
      </c>
      <c r="AB118" s="34">
        <v>115.67</v>
      </c>
      <c r="AC118" s="34">
        <v>123.777</v>
      </c>
      <c r="AD118" s="34">
        <v>123.407</v>
      </c>
      <c r="AE118" s="34">
        <v>8.11</v>
      </c>
      <c r="AF118" s="34">
        <v>158.02</v>
      </c>
      <c r="AG118" s="34">
        <v>147.67</v>
      </c>
      <c r="AH118" s="34">
        <v>147.564</v>
      </c>
      <c r="AI118" s="34">
        <v>2.7</v>
      </c>
      <c r="AJ118" s="34">
        <v>120.9</v>
      </c>
      <c r="AK118" s="34">
        <v>122.1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119.513</v>
      </c>
      <c r="F119" s="34">
        <v>119.735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122.944</v>
      </c>
      <c r="R119" s="34">
        <v>122.703</v>
      </c>
      <c r="S119" s="34">
        <v>-0.27</v>
      </c>
      <c r="T119" s="34">
        <v>102.27</v>
      </c>
      <c r="U119" s="34">
        <v>111.618</v>
      </c>
      <c r="V119" s="34">
        <v>112.051</v>
      </c>
      <c r="W119" s="34">
        <v>3.81</v>
      </c>
      <c r="X119" s="34">
        <v>114.83</v>
      </c>
      <c r="Y119" s="34">
        <v>122.097</v>
      </c>
      <c r="Z119" s="34">
        <v>122.372</v>
      </c>
      <c r="AA119" s="34">
        <v>5.45</v>
      </c>
      <c r="AB119" s="34">
        <v>120.26</v>
      </c>
      <c r="AC119" s="34">
        <v>124.177</v>
      </c>
      <c r="AD119" s="34">
        <v>123.958</v>
      </c>
      <c r="AE119" s="34">
        <v>8.18</v>
      </c>
      <c r="AF119" s="34">
        <v>140.25</v>
      </c>
      <c r="AG119" s="34">
        <v>148.124</v>
      </c>
      <c r="AH119" s="34">
        <v>148.539</v>
      </c>
      <c r="AI119" s="34">
        <v>4.5</v>
      </c>
      <c r="AJ119" s="34">
        <v>117.3</v>
      </c>
      <c r="AK119" s="34">
        <v>122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120.451</v>
      </c>
      <c r="F120" s="34">
        <v>120.208</v>
      </c>
      <c r="G120" s="34">
        <v>2.2082315354256665</v>
      </c>
      <c r="H120" s="34">
        <v>108.77</v>
      </c>
      <c r="I120" s="34">
        <v>114.1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123.56</v>
      </c>
      <c r="R120" s="34">
        <v>123.247</v>
      </c>
      <c r="S120" s="34">
        <v>0.71</v>
      </c>
      <c r="T120" s="34">
        <v>103.22</v>
      </c>
      <c r="U120" s="34">
        <v>112.169</v>
      </c>
      <c r="V120" s="34">
        <v>112.284</v>
      </c>
      <c r="W120" s="34">
        <v>4.95</v>
      </c>
      <c r="X120" s="34">
        <v>116.07</v>
      </c>
      <c r="Y120" s="34">
        <v>123.149</v>
      </c>
      <c r="Z120" s="34">
        <v>122.801</v>
      </c>
      <c r="AA120" s="34">
        <v>4.27</v>
      </c>
      <c r="AB120" s="34">
        <v>121.77</v>
      </c>
      <c r="AC120" s="34">
        <v>124.085</v>
      </c>
      <c r="AD120" s="34">
        <v>124.359</v>
      </c>
      <c r="AE120" s="34">
        <v>7.95</v>
      </c>
      <c r="AF120" s="34">
        <v>140.04</v>
      </c>
      <c r="AG120" s="34">
        <v>149.758</v>
      </c>
      <c r="AH120" s="34">
        <v>149.531</v>
      </c>
      <c r="AI120" s="34">
        <v>3</v>
      </c>
      <c r="AJ120" s="34">
        <v>116.3</v>
      </c>
      <c r="AK120" s="34">
        <v>123.2</v>
      </c>
      <c r="AL120" s="34">
        <v>123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120.633</v>
      </c>
      <c r="F121" s="34">
        <v>120.636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123.698</v>
      </c>
      <c r="R121" s="34">
        <v>123.748</v>
      </c>
      <c r="S121" s="34">
        <v>1.39</v>
      </c>
      <c r="T121" s="34">
        <v>102.22</v>
      </c>
      <c r="U121" s="34">
        <v>112.948</v>
      </c>
      <c r="V121" s="34">
        <v>112.54</v>
      </c>
      <c r="W121" s="34">
        <v>5.27</v>
      </c>
      <c r="X121" s="34">
        <v>116.84</v>
      </c>
      <c r="Y121" s="34">
        <v>123.281</v>
      </c>
      <c r="Z121" s="34">
        <v>123.196</v>
      </c>
      <c r="AA121" s="34">
        <v>5.58</v>
      </c>
      <c r="AB121" s="34">
        <v>122.83</v>
      </c>
      <c r="AC121" s="34">
        <v>124.748</v>
      </c>
      <c r="AD121" s="34">
        <v>124.904</v>
      </c>
      <c r="AE121" s="34">
        <v>9.08</v>
      </c>
      <c r="AF121" s="34">
        <v>142.63</v>
      </c>
      <c r="AG121" s="34">
        <v>150.25</v>
      </c>
      <c r="AH121" s="34">
        <v>150.535</v>
      </c>
      <c r="AI121" s="34">
        <v>5.2</v>
      </c>
      <c r="AJ121" s="34">
        <v>116</v>
      </c>
      <c r="AK121" s="34">
        <v>122.7</v>
      </c>
      <c r="AL121" s="34">
        <v>123.5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121.09</v>
      </c>
      <c r="F122" s="34">
        <v>121.009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124.519</v>
      </c>
      <c r="R122" s="34">
        <v>124.27</v>
      </c>
      <c r="S122" s="34">
        <v>2.51</v>
      </c>
      <c r="T122" s="34">
        <v>106.43</v>
      </c>
      <c r="U122" s="34">
        <v>111.768</v>
      </c>
      <c r="V122" s="34">
        <v>112.823</v>
      </c>
      <c r="W122" s="34">
        <v>5.32</v>
      </c>
      <c r="X122" s="34">
        <v>123.74</v>
      </c>
      <c r="Y122" s="34">
        <v>123.686</v>
      </c>
      <c r="Z122" s="34">
        <v>123.547</v>
      </c>
      <c r="AA122" s="34">
        <v>5.36</v>
      </c>
      <c r="AB122" s="34">
        <v>134.09</v>
      </c>
      <c r="AC122" s="34">
        <v>125.38</v>
      </c>
      <c r="AD122" s="34">
        <v>125.71</v>
      </c>
      <c r="AE122" s="34">
        <v>9.53</v>
      </c>
      <c r="AF122" s="34">
        <v>154.55</v>
      </c>
      <c r="AG122" s="34">
        <v>151.882</v>
      </c>
      <c r="AH122" s="34">
        <v>151.545</v>
      </c>
      <c r="AI122" s="34">
        <v>7</v>
      </c>
      <c r="AJ122" s="34">
        <v>128.6</v>
      </c>
      <c r="AK122" s="34">
        <v>124.1</v>
      </c>
      <c r="AL122" s="34">
        <v>124.1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120.884</v>
      </c>
      <c r="F123" s="39">
        <v>121.466</v>
      </c>
      <c r="G123" s="39">
        <v>1.0484029002547455</v>
      </c>
      <c r="H123" s="39">
        <v>103.13</v>
      </c>
      <c r="I123" s="39">
        <v>114.3</v>
      </c>
      <c r="J123" s="39">
        <v>114.3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124.76</v>
      </c>
      <c r="R123" s="39">
        <v>124.902</v>
      </c>
      <c r="S123" s="39">
        <v>-1.69</v>
      </c>
      <c r="T123" s="39">
        <v>109.72</v>
      </c>
      <c r="U123" s="39">
        <v>115.162</v>
      </c>
      <c r="V123" s="39">
        <v>113.102</v>
      </c>
      <c r="W123" s="39">
        <v>1.84</v>
      </c>
      <c r="X123" s="39">
        <v>115.63</v>
      </c>
      <c r="Y123" s="39">
        <v>123.41</v>
      </c>
      <c r="Z123" s="39">
        <v>123.908</v>
      </c>
      <c r="AA123" s="39">
        <v>7.34</v>
      </c>
      <c r="AB123" s="39">
        <v>113.89</v>
      </c>
      <c r="AC123" s="39">
        <v>127.552</v>
      </c>
      <c r="AD123" s="39">
        <v>126.402</v>
      </c>
      <c r="AE123" s="39">
        <v>6.12</v>
      </c>
      <c r="AF123" s="39">
        <v>142.07</v>
      </c>
      <c r="AG123" s="39">
        <v>151.423</v>
      </c>
      <c r="AH123" s="39">
        <v>152.58</v>
      </c>
      <c r="AI123" s="39">
        <v>3.1</v>
      </c>
      <c r="AJ123" s="39">
        <v>116</v>
      </c>
      <c r="AK123" s="39">
        <v>125.2</v>
      </c>
      <c r="AL123" s="39">
        <v>124.8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122.083</v>
      </c>
      <c r="F124" s="34">
        <v>122.146</v>
      </c>
      <c r="G124" s="34">
        <v>5.383657438451964</v>
      </c>
      <c r="H124" s="34">
        <v>110.01</v>
      </c>
      <c r="I124" s="34">
        <v>114.5</v>
      </c>
      <c r="J124" s="34">
        <v>114.7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125.251</v>
      </c>
      <c r="R124" s="34">
        <v>125.743</v>
      </c>
      <c r="S124" s="34">
        <v>3.41</v>
      </c>
      <c r="T124" s="34">
        <v>112.19</v>
      </c>
      <c r="U124" s="34">
        <v>112.544</v>
      </c>
      <c r="V124" s="34">
        <v>113.29</v>
      </c>
      <c r="W124" s="34">
        <v>4.43</v>
      </c>
      <c r="X124" s="34">
        <v>116.93</v>
      </c>
      <c r="Y124" s="34">
        <v>123.968</v>
      </c>
      <c r="Z124" s="34">
        <v>124.357</v>
      </c>
      <c r="AA124" s="34">
        <v>4.92</v>
      </c>
      <c r="AB124" s="34">
        <v>118.04</v>
      </c>
      <c r="AC124" s="34">
        <v>126.15</v>
      </c>
      <c r="AD124" s="34">
        <v>126.726</v>
      </c>
      <c r="AE124" s="34">
        <v>8.18</v>
      </c>
      <c r="AF124" s="34">
        <v>144.65</v>
      </c>
      <c r="AG124" s="34">
        <v>153.538</v>
      </c>
      <c r="AH124" s="34">
        <v>153.674</v>
      </c>
      <c r="AI124" s="34">
        <v>5.8</v>
      </c>
      <c r="AJ124" s="34">
        <v>118.3</v>
      </c>
      <c r="AK124" s="34">
        <v>124.7</v>
      </c>
      <c r="AL124" s="34">
        <v>125.5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123.238</v>
      </c>
      <c r="F125" s="34">
        <v>122.903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126.999</v>
      </c>
      <c r="R125" s="34">
        <v>126.723</v>
      </c>
      <c r="S125" s="34">
        <v>-1.96</v>
      </c>
      <c r="T125" s="34">
        <v>120.77</v>
      </c>
      <c r="U125" s="34">
        <v>112.156</v>
      </c>
      <c r="V125" s="34">
        <v>113.527</v>
      </c>
      <c r="W125" s="34">
        <v>3</v>
      </c>
      <c r="X125" s="34">
        <v>120.32</v>
      </c>
      <c r="Y125" s="34">
        <v>124.933</v>
      </c>
      <c r="Z125" s="34">
        <v>124.888</v>
      </c>
      <c r="AA125" s="34">
        <v>3.7</v>
      </c>
      <c r="AB125" s="34">
        <v>124.17</v>
      </c>
      <c r="AC125" s="34">
        <v>126.671</v>
      </c>
      <c r="AD125" s="34">
        <v>127.183</v>
      </c>
      <c r="AE125" s="34">
        <v>7.5</v>
      </c>
      <c r="AF125" s="34">
        <v>147.69</v>
      </c>
      <c r="AG125" s="34">
        <v>154.697</v>
      </c>
      <c r="AH125" s="34">
        <v>154.813</v>
      </c>
      <c r="AI125" s="34">
        <v>4.9</v>
      </c>
      <c r="AJ125" s="34">
        <v>124.8</v>
      </c>
      <c r="AK125" s="34">
        <v>126.2</v>
      </c>
      <c r="AL125" s="34">
        <v>126.3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124.176</v>
      </c>
      <c r="F126" s="34">
        <v>123.408</v>
      </c>
      <c r="G126" s="34">
        <v>3.8225620055116116</v>
      </c>
      <c r="H126" s="34">
        <v>116.79</v>
      </c>
      <c r="I126" s="34">
        <v>115.7</v>
      </c>
      <c r="J126" s="34">
        <v>115.4</v>
      </c>
      <c r="K126" s="34">
        <v>7.76255707762557</v>
      </c>
      <c r="L126" s="34">
        <v>118</v>
      </c>
      <c r="M126" s="34">
        <v>126.4</v>
      </c>
      <c r="N126" s="34">
        <v>126</v>
      </c>
      <c r="O126" s="34">
        <v>6.6</v>
      </c>
      <c r="P126" s="34">
        <v>124.9</v>
      </c>
      <c r="Q126" s="34">
        <v>128.239</v>
      </c>
      <c r="R126" s="34">
        <v>127.552</v>
      </c>
      <c r="S126" s="34">
        <v>5.52</v>
      </c>
      <c r="T126" s="34">
        <v>121.99</v>
      </c>
      <c r="U126" s="34">
        <v>113.978</v>
      </c>
      <c r="V126" s="34">
        <v>113.935</v>
      </c>
      <c r="W126" s="34">
        <v>4.14</v>
      </c>
      <c r="X126" s="34">
        <v>122.31</v>
      </c>
      <c r="Y126" s="34">
        <v>126.039</v>
      </c>
      <c r="Z126" s="34">
        <v>125.394</v>
      </c>
      <c r="AA126" s="34">
        <v>5.19</v>
      </c>
      <c r="AB126" s="34">
        <v>125.74</v>
      </c>
      <c r="AC126" s="34">
        <v>128.308</v>
      </c>
      <c r="AD126" s="34">
        <v>127.956</v>
      </c>
      <c r="AE126" s="34">
        <v>10.24</v>
      </c>
      <c r="AF126" s="34">
        <v>154.98</v>
      </c>
      <c r="AG126" s="34">
        <v>158.01</v>
      </c>
      <c r="AH126" s="34">
        <v>155.915</v>
      </c>
      <c r="AI126" s="34">
        <v>6.8</v>
      </c>
      <c r="AJ126" s="34">
        <v>125.8</v>
      </c>
      <c r="AK126" s="34">
        <v>128.3</v>
      </c>
      <c r="AL126" s="34">
        <v>127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123.595</v>
      </c>
      <c r="F127" s="34">
        <v>123.557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126.9</v>
      </c>
      <c r="N127" s="34">
        <v>126.8</v>
      </c>
      <c r="O127" s="34">
        <v>5.5</v>
      </c>
      <c r="P127" s="34">
        <v>131.4</v>
      </c>
      <c r="Q127" s="34">
        <v>127.985</v>
      </c>
      <c r="R127" s="34">
        <v>128.058</v>
      </c>
      <c r="S127" s="34">
        <v>1.1</v>
      </c>
      <c r="T127" s="34">
        <v>111.83</v>
      </c>
      <c r="U127" s="34">
        <v>114.966</v>
      </c>
      <c r="V127" s="34">
        <v>114.389</v>
      </c>
      <c r="W127" s="34">
        <v>3.77</v>
      </c>
      <c r="X127" s="34">
        <v>122.06</v>
      </c>
      <c r="Y127" s="34">
        <v>125.953</v>
      </c>
      <c r="Z127" s="34">
        <v>125.79</v>
      </c>
      <c r="AA127" s="34">
        <v>6.32</v>
      </c>
      <c r="AB127" s="34">
        <v>128.78</v>
      </c>
      <c r="AC127" s="34">
        <v>129.29</v>
      </c>
      <c r="AD127" s="34">
        <v>128.469</v>
      </c>
      <c r="AE127" s="34">
        <v>7.7</v>
      </c>
      <c r="AF127" s="34">
        <v>158.07</v>
      </c>
      <c r="AG127" s="34">
        <v>157.007</v>
      </c>
      <c r="AH127" s="34">
        <v>156.919</v>
      </c>
      <c r="AI127" s="34">
        <v>5.4</v>
      </c>
      <c r="AJ127" s="34">
        <v>126.5</v>
      </c>
      <c r="AK127" s="34">
        <v>128.3</v>
      </c>
      <c r="AL127" s="34">
        <v>127.6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</v>
      </c>
      <c r="F128" s="34">
        <v>123.748</v>
      </c>
      <c r="G128" s="34">
        <v>-2.019144481005077</v>
      </c>
      <c r="H128" s="34">
        <v>131.02</v>
      </c>
      <c r="I128" s="34">
        <v>108.5</v>
      </c>
      <c r="J128" s="34">
        <v>115.9</v>
      </c>
      <c r="K128" s="34">
        <v>6.038820992092025</v>
      </c>
      <c r="L128" s="34">
        <v>147.5</v>
      </c>
      <c r="M128" s="34">
        <v>126.3</v>
      </c>
      <c r="N128" s="34">
        <v>127.6</v>
      </c>
      <c r="O128" s="34">
        <v>6.9</v>
      </c>
      <c r="P128" s="34">
        <v>154</v>
      </c>
      <c r="Q128" s="34">
        <v>128.462</v>
      </c>
      <c r="R128" s="34">
        <v>128.362</v>
      </c>
      <c r="S128" s="34">
        <v>3.49</v>
      </c>
      <c r="T128" s="34">
        <v>145.12</v>
      </c>
      <c r="U128" s="34">
        <v>115.168</v>
      </c>
      <c r="V128" s="34">
        <v>114.785</v>
      </c>
      <c r="W128" s="34">
        <v>4.47</v>
      </c>
      <c r="X128" s="34">
        <v>149.03</v>
      </c>
      <c r="Y128" s="34">
        <v>125.877</v>
      </c>
      <c r="Z128" s="34">
        <v>126.128</v>
      </c>
      <c r="AA128" s="34">
        <v>4.55</v>
      </c>
      <c r="AB128" s="34">
        <v>151.02</v>
      </c>
      <c r="AC128" s="34">
        <v>127.686</v>
      </c>
      <c r="AD128" s="34">
        <v>128.7</v>
      </c>
      <c r="AE128" s="34">
        <v>9.07</v>
      </c>
      <c r="AF128" s="34">
        <v>187.24</v>
      </c>
      <c r="AG128" s="34">
        <v>156.925</v>
      </c>
      <c r="AH128" s="34">
        <v>157.895</v>
      </c>
      <c r="AI128" s="34">
        <v>5</v>
      </c>
      <c r="AJ128" s="34">
        <v>151.1</v>
      </c>
      <c r="AK128" s="34">
        <v>126.5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124.253</v>
      </c>
      <c r="F129" s="34">
        <v>124.351</v>
      </c>
      <c r="G129" s="34">
        <v>0.0781738586616702</v>
      </c>
      <c r="H129" s="34">
        <v>128.02</v>
      </c>
      <c r="I129" s="34">
        <v>116</v>
      </c>
      <c r="J129" s="34">
        <v>116.1</v>
      </c>
      <c r="K129" s="34">
        <v>5.529953917050695</v>
      </c>
      <c r="L129" s="34">
        <v>160.3</v>
      </c>
      <c r="M129" s="34">
        <v>129.2</v>
      </c>
      <c r="N129" s="34">
        <v>128.5</v>
      </c>
      <c r="O129" s="34">
        <v>4.3</v>
      </c>
      <c r="P129" s="34">
        <v>135.5</v>
      </c>
      <c r="Q129" s="34">
        <v>128.201</v>
      </c>
      <c r="R129" s="34">
        <v>128.684</v>
      </c>
      <c r="S129" s="34">
        <v>3.84</v>
      </c>
      <c r="T129" s="34">
        <v>116.52</v>
      </c>
      <c r="U129" s="34">
        <v>115.172</v>
      </c>
      <c r="V129" s="34">
        <v>115.129</v>
      </c>
      <c r="W129" s="34">
        <v>4.93</v>
      </c>
      <c r="X129" s="34">
        <v>158.74</v>
      </c>
      <c r="Y129" s="34">
        <v>126.735</v>
      </c>
      <c r="Z129" s="34">
        <v>126.461</v>
      </c>
      <c r="AA129" s="34">
        <v>6.46</v>
      </c>
      <c r="AB129" s="34">
        <v>141</v>
      </c>
      <c r="AC129" s="34">
        <v>129.644</v>
      </c>
      <c r="AD129" s="34">
        <v>129.047</v>
      </c>
      <c r="AE129" s="34">
        <v>9.3</v>
      </c>
      <c r="AF129" s="34">
        <v>171.92</v>
      </c>
      <c r="AG129" s="34">
        <v>159.913</v>
      </c>
      <c r="AH129" s="34">
        <v>158.896</v>
      </c>
      <c r="AI129" s="34">
        <v>4.7</v>
      </c>
      <c r="AJ129" s="34">
        <v>141.3</v>
      </c>
      <c r="AK129" s="34">
        <v>129.5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125.255</v>
      </c>
      <c r="F130" s="34">
        <v>125.184</v>
      </c>
      <c r="G130" s="34">
        <v>4.122530775837382</v>
      </c>
      <c r="H130" s="34">
        <v>109.11</v>
      </c>
      <c r="I130" s="34">
        <v>116.2</v>
      </c>
      <c r="J130" s="34">
        <v>116.4</v>
      </c>
      <c r="K130" s="34">
        <v>8.438818565400844</v>
      </c>
      <c r="L130" s="34">
        <v>128.5</v>
      </c>
      <c r="M130" s="34">
        <v>129.4</v>
      </c>
      <c r="N130" s="34">
        <v>129.3</v>
      </c>
      <c r="O130" s="34">
        <v>5.8</v>
      </c>
      <c r="P130" s="34">
        <v>129.9</v>
      </c>
      <c r="Q130" s="34">
        <v>129.214</v>
      </c>
      <c r="R130" s="34">
        <v>129.136</v>
      </c>
      <c r="S130" s="34">
        <v>3.1</v>
      </c>
      <c r="T130" s="34">
        <v>103.54</v>
      </c>
      <c r="U130" s="34">
        <v>115.2</v>
      </c>
      <c r="V130" s="34">
        <v>115.477</v>
      </c>
      <c r="W130" s="34">
        <v>3.21</v>
      </c>
      <c r="X130" s="34">
        <v>121.66</v>
      </c>
      <c r="Y130" s="34">
        <v>126.27</v>
      </c>
      <c r="Z130" s="34">
        <v>126.803</v>
      </c>
      <c r="AA130" s="34">
        <v>4.74</v>
      </c>
      <c r="AB130" s="34">
        <v>121.15</v>
      </c>
      <c r="AC130" s="34">
        <v>129.319</v>
      </c>
      <c r="AD130" s="34">
        <v>129.389</v>
      </c>
      <c r="AE130" s="34">
        <v>7.66</v>
      </c>
      <c r="AF130" s="34">
        <v>170.14</v>
      </c>
      <c r="AG130" s="34">
        <v>159.452</v>
      </c>
      <c r="AH130" s="34">
        <v>159.887</v>
      </c>
      <c r="AI130" s="34">
        <v>6.6</v>
      </c>
      <c r="AJ130" s="34">
        <v>128.9</v>
      </c>
      <c r="AK130" s="34">
        <v>128.7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126.813</v>
      </c>
      <c r="F131" s="34">
        <v>125.833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130.7</v>
      </c>
      <c r="N131" s="34">
        <v>130.2</v>
      </c>
      <c r="O131" s="34">
        <v>6</v>
      </c>
      <c r="P131" s="34">
        <v>123.8</v>
      </c>
      <c r="Q131" s="34">
        <v>130.01</v>
      </c>
      <c r="R131" s="34">
        <v>129.628</v>
      </c>
      <c r="S131" s="34">
        <v>3.34</v>
      </c>
      <c r="T131" s="34">
        <v>105.68</v>
      </c>
      <c r="U131" s="34">
        <v>115.561</v>
      </c>
      <c r="V131" s="34">
        <v>115.875</v>
      </c>
      <c r="W131" s="34">
        <v>5.33</v>
      </c>
      <c r="X131" s="34">
        <v>120.95</v>
      </c>
      <c r="Y131" s="34">
        <v>127.524</v>
      </c>
      <c r="Z131" s="34">
        <v>127.17</v>
      </c>
      <c r="AA131" s="34">
        <v>4.13</v>
      </c>
      <c r="AB131" s="34">
        <v>125.23</v>
      </c>
      <c r="AC131" s="34">
        <v>129.416</v>
      </c>
      <c r="AD131" s="34">
        <v>129.686</v>
      </c>
      <c r="AE131" s="34">
        <v>9.36</v>
      </c>
      <c r="AF131" s="34">
        <v>153.38</v>
      </c>
      <c r="AG131" s="34">
        <v>161.526</v>
      </c>
      <c r="AH131" s="34">
        <v>160.863</v>
      </c>
      <c r="AI131" s="34">
        <v>7.9</v>
      </c>
      <c r="AJ131" s="34">
        <v>126.5</v>
      </c>
      <c r="AK131" s="34">
        <v>130.9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125.972</v>
      </c>
      <c r="F132" s="34">
        <v>126.136</v>
      </c>
      <c r="G132" s="34">
        <v>-1.7835800312586172</v>
      </c>
      <c r="H132" s="34">
        <v>106.83</v>
      </c>
      <c r="I132" s="34">
        <v>116.4</v>
      </c>
      <c r="J132" s="34">
        <v>116.9</v>
      </c>
      <c r="K132" s="34">
        <v>-0.8308157099697842</v>
      </c>
      <c r="L132" s="34">
        <v>131.3</v>
      </c>
      <c r="M132" s="34">
        <v>130.7</v>
      </c>
      <c r="N132" s="34">
        <v>131</v>
      </c>
      <c r="O132" s="34">
        <v>5</v>
      </c>
      <c r="P132" s="34">
        <v>120.7</v>
      </c>
      <c r="Q132" s="34">
        <v>129.889</v>
      </c>
      <c r="R132" s="34">
        <v>130.055</v>
      </c>
      <c r="S132" s="34">
        <v>3.41</v>
      </c>
      <c r="T132" s="34">
        <v>106.74</v>
      </c>
      <c r="U132" s="34">
        <v>115.972</v>
      </c>
      <c r="V132" s="34">
        <v>116.344</v>
      </c>
      <c r="W132" s="34">
        <v>3.35</v>
      </c>
      <c r="X132" s="34">
        <v>119.96</v>
      </c>
      <c r="Y132" s="34">
        <v>127.303</v>
      </c>
      <c r="Z132" s="34">
        <v>127.538</v>
      </c>
      <c r="AA132" s="34">
        <v>5.15</v>
      </c>
      <c r="AB132" s="34">
        <v>128.04</v>
      </c>
      <c r="AC132" s="34">
        <v>130.325</v>
      </c>
      <c r="AD132" s="34">
        <v>130.045</v>
      </c>
      <c r="AE132" s="34">
        <v>7.49</v>
      </c>
      <c r="AF132" s="34">
        <v>150.53</v>
      </c>
      <c r="AG132" s="34">
        <v>161.224</v>
      </c>
      <c r="AH132" s="34">
        <v>161.84</v>
      </c>
      <c r="AI132" s="34">
        <v>5.4</v>
      </c>
      <c r="AJ132" s="34">
        <v>122.6</v>
      </c>
      <c r="AK132" s="34">
        <v>130.2</v>
      </c>
      <c r="AL132" s="34">
        <v>130.2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126.293</v>
      </c>
      <c r="F133" s="34">
        <v>126.327</v>
      </c>
      <c r="G133" s="34">
        <v>4.659675504550859</v>
      </c>
      <c r="H133" s="34">
        <v>105.79</v>
      </c>
      <c r="I133" s="34">
        <v>117.1</v>
      </c>
      <c r="J133" s="34">
        <v>117.2</v>
      </c>
      <c r="K133" s="34">
        <v>8.361486486486491</v>
      </c>
      <c r="L133" s="34">
        <v>128.3</v>
      </c>
      <c r="M133" s="34">
        <v>131.9</v>
      </c>
      <c r="N133" s="34">
        <v>131.8</v>
      </c>
      <c r="O133" s="34">
        <v>5.5</v>
      </c>
      <c r="P133" s="34">
        <v>123.1</v>
      </c>
      <c r="Q133" s="34">
        <v>130.212</v>
      </c>
      <c r="R133" s="34">
        <v>130.45</v>
      </c>
      <c r="S133" s="34">
        <v>2.93</v>
      </c>
      <c r="T133" s="34">
        <v>105.22</v>
      </c>
      <c r="U133" s="34">
        <v>116.376</v>
      </c>
      <c r="V133" s="34">
        <v>116.898</v>
      </c>
      <c r="W133" s="34">
        <v>4.87</v>
      </c>
      <c r="X133" s="34">
        <v>122.53</v>
      </c>
      <c r="Y133" s="34">
        <v>128.129</v>
      </c>
      <c r="Z133" s="34">
        <v>127.896</v>
      </c>
      <c r="AA133" s="34">
        <v>4.87</v>
      </c>
      <c r="AB133" s="34">
        <v>128.81</v>
      </c>
      <c r="AC133" s="34">
        <v>130.419</v>
      </c>
      <c r="AD133" s="34">
        <v>130.298</v>
      </c>
      <c r="AE133" s="34">
        <v>8.86</v>
      </c>
      <c r="AF133" s="34">
        <v>155.27</v>
      </c>
      <c r="AG133" s="34">
        <v>162.776</v>
      </c>
      <c r="AH133" s="34">
        <v>162.839</v>
      </c>
      <c r="AI133" s="34">
        <v>6.5</v>
      </c>
      <c r="AJ133" s="34">
        <v>123.6</v>
      </c>
      <c r="AK133" s="34">
        <v>130.1</v>
      </c>
      <c r="AL133" s="34">
        <v>130.5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126.385</v>
      </c>
      <c r="F134" s="34">
        <v>126.607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132.5</v>
      </c>
      <c r="N134" s="34">
        <v>132.6</v>
      </c>
      <c r="O134" s="34">
        <v>5.6</v>
      </c>
      <c r="P134" s="34">
        <v>134.9</v>
      </c>
      <c r="Q134" s="34">
        <v>131.316</v>
      </c>
      <c r="R134" s="34">
        <v>130.813</v>
      </c>
      <c r="S134" s="34">
        <v>8.52</v>
      </c>
      <c r="T134" s="34">
        <v>115.5</v>
      </c>
      <c r="U134" s="34">
        <v>119.225</v>
      </c>
      <c r="V134" s="34">
        <v>117.45</v>
      </c>
      <c r="W134" s="34">
        <v>3.47</v>
      </c>
      <c r="X134" s="34">
        <v>128.03</v>
      </c>
      <c r="Y134" s="34">
        <v>128.205</v>
      </c>
      <c r="Z134" s="34">
        <v>128.239</v>
      </c>
      <c r="AA134" s="34">
        <v>4.11</v>
      </c>
      <c r="AB134" s="34">
        <v>139.61</v>
      </c>
      <c r="AC134" s="34">
        <v>130.33</v>
      </c>
      <c r="AD134" s="34">
        <v>130.431</v>
      </c>
      <c r="AE134" s="34">
        <v>7.54</v>
      </c>
      <c r="AF134" s="34">
        <v>166.2</v>
      </c>
      <c r="AG134" s="34">
        <v>163.642</v>
      </c>
      <c r="AH134" s="34">
        <v>163.871</v>
      </c>
      <c r="AI134" s="34">
        <v>5.4</v>
      </c>
      <c r="AJ134" s="34">
        <v>135.5</v>
      </c>
      <c r="AK134" s="34">
        <v>130.2</v>
      </c>
      <c r="AL134" s="34">
        <v>131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127.076</v>
      </c>
      <c r="F135" s="39">
        <v>126.961</v>
      </c>
      <c r="G135" s="39">
        <v>2.6762338795694807</v>
      </c>
      <c r="H135" s="39">
        <v>105.89</v>
      </c>
      <c r="I135" s="39">
        <v>119.3</v>
      </c>
      <c r="J135" s="39">
        <v>118</v>
      </c>
      <c r="K135" s="39">
        <v>9.10010111223458</v>
      </c>
      <c r="L135" s="39">
        <v>107.9</v>
      </c>
      <c r="M135" s="39">
        <v>133.5</v>
      </c>
      <c r="N135" s="39">
        <v>133.4</v>
      </c>
      <c r="O135" s="39">
        <v>4.7</v>
      </c>
      <c r="P135" s="39">
        <v>123.5</v>
      </c>
      <c r="Q135" s="39">
        <v>130.821</v>
      </c>
      <c r="R135" s="39">
        <v>131.105</v>
      </c>
      <c r="S135" s="39">
        <v>-0.51</v>
      </c>
      <c r="T135" s="39">
        <v>109.16</v>
      </c>
      <c r="U135" s="39">
        <v>116.296</v>
      </c>
      <c r="V135" s="39">
        <v>117.953</v>
      </c>
      <c r="W135" s="39">
        <v>4.45</v>
      </c>
      <c r="X135" s="39">
        <v>120.78</v>
      </c>
      <c r="Y135" s="39">
        <v>128.523</v>
      </c>
      <c r="Z135" s="39">
        <v>128.572</v>
      </c>
      <c r="AA135" s="39">
        <v>2.69</v>
      </c>
      <c r="AB135" s="39">
        <v>116.95</v>
      </c>
      <c r="AC135" s="39">
        <v>130.497</v>
      </c>
      <c r="AD135" s="39">
        <v>130.615</v>
      </c>
      <c r="AE135" s="39">
        <v>9.22</v>
      </c>
      <c r="AF135" s="39">
        <v>155.17</v>
      </c>
      <c r="AG135" s="39">
        <v>164.902</v>
      </c>
      <c r="AH135" s="39">
        <v>164.926</v>
      </c>
      <c r="AI135" s="39">
        <v>6.1</v>
      </c>
      <c r="AJ135" s="39">
        <v>123.1</v>
      </c>
      <c r="AK135" s="39">
        <v>132.8</v>
      </c>
      <c r="AL135" s="39">
        <v>131.5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127.435</v>
      </c>
      <c r="F136" s="34">
        <v>127.293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134.2</v>
      </c>
      <c r="O136" s="34">
        <v>5.4</v>
      </c>
      <c r="P136" s="34">
        <v>125.9</v>
      </c>
      <c r="Q136" s="34">
        <v>131.649</v>
      </c>
      <c r="R136" s="34">
        <v>131.361</v>
      </c>
      <c r="S136" s="34">
        <v>9.07</v>
      </c>
      <c r="T136" s="34">
        <v>122.37</v>
      </c>
      <c r="U136" s="34">
        <v>121.414</v>
      </c>
      <c r="V136" s="34">
        <v>118.403</v>
      </c>
      <c r="W136" s="34">
        <v>5.12</v>
      </c>
      <c r="X136" s="34">
        <v>122.92</v>
      </c>
      <c r="Y136" s="34">
        <v>129.375</v>
      </c>
      <c r="Z136" s="34">
        <v>128.884</v>
      </c>
      <c r="AA136" s="34">
        <v>4.19</v>
      </c>
      <c r="AB136" s="34">
        <v>122.98</v>
      </c>
      <c r="AC136" s="34">
        <v>131.053</v>
      </c>
      <c r="AD136" s="34">
        <v>130.848</v>
      </c>
      <c r="AE136" s="34">
        <v>7.89</v>
      </c>
      <c r="AF136" s="34">
        <v>156.06</v>
      </c>
      <c r="AG136" s="34">
        <v>165.488</v>
      </c>
      <c r="AH136" s="34">
        <v>166.012</v>
      </c>
      <c r="AI136" s="34">
        <v>5.6</v>
      </c>
      <c r="AJ136" s="34">
        <v>124.9</v>
      </c>
      <c r="AK136" s="34">
        <v>131.5</v>
      </c>
      <c r="AL136" s="34">
        <v>132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127.283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135.2</v>
      </c>
      <c r="N137" s="34">
        <v>135.1</v>
      </c>
      <c r="O137" s="34">
        <v>3.4</v>
      </c>
      <c r="P137" s="34">
        <v>131</v>
      </c>
      <c r="Q137" s="34">
        <v>131.352</v>
      </c>
      <c r="R137" s="34">
        <v>131.725</v>
      </c>
      <c r="S137" s="34">
        <v>4.97</v>
      </c>
      <c r="T137" s="34">
        <v>126.77</v>
      </c>
      <c r="U137" s="34">
        <v>116.384</v>
      </c>
      <c r="V137" s="34">
        <v>118.779</v>
      </c>
      <c r="W137" s="34">
        <v>2.43</v>
      </c>
      <c r="X137" s="34">
        <v>123.24</v>
      </c>
      <c r="Y137" s="34">
        <v>128.819</v>
      </c>
      <c r="Z137" s="34">
        <v>129.162</v>
      </c>
      <c r="AA137" s="34">
        <v>2.84</v>
      </c>
      <c r="AB137" s="34">
        <v>127.71</v>
      </c>
      <c r="AC137" s="34">
        <v>130.879</v>
      </c>
      <c r="AD137" s="34">
        <v>131.091</v>
      </c>
      <c r="AE137" s="34">
        <v>7.43</v>
      </c>
      <c r="AF137" s="34">
        <v>158.67</v>
      </c>
      <c r="AG137" s="34">
        <v>166.816</v>
      </c>
      <c r="AH137" s="34">
        <v>167.144</v>
      </c>
      <c r="AI137" s="34">
        <v>4.9</v>
      </c>
      <c r="AJ137" s="34">
        <v>130.9</v>
      </c>
      <c r="AK137" s="34">
        <v>132</v>
      </c>
      <c r="AL137" s="34">
        <v>132.4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127.718</v>
      </c>
      <c r="F138" s="34">
        <v>128.139</v>
      </c>
      <c r="G138" s="34">
        <v>-4.469560750064229</v>
      </c>
      <c r="H138" s="34">
        <v>111.57</v>
      </c>
      <c r="I138" s="34">
        <v>117.9</v>
      </c>
      <c r="J138" s="34">
        <v>118.6</v>
      </c>
      <c r="K138" s="34">
        <v>-1.6101694915254285</v>
      </c>
      <c r="L138" s="34">
        <v>116.1</v>
      </c>
      <c r="M138" s="34">
        <v>135.3</v>
      </c>
      <c r="N138" s="34">
        <v>136</v>
      </c>
      <c r="O138" s="34">
        <v>2.3</v>
      </c>
      <c r="P138" s="34">
        <v>127.8</v>
      </c>
      <c r="Q138" s="34">
        <v>132.12</v>
      </c>
      <c r="R138" s="34">
        <v>132.391</v>
      </c>
      <c r="S138" s="34">
        <v>6.96</v>
      </c>
      <c r="T138" s="34">
        <v>130.48</v>
      </c>
      <c r="U138" s="34">
        <v>120.693</v>
      </c>
      <c r="V138" s="34">
        <v>119.183</v>
      </c>
      <c r="W138" s="34">
        <v>0.9</v>
      </c>
      <c r="X138" s="34">
        <v>123.41</v>
      </c>
      <c r="Y138" s="34">
        <v>128.921</v>
      </c>
      <c r="Z138" s="34">
        <v>129.5</v>
      </c>
      <c r="AA138" s="34">
        <v>1.38</v>
      </c>
      <c r="AB138" s="34">
        <v>127.47</v>
      </c>
      <c r="AC138" s="34">
        <v>131.14</v>
      </c>
      <c r="AD138" s="34">
        <v>131.579</v>
      </c>
      <c r="AE138" s="34">
        <v>4.76</v>
      </c>
      <c r="AF138" s="34">
        <v>162.35</v>
      </c>
      <c r="AG138" s="34">
        <v>166.887</v>
      </c>
      <c r="AH138" s="34">
        <v>168.353</v>
      </c>
      <c r="AI138" s="34">
        <v>2</v>
      </c>
      <c r="AJ138" s="34">
        <v>128.4</v>
      </c>
      <c r="AK138" s="34">
        <v>132.3</v>
      </c>
      <c r="AL138" s="34">
        <v>133.1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128.667</v>
      </c>
      <c r="F139" s="34">
        <v>128.942</v>
      </c>
      <c r="G139" s="34">
        <v>2.5634082498420336</v>
      </c>
      <c r="H139" s="34">
        <v>113.63</v>
      </c>
      <c r="I139" s="34">
        <v>118</v>
      </c>
      <c r="J139" s="34">
        <v>118.9</v>
      </c>
      <c r="K139" s="34">
        <v>7.1611253196931</v>
      </c>
      <c r="L139" s="34">
        <v>125.7</v>
      </c>
      <c r="M139" s="34">
        <v>136.4</v>
      </c>
      <c r="N139" s="34">
        <v>137</v>
      </c>
      <c r="O139" s="34">
        <v>3.2</v>
      </c>
      <c r="P139" s="34">
        <v>135.6</v>
      </c>
      <c r="Q139" s="34">
        <v>132.831</v>
      </c>
      <c r="R139" s="34">
        <v>133.359</v>
      </c>
      <c r="S139" s="34">
        <v>3.47</v>
      </c>
      <c r="T139" s="34">
        <v>115.71</v>
      </c>
      <c r="U139" s="34">
        <v>118.827</v>
      </c>
      <c r="V139" s="34">
        <v>119.609</v>
      </c>
      <c r="W139" s="34">
        <v>1.72</v>
      </c>
      <c r="X139" s="34">
        <v>124.16</v>
      </c>
      <c r="Y139" s="34">
        <v>129.556</v>
      </c>
      <c r="Z139" s="34">
        <v>129.978</v>
      </c>
      <c r="AA139" s="34">
        <v>2.08</v>
      </c>
      <c r="AB139" s="34">
        <v>131.46</v>
      </c>
      <c r="AC139" s="34">
        <v>132.005</v>
      </c>
      <c r="AD139" s="34">
        <v>132.583</v>
      </c>
      <c r="AE139" s="34">
        <v>6.55</v>
      </c>
      <c r="AF139" s="34">
        <v>168.43</v>
      </c>
      <c r="AG139" s="34">
        <v>168.322</v>
      </c>
      <c r="AH139" s="34">
        <v>169.692</v>
      </c>
      <c r="AI139" s="34">
        <v>4.1</v>
      </c>
      <c r="AJ139" s="34">
        <v>131.6</v>
      </c>
      <c r="AK139" s="34">
        <v>131.9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130.421</v>
      </c>
      <c r="F140" s="34">
        <v>129.831</v>
      </c>
      <c r="G140" s="34">
        <v>13.387269119218434</v>
      </c>
      <c r="H140" s="34">
        <v>148.56</v>
      </c>
      <c r="I140" s="34">
        <v>119.9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</v>
      </c>
      <c r="O140" s="34">
        <v>5.8</v>
      </c>
      <c r="P140" s="34">
        <v>163</v>
      </c>
      <c r="Q140" s="34">
        <v>135.388</v>
      </c>
      <c r="R140" s="34">
        <v>134.389</v>
      </c>
      <c r="S140" s="34">
        <v>3.71</v>
      </c>
      <c r="T140" s="34">
        <v>150.5</v>
      </c>
      <c r="U140" s="34">
        <v>120.454</v>
      </c>
      <c r="V140" s="34">
        <v>120.031</v>
      </c>
      <c r="W140" s="34">
        <v>4.15</v>
      </c>
      <c r="X140" s="34">
        <v>155.21</v>
      </c>
      <c r="Y140" s="34">
        <v>130.926</v>
      </c>
      <c r="Z140" s="34">
        <v>130.532</v>
      </c>
      <c r="AA140" s="34">
        <v>5.43</v>
      </c>
      <c r="AB140" s="34">
        <v>159.22</v>
      </c>
      <c r="AC140" s="34">
        <v>134.792</v>
      </c>
      <c r="AD140" s="34">
        <v>133.76</v>
      </c>
      <c r="AE140" s="34">
        <v>11.06</v>
      </c>
      <c r="AF140" s="34">
        <v>207.96</v>
      </c>
      <c r="AG140" s="34">
        <v>172.976</v>
      </c>
      <c r="AH140" s="34">
        <v>171.103</v>
      </c>
      <c r="AI140" s="34">
        <v>8.3</v>
      </c>
      <c r="AJ140" s="34">
        <v>163.6</v>
      </c>
      <c r="AK140" s="34">
        <v>138.1</v>
      </c>
      <c r="AL140" s="34">
        <v>135.1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130.68</v>
      </c>
      <c r="F141" s="34">
        <v>130.535</v>
      </c>
      <c r="G141" s="34">
        <v>0.07811279487579621</v>
      </c>
      <c r="H141" s="34">
        <v>128.12</v>
      </c>
      <c r="I141" s="34">
        <v>119.5</v>
      </c>
      <c r="J141" s="34">
        <v>119.5</v>
      </c>
      <c r="K141" s="34">
        <v>-8.359326263256397</v>
      </c>
      <c r="L141" s="34">
        <v>146.9</v>
      </c>
      <c r="M141" s="34">
        <v>132.8</v>
      </c>
      <c r="N141" s="34">
        <v>139.1</v>
      </c>
      <c r="O141" s="34">
        <v>5.5</v>
      </c>
      <c r="P141" s="34">
        <v>142.9</v>
      </c>
      <c r="Q141" s="34">
        <v>135.333</v>
      </c>
      <c r="R141" s="34">
        <v>135.192</v>
      </c>
      <c r="S141" s="34">
        <v>4.42</v>
      </c>
      <c r="T141" s="34">
        <v>121.67</v>
      </c>
      <c r="U141" s="34">
        <v>120.46</v>
      </c>
      <c r="V141" s="34">
        <v>120.464</v>
      </c>
      <c r="W141" s="34">
        <v>2.39</v>
      </c>
      <c r="X141" s="34">
        <v>162.53</v>
      </c>
      <c r="Y141" s="34">
        <v>131.179</v>
      </c>
      <c r="Z141" s="34">
        <v>131.051</v>
      </c>
      <c r="AA141" s="34">
        <v>3.81</v>
      </c>
      <c r="AB141" s="34">
        <v>146.37</v>
      </c>
      <c r="AC141" s="34">
        <v>134.611</v>
      </c>
      <c r="AD141" s="34">
        <v>134.531</v>
      </c>
      <c r="AE141" s="34">
        <v>7.92</v>
      </c>
      <c r="AF141" s="34">
        <v>185.53</v>
      </c>
      <c r="AG141" s="34">
        <v>173.071</v>
      </c>
      <c r="AH141" s="34">
        <v>172.451</v>
      </c>
      <c r="AI141" s="34">
        <v>3.9</v>
      </c>
      <c r="AJ141" s="34">
        <v>146.7</v>
      </c>
      <c r="AK141" s="34">
        <v>135.4</v>
      </c>
      <c r="AL141" s="34">
        <v>135.9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131.099</v>
      </c>
      <c r="F142" s="34">
        <v>131.076</v>
      </c>
      <c r="G142" s="34">
        <v>4.160938502428747</v>
      </c>
      <c r="H142" s="34">
        <v>113.65</v>
      </c>
      <c r="I142" s="34">
        <v>118.5</v>
      </c>
      <c r="J142" s="34">
        <v>119.8</v>
      </c>
      <c r="K142" s="34">
        <v>7.859922178988323</v>
      </c>
      <c r="L142" s="34">
        <v>138.6</v>
      </c>
      <c r="M142" s="34">
        <v>140</v>
      </c>
      <c r="N142" s="34">
        <v>140.1</v>
      </c>
      <c r="O142" s="34">
        <v>4.6</v>
      </c>
      <c r="P142" s="34">
        <v>135.9</v>
      </c>
      <c r="Q142" s="34">
        <v>135.262</v>
      </c>
      <c r="R142" s="34">
        <v>135.736</v>
      </c>
      <c r="S142" s="34">
        <v>4.84</v>
      </c>
      <c r="T142" s="34">
        <v>108.55</v>
      </c>
      <c r="U142" s="34">
        <v>120.701</v>
      </c>
      <c r="V142" s="34">
        <v>120.902</v>
      </c>
      <c r="W142" s="34">
        <v>5.36</v>
      </c>
      <c r="X142" s="34">
        <v>128.18</v>
      </c>
      <c r="Y142" s="34">
        <v>132</v>
      </c>
      <c r="Z142" s="34">
        <v>131.482</v>
      </c>
      <c r="AA142" s="34">
        <v>3.95</v>
      </c>
      <c r="AB142" s="34">
        <v>125.94</v>
      </c>
      <c r="AC142" s="34">
        <v>134.472</v>
      </c>
      <c r="AD142" s="34">
        <v>135.147</v>
      </c>
      <c r="AE142" s="34">
        <v>9.11</v>
      </c>
      <c r="AF142" s="34">
        <v>185.63</v>
      </c>
      <c r="AG142" s="34">
        <v>174.711</v>
      </c>
      <c r="AH142" s="34">
        <v>173.705</v>
      </c>
      <c r="AI142" s="34">
        <v>6</v>
      </c>
      <c r="AJ142" s="34">
        <v>136.6</v>
      </c>
      <c r="AK142" s="34">
        <v>136.3</v>
      </c>
      <c r="AL142" s="34">
        <v>136.7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131.598</v>
      </c>
      <c r="F143" s="34">
        <v>131.585</v>
      </c>
      <c r="G143" s="34">
        <v>-0.8847441415590622</v>
      </c>
      <c r="H143" s="34">
        <v>124.35</v>
      </c>
      <c r="I143" s="34">
        <v>120.6</v>
      </c>
      <c r="J143" s="34">
        <v>120.3</v>
      </c>
      <c r="K143" s="34">
        <v>5.486968449931413</v>
      </c>
      <c r="L143" s="34">
        <v>153.8</v>
      </c>
      <c r="M143" s="34">
        <v>140.7</v>
      </c>
      <c r="N143" s="34">
        <v>141.2</v>
      </c>
      <c r="O143" s="34">
        <v>4.8</v>
      </c>
      <c r="P143" s="34">
        <v>129.7</v>
      </c>
      <c r="Q143" s="34">
        <v>136.578</v>
      </c>
      <c r="R143" s="34">
        <v>136.163</v>
      </c>
      <c r="S143" s="34">
        <v>5.14</v>
      </c>
      <c r="T143" s="34">
        <v>111.11</v>
      </c>
      <c r="U143" s="34">
        <v>121.128</v>
      </c>
      <c r="V143" s="34">
        <v>121.386</v>
      </c>
      <c r="W143" s="34">
        <v>2.13</v>
      </c>
      <c r="X143" s="34">
        <v>123.52</v>
      </c>
      <c r="Y143" s="34">
        <v>132.01</v>
      </c>
      <c r="Z143" s="34">
        <v>131.809</v>
      </c>
      <c r="AA143" s="34">
        <v>4.85</v>
      </c>
      <c r="AB143" s="34">
        <v>131.29</v>
      </c>
      <c r="AC143" s="34">
        <v>136.305</v>
      </c>
      <c r="AD143" s="34">
        <v>135.989</v>
      </c>
      <c r="AE143" s="34">
        <v>8.29</v>
      </c>
      <c r="AF143" s="34">
        <v>166.11</v>
      </c>
      <c r="AG143" s="34">
        <v>175.473</v>
      </c>
      <c r="AH143" s="34">
        <v>174.884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132.15</v>
      </c>
      <c r="F144" s="34">
        <v>132.078</v>
      </c>
      <c r="G144" s="34">
        <v>3.454085930918279</v>
      </c>
      <c r="H144" s="34">
        <v>110.52</v>
      </c>
      <c r="I144" s="34">
        <v>121</v>
      </c>
      <c r="J144" s="34">
        <v>120.7</v>
      </c>
      <c r="K144" s="34">
        <v>8.377760853008377</v>
      </c>
      <c r="L144" s="34">
        <v>142.3</v>
      </c>
      <c r="M144" s="34">
        <v>142.2</v>
      </c>
      <c r="N144" s="34">
        <v>142.3</v>
      </c>
      <c r="O144" s="34">
        <v>5.2</v>
      </c>
      <c r="P144" s="34">
        <v>127</v>
      </c>
      <c r="Q144" s="34">
        <v>136.673</v>
      </c>
      <c r="R144" s="34">
        <v>136.58</v>
      </c>
      <c r="S144" s="34">
        <v>5.65</v>
      </c>
      <c r="T144" s="34">
        <v>112.77</v>
      </c>
      <c r="U144" s="34">
        <v>122.62</v>
      </c>
      <c r="V144" s="34">
        <v>121.886</v>
      </c>
      <c r="W144" s="34">
        <v>5</v>
      </c>
      <c r="X144" s="34">
        <v>125.95</v>
      </c>
      <c r="Y144" s="34">
        <v>132.88</v>
      </c>
      <c r="Z144" s="34">
        <v>132.005</v>
      </c>
      <c r="AA144" s="34">
        <v>5.09</v>
      </c>
      <c r="AB144" s="34">
        <v>134.57</v>
      </c>
      <c r="AC144" s="34">
        <v>137.326</v>
      </c>
      <c r="AD144" s="34">
        <v>136.662</v>
      </c>
      <c r="AE144" s="34">
        <v>9.53</v>
      </c>
      <c r="AF144" s="34">
        <v>164.88</v>
      </c>
      <c r="AG144" s="34">
        <v>176.038</v>
      </c>
      <c r="AH144" s="34">
        <v>176.015</v>
      </c>
      <c r="AI144" s="34">
        <v>6.5</v>
      </c>
      <c r="AJ144" s="34">
        <v>130.6</v>
      </c>
      <c r="AK144" s="34">
        <v>138.7</v>
      </c>
      <c r="AL144" s="34">
        <v>138.3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132.385</v>
      </c>
      <c r="F145" s="34">
        <v>132.587</v>
      </c>
      <c r="G145" s="34">
        <v>4.3009736269968775</v>
      </c>
      <c r="H145" s="34">
        <v>110.34</v>
      </c>
      <c r="I145" s="34">
        <v>121</v>
      </c>
      <c r="J145" s="34">
        <v>121.1</v>
      </c>
      <c r="K145" s="34">
        <v>9.197194076383463</v>
      </c>
      <c r="L145" s="34">
        <v>140.1</v>
      </c>
      <c r="M145" s="34">
        <v>142.5</v>
      </c>
      <c r="N145" s="34">
        <v>143.4</v>
      </c>
      <c r="O145" s="34">
        <v>5.3</v>
      </c>
      <c r="P145" s="34">
        <v>129.6</v>
      </c>
      <c r="Q145" s="34">
        <v>136.503</v>
      </c>
      <c r="R145" s="34">
        <v>137.119</v>
      </c>
      <c r="S145" s="34">
        <v>5.35</v>
      </c>
      <c r="T145" s="34">
        <v>110.85</v>
      </c>
      <c r="U145" s="34">
        <v>122.242</v>
      </c>
      <c r="V145" s="34">
        <v>122.353</v>
      </c>
      <c r="W145" s="34">
        <v>3.13</v>
      </c>
      <c r="X145" s="34">
        <v>126.37</v>
      </c>
      <c r="Y145" s="34">
        <v>132.03</v>
      </c>
      <c r="Z145" s="34">
        <v>132.077</v>
      </c>
      <c r="AA145" s="34">
        <v>5.21</v>
      </c>
      <c r="AB145" s="34">
        <v>135.52</v>
      </c>
      <c r="AC145" s="34">
        <v>136.658</v>
      </c>
      <c r="AD145" s="34">
        <v>136.958</v>
      </c>
      <c r="AE145" s="34">
        <v>8.8</v>
      </c>
      <c r="AF145" s="34">
        <v>168.93</v>
      </c>
      <c r="AG145" s="34">
        <v>175.832</v>
      </c>
      <c r="AH145" s="34">
        <v>177.168</v>
      </c>
      <c r="AI145" s="34">
        <v>7</v>
      </c>
      <c r="AJ145" s="34">
        <v>132.2</v>
      </c>
      <c r="AK145" s="34">
        <v>138.3</v>
      </c>
      <c r="AL145" s="34">
        <v>139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133.017</v>
      </c>
      <c r="F146" s="34">
        <v>133.2</v>
      </c>
      <c r="G146" s="34">
        <v>2.869226304005302</v>
      </c>
      <c r="H146" s="34">
        <v>124.05</v>
      </c>
      <c r="I146" s="34">
        <v>121.3</v>
      </c>
      <c r="J146" s="34">
        <v>121.4</v>
      </c>
      <c r="K146" s="34">
        <v>8.12625923438549</v>
      </c>
      <c r="L146" s="34">
        <v>161</v>
      </c>
      <c r="M146" s="34">
        <v>145.1</v>
      </c>
      <c r="N146" s="34">
        <v>144.7</v>
      </c>
      <c r="O146" s="34">
        <v>4.9</v>
      </c>
      <c r="P146" s="34">
        <v>141.5</v>
      </c>
      <c r="Q146" s="34">
        <v>137.809</v>
      </c>
      <c r="R146" s="34">
        <v>137.873</v>
      </c>
      <c r="S146" s="34">
        <v>0.15</v>
      </c>
      <c r="T146" s="34">
        <v>115.68</v>
      </c>
      <c r="U146" s="34">
        <v>121.623</v>
      </c>
      <c r="V146" s="34">
        <v>122.872</v>
      </c>
      <c r="W146" s="34">
        <v>3.51</v>
      </c>
      <c r="X146" s="34">
        <v>132.52</v>
      </c>
      <c r="Y146" s="34">
        <v>130.86</v>
      </c>
      <c r="Z146" s="34">
        <v>132.204</v>
      </c>
      <c r="AA146" s="34">
        <v>4.8</v>
      </c>
      <c r="AB146" s="34">
        <v>146.31</v>
      </c>
      <c r="AC146" s="34">
        <v>136.934</v>
      </c>
      <c r="AD146" s="34">
        <v>137.331</v>
      </c>
      <c r="AE146" s="34">
        <v>9.02</v>
      </c>
      <c r="AF146" s="34">
        <v>181.19</v>
      </c>
      <c r="AG146" s="34">
        <v>178.51</v>
      </c>
      <c r="AH146" s="34">
        <v>178.391</v>
      </c>
      <c r="AI146" s="34">
        <v>6.5</v>
      </c>
      <c r="AJ146" s="34">
        <v>144.4</v>
      </c>
      <c r="AK146" s="34">
        <v>140.6</v>
      </c>
      <c r="AL146" s="34">
        <v>139.8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134.014</v>
      </c>
      <c r="F147" s="39">
        <v>133.911</v>
      </c>
      <c r="G147" s="39">
        <v>3.7963924827651296</v>
      </c>
      <c r="H147" s="39">
        <v>109.91</v>
      </c>
      <c r="I147" s="39">
        <v>120.7</v>
      </c>
      <c r="J147" s="39">
        <v>121.8</v>
      </c>
      <c r="K147" s="39">
        <v>10.658016682113066</v>
      </c>
      <c r="L147" s="39">
        <v>119.4</v>
      </c>
      <c r="M147" s="39">
        <v>145.8</v>
      </c>
      <c r="N147" s="39">
        <v>145.9</v>
      </c>
      <c r="O147" s="39">
        <v>6.6</v>
      </c>
      <c r="P147" s="39">
        <v>131.6</v>
      </c>
      <c r="Q147" s="39">
        <v>139.172</v>
      </c>
      <c r="R147" s="39">
        <v>138.772</v>
      </c>
      <c r="S147" s="39">
        <v>4.99</v>
      </c>
      <c r="T147" s="39">
        <v>114.61</v>
      </c>
      <c r="U147" s="39">
        <v>122.544</v>
      </c>
      <c r="V147" s="39">
        <v>123.578</v>
      </c>
      <c r="W147" s="39">
        <v>5.07</v>
      </c>
      <c r="X147" s="39">
        <v>126.9</v>
      </c>
      <c r="Y147" s="39">
        <v>132.681</v>
      </c>
      <c r="Z147" s="39">
        <v>132.536</v>
      </c>
      <c r="AA147" s="39">
        <v>6.82</v>
      </c>
      <c r="AB147" s="39">
        <v>124.93</v>
      </c>
      <c r="AC147" s="39">
        <v>138.028</v>
      </c>
      <c r="AD147" s="39">
        <v>138.026</v>
      </c>
      <c r="AE147" s="39">
        <v>9.68</v>
      </c>
      <c r="AF147" s="39">
        <v>170.2</v>
      </c>
      <c r="AG147" s="39">
        <v>180.004</v>
      </c>
      <c r="AH147" s="39">
        <v>179.641</v>
      </c>
      <c r="AI147" s="39">
        <v>6.6</v>
      </c>
      <c r="AJ147" s="39">
        <v>131.2</v>
      </c>
      <c r="AK147" s="39">
        <v>139.3</v>
      </c>
      <c r="AL147" s="39">
        <v>140.6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134.806</v>
      </c>
      <c r="F148" s="34">
        <v>134.586</v>
      </c>
      <c r="G148" s="34">
        <v>4.509752007766305</v>
      </c>
      <c r="H148" s="34">
        <v>118.42</v>
      </c>
      <c r="I148" s="34">
        <v>122.4</v>
      </c>
      <c r="J148" s="34">
        <v>122.3</v>
      </c>
      <c r="K148" s="34">
        <v>12.511170688114387</v>
      </c>
      <c r="L148" s="34">
        <v>125.9</v>
      </c>
      <c r="M148" s="34">
        <v>147.6</v>
      </c>
      <c r="N148" s="34">
        <v>147.1</v>
      </c>
      <c r="O148" s="34">
        <v>6.4</v>
      </c>
      <c r="P148" s="34">
        <v>133.9</v>
      </c>
      <c r="Q148" s="34">
        <v>139.326</v>
      </c>
      <c r="R148" s="34">
        <v>139.664</v>
      </c>
      <c r="S148" s="34">
        <v>0.29</v>
      </c>
      <c r="T148" s="34">
        <v>122.72</v>
      </c>
      <c r="U148" s="34">
        <v>123.344</v>
      </c>
      <c r="V148" s="34">
        <v>124.51</v>
      </c>
      <c r="W148" s="34">
        <v>2.92</v>
      </c>
      <c r="X148" s="34">
        <v>126.51</v>
      </c>
      <c r="Y148" s="34">
        <v>132.913</v>
      </c>
      <c r="Z148" s="34">
        <v>132.987</v>
      </c>
      <c r="AA148" s="34">
        <v>6.41</v>
      </c>
      <c r="AB148" s="34">
        <v>130.86</v>
      </c>
      <c r="AC148" s="34">
        <v>139.009</v>
      </c>
      <c r="AD148" s="34">
        <v>138.791</v>
      </c>
      <c r="AE148" s="34">
        <v>9.78</v>
      </c>
      <c r="AF148" s="34">
        <v>171.33</v>
      </c>
      <c r="AG148" s="34">
        <v>181.553</v>
      </c>
      <c r="AH148" s="34">
        <v>180.86</v>
      </c>
      <c r="AI148" s="34">
        <v>7.2</v>
      </c>
      <c r="AJ148" s="34">
        <v>133.9</v>
      </c>
      <c r="AK148" s="34">
        <v>142.5</v>
      </c>
      <c r="AL148" s="34">
        <v>141.4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135.293</v>
      </c>
      <c r="F149" s="34">
        <v>135.139</v>
      </c>
      <c r="G149" s="34">
        <v>3.3543622095707137</v>
      </c>
      <c r="H149" s="34">
        <v>134.34</v>
      </c>
      <c r="I149" s="34">
        <v>122.6</v>
      </c>
      <c r="J149" s="34">
        <v>122.8</v>
      </c>
      <c r="K149" s="34">
        <v>10.030627871362936</v>
      </c>
      <c r="L149" s="34">
        <v>143.7</v>
      </c>
      <c r="M149" s="34">
        <v>148.2</v>
      </c>
      <c r="N149" s="34">
        <v>148.3</v>
      </c>
      <c r="O149" s="34">
        <v>7.8</v>
      </c>
      <c r="P149" s="34">
        <v>141.2</v>
      </c>
      <c r="Q149" s="34">
        <v>140.876</v>
      </c>
      <c r="R149" s="34">
        <v>140.42</v>
      </c>
      <c r="S149" s="34">
        <v>12.5</v>
      </c>
      <c r="T149" s="34">
        <v>142.61</v>
      </c>
      <c r="U149" s="34">
        <v>128.416</v>
      </c>
      <c r="V149" s="34">
        <v>125.487</v>
      </c>
      <c r="W149" s="34">
        <v>4.73</v>
      </c>
      <c r="X149" s="34">
        <v>129.07</v>
      </c>
      <c r="Y149" s="34">
        <v>133.696</v>
      </c>
      <c r="Z149" s="34">
        <v>133.47</v>
      </c>
      <c r="AA149" s="34">
        <v>7.21</v>
      </c>
      <c r="AB149" s="34">
        <v>136.91</v>
      </c>
      <c r="AC149" s="34">
        <v>139.56</v>
      </c>
      <c r="AD149" s="34">
        <v>139.368</v>
      </c>
      <c r="AE149" s="34">
        <v>8.79</v>
      </c>
      <c r="AF149" s="34">
        <v>172.61</v>
      </c>
      <c r="AG149" s="34">
        <v>181.938</v>
      </c>
      <c r="AH149" s="34">
        <v>182.044</v>
      </c>
      <c r="AI149" s="34">
        <v>7.9</v>
      </c>
      <c r="AJ149" s="34">
        <v>141.2</v>
      </c>
      <c r="AK149" s="34">
        <v>142.2</v>
      </c>
      <c r="AL149" s="34">
        <v>142.2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135.518</v>
      </c>
      <c r="F150" s="34">
        <v>135.62</v>
      </c>
      <c r="G150" s="34">
        <v>3.6389710495652974</v>
      </c>
      <c r="H150" s="34">
        <v>115.63</v>
      </c>
      <c r="I150" s="34">
        <v>123.2</v>
      </c>
      <c r="J150" s="34">
        <v>123.3</v>
      </c>
      <c r="K150" s="34">
        <v>12.575366063738153</v>
      </c>
      <c r="L150" s="34">
        <v>130.7</v>
      </c>
      <c r="M150" s="34">
        <v>149.9</v>
      </c>
      <c r="N150" s="34">
        <v>149.5</v>
      </c>
      <c r="O150" s="34">
        <v>6.9</v>
      </c>
      <c r="P150" s="34">
        <v>136.6</v>
      </c>
      <c r="Q150" s="34">
        <v>141.09</v>
      </c>
      <c r="R150" s="34">
        <v>140.976</v>
      </c>
      <c r="S150" s="34">
        <v>5.33</v>
      </c>
      <c r="T150" s="34">
        <v>137.44</v>
      </c>
      <c r="U150" s="34">
        <v>126.666</v>
      </c>
      <c r="V150" s="34">
        <v>126.256</v>
      </c>
      <c r="W150" s="34">
        <v>3.95</v>
      </c>
      <c r="X150" s="34">
        <v>128.29</v>
      </c>
      <c r="Y150" s="34">
        <v>133.98</v>
      </c>
      <c r="Z150" s="34">
        <v>133.975</v>
      </c>
      <c r="AA150" s="34">
        <v>6.7</v>
      </c>
      <c r="AB150" s="34">
        <v>136.01</v>
      </c>
      <c r="AC150" s="34">
        <v>139.788</v>
      </c>
      <c r="AD150" s="34">
        <v>139.739</v>
      </c>
      <c r="AE150" s="34">
        <v>9.9</v>
      </c>
      <c r="AF150" s="34">
        <v>178.43</v>
      </c>
      <c r="AG150" s="34">
        <v>183.186</v>
      </c>
      <c r="AH150" s="34">
        <v>183.224</v>
      </c>
      <c r="AI150" s="34">
        <v>7.9</v>
      </c>
      <c r="AJ150" s="34">
        <v>138.5</v>
      </c>
      <c r="AK150" s="34">
        <v>142.9</v>
      </c>
      <c r="AL150" s="34">
        <v>142.9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135.904</v>
      </c>
      <c r="F151" s="34">
        <v>136.168</v>
      </c>
      <c r="G151" s="34">
        <v>6.169145472146445</v>
      </c>
      <c r="H151" s="34">
        <v>120.64</v>
      </c>
      <c r="I151" s="34">
        <v>124.1</v>
      </c>
      <c r="J151" s="34">
        <v>123.8</v>
      </c>
      <c r="K151" s="34">
        <v>11.694510739856803</v>
      </c>
      <c r="L151" s="34">
        <v>140.4</v>
      </c>
      <c r="M151" s="34">
        <v>150.8</v>
      </c>
      <c r="N151" s="34">
        <v>150.7</v>
      </c>
      <c r="O151" s="34">
        <v>6.3</v>
      </c>
      <c r="P151" s="34">
        <v>144.1</v>
      </c>
      <c r="Q151" s="34">
        <v>141.411</v>
      </c>
      <c r="R151" s="34">
        <v>141.457</v>
      </c>
      <c r="S151" s="34">
        <v>5</v>
      </c>
      <c r="T151" s="34">
        <v>121.49</v>
      </c>
      <c r="U151" s="34">
        <v>125.543</v>
      </c>
      <c r="V151" s="34">
        <v>126.935</v>
      </c>
      <c r="W151" s="34">
        <v>3.77</v>
      </c>
      <c r="X151" s="34">
        <v>128.83</v>
      </c>
      <c r="Y151" s="34">
        <v>134.648</v>
      </c>
      <c r="Z151" s="34">
        <v>134.507</v>
      </c>
      <c r="AA151" s="34">
        <v>5.85</v>
      </c>
      <c r="AB151" s="34">
        <v>139.16</v>
      </c>
      <c r="AC151" s="34">
        <v>139.972</v>
      </c>
      <c r="AD151" s="34">
        <v>140.04</v>
      </c>
      <c r="AE151" s="34">
        <v>9.59</v>
      </c>
      <c r="AF151" s="34">
        <v>184.58</v>
      </c>
      <c r="AG151" s="34">
        <v>184.632</v>
      </c>
      <c r="AH151" s="34">
        <v>184.41</v>
      </c>
      <c r="AI151" s="34">
        <v>8.3</v>
      </c>
      <c r="AJ151" s="34">
        <v>142.6</v>
      </c>
      <c r="AK151" s="34">
        <v>143.3</v>
      </c>
      <c r="AL151" s="34">
        <v>143.6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136.896</v>
      </c>
      <c r="F152" s="34">
        <v>136.833</v>
      </c>
      <c r="G152" s="34">
        <v>2.275175013462571</v>
      </c>
      <c r="H152" s="34">
        <v>151.94</v>
      </c>
      <c r="I152" s="34">
        <v>123.5</v>
      </c>
      <c r="J152" s="34">
        <v>124.3</v>
      </c>
      <c r="K152" s="34">
        <v>9.531772575250832</v>
      </c>
      <c r="L152" s="34">
        <v>196.5</v>
      </c>
      <c r="M152" s="34">
        <v>151.8</v>
      </c>
      <c r="N152" s="34">
        <v>151.8</v>
      </c>
      <c r="O152" s="34">
        <v>3.9</v>
      </c>
      <c r="P152" s="34">
        <v>169.4</v>
      </c>
      <c r="Q152" s="34">
        <v>141.602</v>
      </c>
      <c r="R152" s="34">
        <v>142.035</v>
      </c>
      <c r="S152" s="34">
        <v>6.51</v>
      </c>
      <c r="T152" s="34">
        <v>160.29</v>
      </c>
      <c r="U152" s="34">
        <v>127.378</v>
      </c>
      <c r="V152" s="34">
        <v>127.756</v>
      </c>
      <c r="W152" s="34">
        <v>2.4</v>
      </c>
      <c r="X152" s="34">
        <v>158.94</v>
      </c>
      <c r="Y152" s="34">
        <v>135.05</v>
      </c>
      <c r="Z152" s="34">
        <v>135.079</v>
      </c>
      <c r="AA152" s="34">
        <v>4.25</v>
      </c>
      <c r="AB152" s="34">
        <v>165.98</v>
      </c>
      <c r="AC152" s="34">
        <v>140.22</v>
      </c>
      <c r="AD152" s="34">
        <v>140.44</v>
      </c>
      <c r="AE152" s="34">
        <v>7.56</v>
      </c>
      <c r="AF152" s="34">
        <v>223.68</v>
      </c>
      <c r="AG152" s="34">
        <v>185.742</v>
      </c>
      <c r="AH152" s="34">
        <v>185.59</v>
      </c>
      <c r="AI152" s="34">
        <v>5.1</v>
      </c>
      <c r="AJ152" s="34">
        <v>172.1</v>
      </c>
      <c r="AK152" s="34">
        <v>143.8</v>
      </c>
      <c r="AL152" s="34">
        <v>144.5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4.5</v>
      </c>
      <c r="D153" s="34">
        <v>151.2</v>
      </c>
      <c r="E153" s="34">
        <v>137.405</v>
      </c>
      <c r="F153" s="34">
        <v>137.566</v>
      </c>
      <c r="G153" s="34">
        <v>3.4342803621604787</v>
      </c>
      <c r="H153" s="34">
        <v>132.52</v>
      </c>
      <c r="I153" s="34">
        <v>124.5</v>
      </c>
      <c r="J153" s="34">
        <v>124.8</v>
      </c>
      <c r="K153" s="34">
        <v>9.73451327433627</v>
      </c>
      <c r="L153" s="34">
        <v>161.2</v>
      </c>
      <c r="M153" s="34">
        <v>151.9</v>
      </c>
      <c r="N153" s="34">
        <v>153</v>
      </c>
      <c r="O153" s="34">
        <v>4.9</v>
      </c>
      <c r="P153" s="34">
        <v>149.9</v>
      </c>
      <c r="Q153" s="34">
        <v>142.7</v>
      </c>
      <c r="R153" s="34">
        <v>142.809</v>
      </c>
      <c r="S153" s="34">
        <v>6.47</v>
      </c>
      <c r="T153" s="34">
        <v>129.54</v>
      </c>
      <c r="U153" s="34">
        <v>128.91</v>
      </c>
      <c r="V153" s="34">
        <v>128.683</v>
      </c>
      <c r="W153" s="34">
        <v>1.74</v>
      </c>
      <c r="X153" s="34">
        <v>165.36</v>
      </c>
      <c r="Y153" s="34">
        <v>135.508</v>
      </c>
      <c r="Z153" s="34">
        <v>135.724</v>
      </c>
      <c r="AA153" s="34">
        <v>4.44</v>
      </c>
      <c r="AB153" s="34">
        <v>152.87</v>
      </c>
      <c r="AC153" s="34">
        <v>141.014</v>
      </c>
      <c r="AD153" s="34">
        <v>140.977</v>
      </c>
      <c r="AE153" s="34">
        <v>6.68</v>
      </c>
      <c r="AF153" s="34">
        <v>197.92</v>
      </c>
      <c r="AG153" s="34">
        <v>185.659</v>
      </c>
      <c r="AH153" s="34">
        <v>186.793</v>
      </c>
      <c r="AI153" s="34">
        <v>6.6</v>
      </c>
      <c r="AJ153" s="34">
        <v>156.4</v>
      </c>
      <c r="AK153" s="34">
        <v>144.9</v>
      </c>
      <c r="AL153" s="34">
        <v>145.5</v>
      </c>
      <c r="AM153" s="3">
        <v>7</v>
      </c>
    </row>
    <row r="154" spans="1:39" ht="12.75">
      <c r="A154" s="105" t="s">
        <v>195</v>
      </c>
      <c r="B154" s="18" t="s">
        <v>117</v>
      </c>
      <c r="C154" s="65">
        <v>8</v>
      </c>
      <c r="D154" s="34">
        <v>138.3</v>
      </c>
      <c r="E154" s="34">
        <v>138.382</v>
      </c>
      <c r="F154" s="34">
        <v>138.353</v>
      </c>
      <c r="G154" s="34">
        <v>13.136823581170265</v>
      </c>
      <c r="H154" s="34">
        <v>128.58</v>
      </c>
      <c r="I154" s="34">
        <v>126.5</v>
      </c>
      <c r="J154" s="34">
        <v>125.4</v>
      </c>
      <c r="K154" s="34">
        <v>18.686868686868692</v>
      </c>
      <c r="L154" s="34">
        <v>164.5</v>
      </c>
      <c r="M154" s="34">
        <v>154.1</v>
      </c>
      <c r="N154" s="34">
        <v>154.2</v>
      </c>
      <c r="O154" s="34">
        <v>6.8</v>
      </c>
      <c r="P154" s="34">
        <v>145.1</v>
      </c>
      <c r="Q154" s="34">
        <v>144.296</v>
      </c>
      <c r="R154" s="34">
        <v>143.79</v>
      </c>
      <c r="S154" s="34">
        <v>7.68</v>
      </c>
      <c r="T154" s="34">
        <v>116.89</v>
      </c>
      <c r="U154" s="34">
        <v>129.521</v>
      </c>
      <c r="V154" s="34">
        <v>129.629</v>
      </c>
      <c r="W154" s="34">
        <v>1.33</v>
      </c>
      <c r="X154" s="34">
        <v>129.88</v>
      </c>
      <c r="Y154" s="34">
        <v>136.254</v>
      </c>
      <c r="Z154" s="34">
        <v>136.484</v>
      </c>
      <c r="AA154" s="34">
        <v>5.2</v>
      </c>
      <c r="AB154" s="34">
        <v>132.49</v>
      </c>
      <c r="AC154" s="34">
        <v>141.85</v>
      </c>
      <c r="AD154" s="34">
        <v>141.445</v>
      </c>
      <c r="AE154" s="34">
        <v>5.9</v>
      </c>
      <c r="AF154" s="34">
        <v>196.57</v>
      </c>
      <c r="AG154" s="34">
        <v>186.628</v>
      </c>
      <c r="AH154" s="34">
        <v>188.096</v>
      </c>
      <c r="AI154" s="34">
        <v>7.7</v>
      </c>
      <c r="AJ154" s="34">
        <v>147</v>
      </c>
      <c r="AK154" s="34">
        <v>146.5</v>
      </c>
      <c r="AL154" s="34">
        <v>146.6</v>
      </c>
      <c r="AM154" s="3">
        <v>8</v>
      </c>
    </row>
    <row r="155" spans="1:39" ht="12.75">
      <c r="A155" s="105" t="s">
        <v>195</v>
      </c>
      <c r="B155" s="18" t="s">
        <v>119</v>
      </c>
      <c r="C155" s="65">
        <v>2.6</v>
      </c>
      <c r="D155" s="34">
        <v>132.3</v>
      </c>
      <c r="E155" s="34">
        <v>138.717</v>
      </c>
      <c r="F155" s="34">
        <v>139.277</v>
      </c>
      <c r="G155" s="34">
        <v>-0.19300361881784872</v>
      </c>
      <c r="H155" s="34">
        <v>124.11</v>
      </c>
      <c r="I155" s="34">
        <v>125.5</v>
      </c>
      <c r="J155" s="34">
        <v>125.8</v>
      </c>
      <c r="K155" s="34">
        <v>0.9752925877763328</v>
      </c>
      <c r="L155" s="34">
        <v>155.3</v>
      </c>
      <c r="M155" s="34">
        <v>155.4</v>
      </c>
      <c r="N155" s="34">
        <v>155.5</v>
      </c>
      <c r="O155" s="34">
        <v>4.8</v>
      </c>
      <c r="P155" s="34">
        <v>135.9</v>
      </c>
      <c r="Q155" s="34">
        <v>144.18</v>
      </c>
      <c r="R155" s="34">
        <v>144.916</v>
      </c>
      <c r="S155" s="34">
        <v>7.12</v>
      </c>
      <c r="T155" s="34">
        <v>119.03</v>
      </c>
      <c r="U155" s="34">
        <v>130.935</v>
      </c>
      <c r="V155" s="34">
        <v>130.574</v>
      </c>
      <c r="W155" s="34">
        <v>1.07</v>
      </c>
      <c r="X155" s="34">
        <v>124.85</v>
      </c>
      <c r="Y155" s="34">
        <v>136.966</v>
      </c>
      <c r="Z155" s="34">
        <v>137.39</v>
      </c>
      <c r="AA155" s="34">
        <v>2.42</v>
      </c>
      <c r="AB155" s="34">
        <v>134.48</v>
      </c>
      <c r="AC155" s="34">
        <v>141.431</v>
      </c>
      <c r="AD155" s="34">
        <v>141.828</v>
      </c>
      <c r="AE155" s="34">
        <v>6.76</v>
      </c>
      <c r="AF155" s="34">
        <v>177.33</v>
      </c>
      <c r="AG155" s="34">
        <v>188.642</v>
      </c>
      <c r="AH155" s="34">
        <v>189.534</v>
      </c>
      <c r="AI155" s="34">
        <v>5.3</v>
      </c>
      <c r="AJ155" s="34">
        <v>140.4</v>
      </c>
      <c r="AK155" s="34">
        <v>147.5</v>
      </c>
      <c r="AL155" s="34">
        <v>147.9</v>
      </c>
      <c r="AM155" s="3">
        <v>9</v>
      </c>
    </row>
    <row r="156" spans="1:39" ht="12.75">
      <c r="A156" s="105" t="s">
        <v>195</v>
      </c>
      <c r="B156" s="72" t="s">
        <v>121</v>
      </c>
      <c r="C156" s="65">
        <v>6.1</v>
      </c>
      <c r="D156" s="34">
        <v>131.6</v>
      </c>
      <c r="E156" s="34">
        <v>140.413</v>
      </c>
      <c r="F156" s="34">
        <v>140.422</v>
      </c>
      <c r="G156" s="34">
        <v>5.030763662685489</v>
      </c>
      <c r="H156" s="34">
        <v>116.08</v>
      </c>
      <c r="I156" s="34">
        <v>125.6</v>
      </c>
      <c r="J156" s="34">
        <v>126.2</v>
      </c>
      <c r="K156" s="34">
        <v>11.173576950105394</v>
      </c>
      <c r="L156" s="34">
        <v>158.2</v>
      </c>
      <c r="M156" s="34">
        <v>156.7</v>
      </c>
      <c r="N156" s="34">
        <v>156.8</v>
      </c>
      <c r="O156" s="34">
        <v>6.7</v>
      </c>
      <c r="P156" s="34">
        <v>135.5</v>
      </c>
      <c r="Q156" s="34">
        <v>146.024</v>
      </c>
      <c r="R156" s="34">
        <v>146.159</v>
      </c>
      <c r="S156" s="34">
        <v>8.73</v>
      </c>
      <c r="T156" s="34">
        <v>122.62</v>
      </c>
      <c r="U156" s="34">
        <v>131.629</v>
      </c>
      <c r="V156" s="34">
        <v>131.501</v>
      </c>
      <c r="W156" s="34">
        <v>2.08</v>
      </c>
      <c r="X156" s="34">
        <v>128.57</v>
      </c>
      <c r="Y156" s="34">
        <v>137.693</v>
      </c>
      <c r="Z156" s="34">
        <v>138.491</v>
      </c>
      <c r="AA156" s="34">
        <v>2.87</v>
      </c>
      <c r="AB156" s="34">
        <v>138.43</v>
      </c>
      <c r="AC156" s="34">
        <v>141.843</v>
      </c>
      <c r="AD156" s="34">
        <v>142.551</v>
      </c>
      <c r="AE156" s="34">
        <v>8.95</v>
      </c>
      <c r="AF156" s="34">
        <v>179.64</v>
      </c>
      <c r="AG156" s="34">
        <v>191.257</v>
      </c>
      <c r="AH156" s="34">
        <v>191.06</v>
      </c>
      <c r="AI156" s="34">
        <v>8.7</v>
      </c>
      <c r="AJ156" s="34">
        <v>141.9</v>
      </c>
      <c r="AK156" s="34">
        <v>148.8</v>
      </c>
      <c r="AL156" s="34">
        <v>149.3</v>
      </c>
      <c r="AM156" s="3">
        <v>10</v>
      </c>
    </row>
    <row r="157" spans="1:39" ht="12.75">
      <c r="A157" s="105" t="s">
        <v>195</v>
      </c>
      <c r="B157" s="18" t="s">
        <v>122</v>
      </c>
      <c r="C157" s="34">
        <v>9.5</v>
      </c>
      <c r="D157" s="34">
        <v>136.5</v>
      </c>
      <c r="E157" s="34">
        <v>141.96</v>
      </c>
      <c r="F157" s="34">
        <v>141.629</v>
      </c>
      <c r="G157" s="34">
        <v>8.319738988580744</v>
      </c>
      <c r="H157" s="34">
        <v>119.52</v>
      </c>
      <c r="I157" s="34">
        <v>126.7</v>
      </c>
      <c r="J157" s="34">
        <v>126.6</v>
      </c>
      <c r="K157" s="34">
        <v>22.626695217701656</v>
      </c>
      <c r="L157" s="34">
        <v>171.8</v>
      </c>
      <c r="M157" s="34">
        <v>158.7</v>
      </c>
      <c r="N157" s="34">
        <v>158</v>
      </c>
      <c r="O157" s="34">
        <v>9.9</v>
      </c>
      <c r="P157" s="34">
        <v>142.4</v>
      </c>
      <c r="Q157" s="34">
        <v>148.434</v>
      </c>
      <c r="R157" s="34">
        <v>147.347</v>
      </c>
      <c r="S157" s="34">
        <v>8.73</v>
      </c>
      <c r="T157" s="34">
        <v>120.53</v>
      </c>
      <c r="U157" s="34">
        <v>132.567</v>
      </c>
      <c r="V157" s="34">
        <v>132.406</v>
      </c>
      <c r="W157" s="34">
        <v>4.84</v>
      </c>
      <c r="X157" s="34">
        <v>132.48</v>
      </c>
      <c r="Y157" s="34">
        <v>139.691</v>
      </c>
      <c r="Z157" s="34">
        <v>139.795</v>
      </c>
      <c r="AA157" s="34">
        <v>5.51</v>
      </c>
      <c r="AB157" s="34">
        <v>142.99</v>
      </c>
      <c r="AC157" s="34">
        <v>144.066</v>
      </c>
      <c r="AD157" s="34">
        <v>143.706</v>
      </c>
      <c r="AE157" s="34">
        <v>12.05</v>
      </c>
      <c r="AF157" s="34">
        <v>189.28</v>
      </c>
      <c r="AG157" s="34">
        <v>194.772</v>
      </c>
      <c r="AH157" s="34">
        <v>192.555</v>
      </c>
      <c r="AI157" s="34">
        <v>11.3</v>
      </c>
      <c r="AJ157" s="34">
        <v>147.2</v>
      </c>
      <c r="AK157" s="34">
        <v>152.8</v>
      </c>
      <c r="AL157" s="34">
        <v>150.6</v>
      </c>
      <c r="AM157" s="3">
        <v>11</v>
      </c>
    </row>
    <row r="158" spans="1:39" ht="12.75">
      <c r="A158" s="105" t="s">
        <v>195</v>
      </c>
      <c r="B158" s="72" t="s">
        <v>123</v>
      </c>
      <c r="C158" s="34">
        <v>7</v>
      </c>
      <c r="D158" s="34">
        <v>145.9</v>
      </c>
      <c r="E158" s="34">
        <v>143.051</v>
      </c>
      <c r="F158" s="34">
        <v>142.648</v>
      </c>
      <c r="G158" s="34">
        <v>1.362353889560659</v>
      </c>
      <c r="H158" s="34">
        <v>125.74</v>
      </c>
      <c r="I158" s="34">
        <v>127.1</v>
      </c>
      <c r="J158" s="34">
        <v>127.1</v>
      </c>
      <c r="K158" s="34">
        <v>0.12422360248446498</v>
      </c>
      <c r="L158" s="34">
        <v>161.2</v>
      </c>
      <c r="M158" s="34">
        <v>158.7</v>
      </c>
      <c r="N158" s="34">
        <v>159.3</v>
      </c>
      <c r="O158" s="34">
        <v>7.3</v>
      </c>
      <c r="P158" s="34">
        <v>151.9</v>
      </c>
      <c r="Q158" s="34">
        <v>147.965</v>
      </c>
      <c r="R158" s="34">
        <v>148.33</v>
      </c>
      <c r="S158" s="34">
        <v>8.74</v>
      </c>
      <c r="T158" s="34">
        <v>125.79</v>
      </c>
      <c r="U158" s="34">
        <v>133.603</v>
      </c>
      <c r="V158" s="34">
        <v>133.288</v>
      </c>
      <c r="W158" s="34">
        <v>13.49</v>
      </c>
      <c r="X158" s="34">
        <v>150.4</v>
      </c>
      <c r="Y158" s="34">
        <v>142.586</v>
      </c>
      <c r="Z158" s="34">
        <v>141.115</v>
      </c>
      <c r="AA158" s="34">
        <v>5.82</v>
      </c>
      <c r="AB158" s="34">
        <v>154.82</v>
      </c>
      <c r="AC158" s="34">
        <v>145.175</v>
      </c>
      <c r="AD158" s="34">
        <v>144.783</v>
      </c>
      <c r="AE158" s="34">
        <v>8.96</v>
      </c>
      <c r="AF158" s="34">
        <v>197.42</v>
      </c>
      <c r="AG158" s="34">
        <v>194.118</v>
      </c>
      <c r="AH158" s="34">
        <v>193.937</v>
      </c>
      <c r="AI158" s="34">
        <v>6.9</v>
      </c>
      <c r="AJ158" s="34">
        <v>154.4</v>
      </c>
      <c r="AK158" s="34">
        <v>151.6</v>
      </c>
      <c r="AL158" s="34">
        <v>151.6</v>
      </c>
      <c r="AM158" s="3">
        <v>12</v>
      </c>
    </row>
    <row r="159" ht="12.75">
      <c r="AM159" s="4"/>
    </row>
    <row r="160" ht="12.75">
      <c r="AM160" s="4"/>
    </row>
    <row r="161" spans="4:39" ht="12.75">
      <c r="D161" s="116" t="s">
        <v>14</v>
      </c>
      <c r="E161" s="119" t="s">
        <v>15</v>
      </c>
      <c r="F161" s="120"/>
      <c r="G161" s="116"/>
      <c r="H161" s="116"/>
      <c r="I161" s="116"/>
      <c r="J161" s="116"/>
      <c r="K161" s="117"/>
      <c r="L161" s="117"/>
      <c r="AM161" s="4"/>
    </row>
    <row r="162" spans="4:39" ht="12.75">
      <c r="D162" s="115" t="s">
        <v>99</v>
      </c>
      <c r="E162" s="115" t="s">
        <v>100</v>
      </c>
      <c r="F162" s="121"/>
      <c r="G162" s="116"/>
      <c r="H162" s="116"/>
      <c r="I162" s="116"/>
      <c r="J162" s="116"/>
      <c r="K162" s="117"/>
      <c r="L162" s="117"/>
      <c r="AM162" s="4"/>
    </row>
    <row r="163" spans="4:12" ht="12.75">
      <c r="D163" s="115" t="s">
        <v>103</v>
      </c>
      <c r="E163" s="115" t="s">
        <v>104</v>
      </c>
      <c r="F163" s="121"/>
      <c r="G163" s="116"/>
      <c r="H163" s="116"/>
      <c r="I163" s="116"/>
      <c r="J163" s="116"/>
      <c r="K163" s="117"/>
      <c r="L163" s="117"/>
    </row>
    <row r="164" spans="4:12" ht="12.75">
      <c r="D164" s="115" t="s">
        <v>107</v>
      </c>
      <c r="E164" s="115" t="s">
        <v>108</v>
      </c>
      <c r="F164" s="121"/>
      <c r="G164" s="116"/>
      <c r="H164" s="116"/>
      <c r="I164" s="116"/>
      <c r="J164" s="116"/>
      <c r="K164" s="117"/>
      <c r="L164" s="11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7"/>
  <sheetViews>
    <sheetView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47" sqref="A147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7.617271794202238</v>
      </c>
      <c r="E6" s="70">
        <f>100*(SUM(Taulukko!F15:F17)-SUM(Taulukko!F3:F5))/SUM(Taulukko!F3:F5)</f>
        <v>7.397430912605849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4.8230088495575245</v>
      </c>
      <c r="H6" s="70">
        <f>100*(SUM(Taulukko!J15:J17)-SUM(Taulukko!J3:J5))/SUM(Taulukko!J3:J5)</f>
        <v>4.50331125827814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9.853372434017603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7.623381364340993</v>
      </c>
      <c r="N6" s="70">
        <f>100*(SUM(Taulukko!R15:R17)-SUM(Taulukko!R3:R5))/SUM(Taulukko!R3:R5)</f>
        <v>7.645392322381101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2.8314977834060007</v>
      </c>
      <c r="Q6" s="70">
        <f>100*(SUM(Taulukko!V15:V17)-SUM(Taulukko!V3:V5))/SUM(Taulukko!V3:V5)</f>
        <v>-1.4193361750588593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9.12547544340036</v>
      </c>
      <c r="T6" s="70">
        <f>100*(SUM(Taulukko!Z15:Z17)-SUM(Taulukko!Z3:Z5))/SUM(Taulukko!Z3:Z5)</f>
        <v>6.912566412095463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10.957292838479711</v>
      </c>
      <c r="W6" s="70">
        <f>100*(SUM(Taulukko!AD15:AD17)-SUM(Taulukko!AD3:AD5))/SUM(Taulukko!AD3:AD5)</f>
        <v>11.060133833673541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11.97723957868477</v>
      </c>
      <c r="Z6" s="70">
        <f>100*(SUM(Taulukko!AH15:AH17)-SUM(Taulukko!AH3:AH5))/SUM(Taulukko!AH3:AH5)</f>
        <v>11.493791963814898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7.558428642466459</v>
      </c>
      <c r="AC6" s="70">
        <f>100*(SUM(Taulukko!AL15:AL17)-SUM(Taulukko!AL3:AL5))/SUM(Taulukko!AL3:AL5)</f>
        <v>6.845238095238101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7.196232240178957</v>
      </c>
      <c r="E7" s="70">
        <f>100*(SUM(Taulukko!F16:F18)-SUM(Taulukko!F4:F6))/SUM(Taulukko!F4:F6)</f>
        <v>7.009976619475538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5.302695536897936</v>
      </c>
      <c r="H7" s="70">
        <f>100*(SUM(Taulukko!J16:J18)-SUM(Taulukko!J4:J6))/SUM(Taulukko!J4:J6)</f>
        <v>4.711580801409066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10.262390670553934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7.344957914707084</v>
      </c>
      <c r="N7" s="70">
        <f>100*(SUM(Taulukko!R16:R18)-SUM(Taulukko!R4:R6))/SUM(Taulukko!R4:R6)</f>
        <v>7.492678681995408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-1.1384611848179724</v>
      </c>
      <c r="Q7" s="70">
        <f>100*(SUM(Taulukko!V16:V18)-SUM(Taulukko!V4:V6))/SUM(Taulukko!V4:V6)</f>
        <v>-1.826374444720829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8.72577888303254</v>
      </c>
      <c r="T7" s="70">
        <f>100*(SUM(Taulukko!Z16:Z18)-SUM(Taulukko!Z4:Z6))/SUM(Taulukko!Z4:Z6)</f>
        <v>6.583307407623451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10.897101971195589</v>
      </c>
      <c r="W7" s="70">
        <f>100*(SUM(Taulukko!AD16:AD18)-SUM(Taulukko!AD4:AD6))/SUM(Taulukko!AD4:AD6)</f>
        <v>10.808398648531803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11.544226293535987</v>
      </c>
      <c r="Z7" s="70">
        <f>100*(SUM(Taulukko!AH16:AH18)-SUM(Taulukko!AH4:AH6))/SUM(Taulukko!AH4:AH6)</f>
        <v>11.262977083246051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6.91699604743083</v>
      </c>
      <c r="AC7" s="70">
        <f>100*(SUM(Taulukko!AL16:AL18)-SUM(Taulukko!AL4:AL6))/SUM(Taulukko!AL4:AL6)</f>
        <v>6.554953178905856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6.665312209759232</v>
      </c>
      <c r="E8" s="70">
        <f>100*(SUM(Taulukko!F17:F19)-SUM(Taulukko!F5:F7))/SUM(Taulukko!F5:F7)</f>
        <v>6.473572131438576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5.059392872855245</v>
      </c>
      <c r="H8" s="70">
        <f>100*(SUM(Taulukko!J17:J19)-SUM(Taulukko!J5:J7))/SUM(Taulukko!J5:J7)</f>
        <v>4.828797190517986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7.5472909752451045</v>
      </c>
      <c r="N8" s="70">
        <f>100*(SUM(Taulukko!R17:R19)-SUM(Taulukko!R5:R7))/SUM(Taulukko!R5:R7)</f>
        <v>7.383315326329214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-1.3181167467187724</v>
      </c>
      <c r="Q8" s="70">
        <f>100*(SUM(Taulukko!V17:V19)-SUM(Taulukko!V5:V7))/SUM(Taulukko!V5:V7)</f>
        <v>-2.385627552348248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8.336185141872367</v>
      </c>
      <c r="T8" s="70">
        <f>100*(SUM(Taulukko!Z17:Z19)-SUM(Taulukko!Z5:Z7))/SUM(Taulukko!Z5:Z7)</f>
        <v>6.224598086850349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10.57962802866003</v>
      </c>
      <c r="W8" s="70">
        <f>100*(SUM(Taulukko!AD17:AD19)-SUM(Taulukko!AD5:AD7))/SUM(Taulukko!AD5:AD7)</f>
        <v>10.546341775630069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10.931091693396752</v>
      </c>
      <c r="Z8" s="70">
        <f>100*(SUM(Taulukko!AH17:AH19)-SUM(Taulukko!AH5:AH7))/SUM(Taulukko!AH5:AH7)</f>
        <v>11.00615221191935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6.571848945561552</v>
      </c>
      <c r="AC8" s="70">
        <f>100*(SUM(Taulukko!AL17:AL19)-SUM(Taulukko!AL5:AL7))/SUM(Taulukko!AL5:AL7)</f>
        <v>6.2163485070974005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5.660629015703288</v>
      </c>
      <c r="E9" s="70">
        <f>100*(SUM(Taulukko!F18:F20)-SUM(Taulukko!F6:F8))/SUM(Taulukko!F6:F8)</f>
        <v>5.872138407863515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4.720279720279739</v>
      </c>
      <c r="H9" s="70">
        <f>100*(SUM(Taulukko!J18:J20)-SUM(Taulukko!J6:J8))/SUM(Taulukko!J6:J8)</f>
        <v>4.899387576552925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11.021814006888627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7.092551082010183</v>
      </c>
      <c r="N9" s="70">
        <f>100*(SUM(Taulukko!R18:R20)-SUM(Taulukko!R6:R8))/SUM(Taulukko!R6:R8)</f>
        <v>7.3112335898960366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-3.848445074226469</v>
      </c>
      <c r="Q9" s="70">
        <f>100*(SUM(Taulukko!V18:V20)-SUM(Taulukko!V6:V8))/SUM(Taulukko!V6:V8)</f>
        <v>-3.025276785904534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5.815404159416462</v>
      </c>
      <c r="T9" s="70">
        <f>100*(SUM(Taulukko!Z18:Z20)-SUM(Taulukko!Z6:Z8))/SUM(Taulukko!Z6:Z8)</f>
        <v>5.851857390716017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10.100297314571048</v>
      </c>
      <c r="W9" s="70">
        <f>100*(SUM(Taulukko!AD18:AD20)-SUM(Taulukko!AD6:AD8))/SUM(Taulukko!AD6:AD8)</f>
        <v>10.334842567499336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10.394150764376334</v>
      </c>
      <c r="Z9" s="70">
        <f>100*(SUM(Taulukko!AH18:AH20)-SUM(Taulukko!AH6:AH8))/SUM(Taulukko!AH6:AH8)</f>
        <v>10.754947972038405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5.0847457627118775</v>
      </c>
      <c r="AC9" s="70">
        <f>100*(SUM(Taulukko!AL18:AL20)-SUM(Taulukko!AL6:AL8))/SUM(Taulukko!AL6:AL8)</f>
        <v>5.83373845405931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5.109436207404918</v>
      </c>
      <c r="E10" s="70">
        <f>100*(SUM(Taulukko!F19:F21)-SUM(Taulukko!F7:F9))/SUM(Taulukko!F7:F9)</f>
        <v>5.367167342749278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5.106940200785692</v>
      </c>
      <c r="H10" s="70">
        <f>100*(SUM(Taulukko!J19:J21)-SUM(Taulukko!J7:J9))/SUM(Taulukko!J7:J9)</f>
        <v>4.969485614646907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11.415525114155267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7.367048296112971</v>
      </c>
      <c r="N10" s="70">
        <f>100*(SUM(Taulukko!R19:R21)-SUM(Taulukko!R7:R9))/SUM(Taulukko!R7:R9)</f>
        <v>7.2612734121119145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-3.8610101549264084</v>
      </c>
      <c r="Q10" s="70">
        <f>100*(SUM(Taulukko!V19:V21)-SUM(Taulukko!V7:V9))/SUM(Taulukko!V7:V9)</f>
        <v>-3.612202064039434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5.354968332968483</v>
      </c>
      <c r="T10" s="70">
        <f>100*(SUM(Taulukko!Z19:Z21)-SUM(Taulukko!Z7:Z9))/SUM(Taulukko!Z7:Z9)</f>
        <v>5.4865698805306575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10.188562636678723</v>
      </c>
      <c r="W10" s="70">
        <f>100*(SUM(Taulukko!AD19:AD21)-SUM(Taulukko!AD7:AD9))/SUM(Taulukko!AD7:AD9)</f>
        <v>10.328675538416801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10.20998424020378</v>
      </c>
      <c r="Z10" s="70">
        <f>100*(SUM(Taulukko!AH19:AH21)-SUM(Taulukko!AH7:AH9))/SUM(Taulukko!AH7:AH9)</f>
        <v>10.532887925394729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5.255544840887191</v>
      </c>
      <c r="AC10" s="70">
        <f>100*(SUM(Taulukko!AL19:AL21)-SUM(Taulukko!AL7:AL9))/SUM(Taulukko!AL7:AL9)</f>
        <v>5.654905751570802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4.817852724190066</v>
      </c>
      <c r="E11" s="70">
        <f>100*(SUM(Taulukko!F20:F22)-SUM(Taulukko!F8:F10))/SUM(Taulukko!F8:F10)</f>
        <v>5.046809224347946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5.2700348432055595</v>
      </c>
      <c r="H11" s="70">
        <f>100*(SUM(Taulukko!J20:J22)-SUM(Taulukko!J8:J10))/SUM(Taulukko!J8:J10)</f>
        <v>5.039096437880103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11.085972850678713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7.304682476777006</v>
      </c>
      <c r="N11" s="70">
        <f>100*(SUM(Taulukko!R20:R22)-SUM(Taulukko!R8:R10))/SUM(Taulukko!R8:R10)</f>
        <v>7.204310720178821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-5.6225392122309445</v>
      </c>
      <c r="Q11" s="70">
        <f>100*(SUM(Taulukko!V20:V22)-SUM(Taulukko!V8:V10))/SUM(Taulukko!V8:V10)</f>
        <v>-4.04948269576764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5.044269487320523</v>
      </c>
      <c r="T11" s="70">
        <f>100*(SUM(Taulukko!Z20:Z22)-SUM(Taulukko!Z8:Z10))/SUM(Taulukko!Z8:Z10)</f>
        <v>5.149298858796578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11.563035328184903</v>
      </c>
      <c r="W11" s="70">
        <f>100*(SUM(Taulukko!AD20:AD22)-SUM(Taulukko!AD8:AD10))/SUM(Taulukko!AD8:AD10)</f>
        <v>10.660472151462113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10.219952436320916</v>
      </c>
      <c r="Z11" s="70">
        <f>100*(SUM(Taulukko!AH20:AH22)-SUM(Taulukko!AH8:AH10))/SUM(Taulukko!AH8:AH10)</f>
        <v>10.341301132900478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5.285920230658337</v>
      </c>
      <c r="AC11" s="70">
        <f>100*(SUM(Taulukko!AL20:AL22)-SUM(Taulukko!AL8:AL10))/SUM(Taulukko!AL8:AL10)</f>
        <v>5.627705627705622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4.779660943263755</v>
      </c>
      <c r="E12" s="70">
        <f>100*(SUM(Taulukko!F21:F23)-SUM(Taulukko!F9:F11))/SUM(Taulukko!F9:F11)</f>
        <v>4.886394191111077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5.032537960954457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6.994933643356733</v>
      </c>
      <c r="N12" s="70">
        <f>100*(SUM(Taulukko!R21:R23)-SUM(Taulukko!R9:R11))/SUM(Taulukko!R9:R11)</f>
        <v>7.146613370885465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-4.617469616158083</v>
      </c>
      <c r="Q12" s="70">
        <f>100*(SUM(Taulukko!V21:V23)-SUM(Taulukko!V9:V11))/SUM(Taulukko!V9:V11)</f>
        <v>-4.297644790523765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4.575953480632117</v>
      </c>
      <c r="T12" s="70">
        <f>100*(SUM(Taulukko!Z21:Z23)-SUM(Taulukko!Z9:Z11))/SUM(Taulukko!Z9:Z11)</f>
        <v>4.858363031249081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13.682522857186902</v>
      </c>
      <c r="W12" s="70">
        <f>100*(SUM(Taulukko!AD21:AD23)-SUM(Taulukko!AD9:AD11))/SUM(Taulukko!AD9:AD11)</f>
        <v>11.350878731586239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9.969756918631862</v>
      </c>
      <c r="Z12" s="70">
        <f>100*(SUM(Taulukko!AH21:AH23)-SUM(Taulukko!AH9:AH11))/SUM(Taulukko!AH9:AH11)</f>
        <v>10.17215340220608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5.5582175371346265</v>
      </c>
      <c r="AC12" s="70">
        <f>100*(SUM(Taulukko!AL21:AL23)-SUM(Taulukko!AL9:AL11))/SUM(Taulukko!AL9:AL11)</f>
        <v>5.696505505026345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4.763447926915216</v>
      </c>
      <c r="E13" s="70">
        <f>100*(SUM(Taulukko!F22:F24)-SUM(Taulukko!F10:F12))/SUM(Taulukko!F10:F12)</f>
        <v>4.826749458578563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5.002156101768001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7.0691471564970625</v>
      </c>
      <c r="N13" s="70">
        <f>100*(SUM(Taulukko!R22:R24)-SUM(Taulukko!R10:R12))/SUM(Taulukko!R10:R12)</f>
        <v>7.108967608583971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-5.436852983254147</v>
      </c>
      <c r="Q13" s="70">
        <f>100*(SUM(Taulukko!V22:V24)-SUM(Taulukko!V10:V12))/SUM(Taulukko!V10:V12)</f>
        <v>-4.375915395717654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4.738569305830105</v>
      </c>
      <c r="T13" s="70">
        <f>100*(SUM(Taulukko!Z22:Z24)-SUM(Taulukko!Z10:Z12))/SUM(Taulukko!Z10:Z12)</f>
        <v>4.609327067538508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15.151324894122972</v>
      </c>
      <c r="W13" s="70">
        <f>100*(SUM(Taulukko!AD22:AD24)-SUM(Taulukko!AD10:AD12))/SUM(Taulukko!AD10:AD12)</f>
        <v>12.232129898164105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10.210881031606494</v>
      </c>
      <c r="Z13" s="70">
        <f>100*(SUM(Taulukko!AH22:AH24)-SUM(Taulukko!AH10:AH12))/SUM(Taulukko!AH10:AH12)</f>
        <v>10.015493785845553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5.672068636796952</v>
      </c>
      <c r="AC13" s="70">
        <f>100*(SUM(Taulukko!AL22:AL24)-SUM(Taulukko!AL10:AL12))/SUM(Taulukko!AL10:AL12)</f>
        <v>5.812291567413063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4.849635455172272</v>
      </c>
      <c r="E14" s="70">
        <f>100*(SUM(Taulukko!F23:F25)-SUM(Taulukko!F11:F13))/SUM(Taulukko!F11:F13)</f>
        <v>4.8091369996010735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5.150214592274678</v>
      </c>
      <c r="H14" s="70">
        <f>100*(SUM(Taulukko!J23:J25)-SUM(Taulukko!J11:J13))/SUM(Taulukko!J11:J13)</f>
        <v>5.326460481099659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11.270718232044201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7.1882976392052615</v>
      </c>
      <c r="N14" s="70">
        <f>100*(SUM(Taulukko!R23:R25)-SUM(Taulukko!R11:R13))/SUM(Taulukko!R11:R13)</f>
        <v>7.051779997456443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-4.702888813028084</v>
      </c>
      <c r="Q14" s="70">
        <f>100*(SUM(Taulukko!V23:V25)-SUM(Taulukko!V11:V13))/SUM(Taulukko!V11:V13)</f>
        <v>-4.303430355256519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4.5378057185238285</v>
      </c>
      <c r="T14" s="70">
        <f>100*(SUM(Taulukko!Z23:Z25)-SUM(Taulukko!Z11:Z13))/SUM(Taulukko!Z11:Z13)</f>
        <v>4.355665908293736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15.578468489031957</v>
      </c>
      <c r="W14" s="70">
        <f>100*(SUM(Taulukko!AD23:AD25)-SUM(Taulukko!AD11:AD13))/SUM(Taulukko!AD11:AD13)</f>
        <v>13.038685495794457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9.78072683646309</v>
      </c>
      <c r="Z14" s="70">
        <f>100*(SUM(Taulukko!AH23:AH25)-SUM(Taulukko!AH11:AH13))/SUM(Taulukko!AH11:AH13)</f>
        <v>9.861283337198051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5.924170616113744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4.8619415258167225</v>
      </c>
      <c r="E15" s="70">
        <f>100*(SUM(Taulukko!F24:F26)-SUM(Taulukko!F12:F14))/SUM(Taulukko!F12:F14)</f>
        <v>4.778221846471796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5.6603773584905746</v>
      </c>
      <c r="H15" s="70">
        <f>100*(SUM(Taulukko!J24:J26)-SUM(Taulukko!J12:J14))/SUM(Taulukko!J12:J14)</f>
        <v>5.522260273972605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7.063678136805203</v>
      </c>
      <c r="N15" s="70">
        <f>100*(SUM(Taulukko!R24:R26)-SUM(Taulukko!R12:R14))/SUM(Taulukko!R12:R14)</f>
        <v>6.92771043292343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-4.344012173824665</v>
      </c>
      <c r="Q15" s="70">
        <f>100*(SUM(Taulukko!V24:V26)-SUM(Taulukko!V12:V14))/SUM(Taulukko!V12:V14)</f>
        <v>-4.114601729568542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4.221261491520888</v>
      </c>
      <c r="T15" s="70">
        <f>100*(SUM(Taulukko!Z24:Z26)-SUM(Taulukko!Z12:Z14))/SUM(Taulukko!Z12:Z14)</f>
        <v>4.065199927200136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15.069562176797087</v>
      </c>
      <c r="W15" s="70">
        <f>100*(SUM(Taulukko!AD24:AD26)-SUM(Taulukko!AD12:AD14))/SUM(Taulukko!AD12:AD14)</f>
        <v>13.62114038324611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9.774272141343268</v>
      </c>
      <c r="Z15" s="70">
        <f>100*(SUM(Taulukko!AH24:AH26)-SUM(Taulukko!AH12:AH14))/SUM(Taulukko!AH12:AH14)</f>
        <v>9.710531175241572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6.471421823334917</v>
      </c>
      <c r="AC15" s="70">
        <f>100*(SUM(Taulukko!AL24:AL26)-SUM(Taulukko!AL12:AL14))/SUM(Taulukko!AL12:AL14)</f>
        <v>6.082036775106085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4.838644644725376</v>
      </c>
      <c r="E16" s="70">
        <f>100*(SUM(Taulukko!F25:F27)-SUM(Taulukko!F13:F15))/SUM(Taulukko!F13:F15)</f>
        <v>4.68519848939119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6.212510711225339</v>
      </c>
      <c r="H16" s="70">
        <f>100*(SUM(Taulukko!J25:J27)-SUM(Taulukko!J13:J15))/SUM(Taulukko!J13:J15)</f>
        <v>5.671641791044781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11.697497279651795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6.686818004566732</v>
      </c>
      <c r="N16" s="70">
        <f>100*(SUM(Taulukko!R25:R27)-SUM(Taulukko!R13:R15))/SUM(Taulukko!R13:R15)</f>
        <v>6.7608091432574335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-6.527479579408769</v>
      </c>
      <c r="Q16" s="70">
        <f>100*(SUM(Taulukko!V25:V27)-SUM(Taulukko!V13:V15))/SUM(Taulukko!V13:V15)</f>
        <v>-3.88392737002764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3.7086256985471153</v>
      </c>
      <c r="T16" s="70">
        <f>100*(SUM(Taulukko!Z25:Z27)-SUM(Taulukko!Z13:Z15))/SUM(Taulukko!Z13:Z15)</f>
        <v>3.753436150941851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15.133619366152919</v>
      </c>
      <c r="W16" s="70">
        <f>100*(SUM(Taulukko!AD25:AD27)-SUM(Taulukko!AD13:AD15))/SUM(Taulukko!AD13:AD15)</f>
        <v>14.050986711535474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9.212343409568621</v>
      </c>
      <c r="Z16" s="70">
        <f>100*(SUM(Taulukko!AH25:AH27)-SUM(Taulukko!AH13:AH15))/SUM(Taulukko!AH13:AH15)</f>
        <v>9.574315483152848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6.373008434864117</v>
      </c>
      <c r="AC16" s="70">
        <f>100*(SUM(Taulukko!AL25:AL27)-SUM(Taulukko!AL13:AL15))/SUM(Taulukko!AL13:AL15)</f>
        <v>6.1415846225972786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4.521937877946802</v>
      </c>
      <c r="E17" s="70">
        <f>100*(SUM(Taulukko!F26:F28)-SUM(Taulukko!F14:F16))/SUM(Taulukko!F14:F16)</f>
        <v>4.525706530889542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6.180733162830338</v>
      </c>
      <c r="H17" s="70">
        <f>100*(SUM(Taulukko!J26:J28)-SUM(Taulukko!J14:J16))/SUM(Taulukko!J14:J16)</f>
        <v>5.690021231422496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10.92572658772873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6.44295639215256</v>
      </c>
      <c r="N17" s="70">
        <f>100*(SUM(Taulukko!R26:R28)-SUM(Taulukko!R14:R16))/SUM(Taulukko!R14:R16)</f>
        <v>6.645106347828937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-5.5326339880602875</v>
      </c>
      <c r="Q17" s="70">
        <f>100*(SUM(Taulukko!V26:V28)-SUM(Taulukko!V14:V16))/SUM(Taulukko!V14:V16)</f>
        <v>-3.7162383744572605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3.3094296029212225</v>
      </c>
      <c r="T17" s="70">
        <f>100*(SUM(Taulukko!Z26:Z28)-SUM(Taulukko!Z14:Z16))/SUM(Taulukko!Z14:Z16)</f>
        <v>3.45936521706837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15.252765416856963</v>
      </c>
      <c r="W17" s="70">
        <f>100*(SUM(Taulukko!AD26:AD28)-SUM(Taulukko!AD14:AD16))/SUM(Taulukko!AD14:AD16)</f>
        <v>14.389829077972484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8.758668108055492</v>
      </c>
      <c r="Z17" s="70">
        <f>100*(SUM(Taulukko!AH26:AH28)-SUM(Taulukko!AH14:AH16))/SUM(Taulukko!AH14:AH16)</f>
        <v>9.479921504126954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6.110074626865683</v>
      </c>
      <c r="AC17" s="70">
        <f>100*(SUM(Taulukko!AL26:AL28)-SUM(Taulukko!AL14:AL16))/SUM(Taulukko!AL14:AL16)</f>
        <v>6.20335820895523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4.2696661399530615</v>
      </c>
      <c r="E18" s="70">
        <f>100*(SUM(Taulukko!F27:F29)-SUM(Taulukko!F15:F17))/SUM(Taulukko!F15:F17)</f>
        <v>4.363432989308371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5.234276065850585</v>
      </c>
      <c r="H18" s="70">
        <f>100*(SUM(Taulukko!J27:J29)-SUM(Taulukko!J15:J17))/SUM(Taulukko!J15:J17)</f>
        <v>5.618926911702582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10.624666310731435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5.681377377277155</v>
      </c>
      <c r="N18" s="70">
        <f>100*(SUM(Taulukko!R27:R29)-SUM(Taulukko!R15:R17))/SUM(Taulukko!R15:R17)</f>
        <v>6.646618825905504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-6.823654749155141</v>
      </c>
      <c r="Q18" s="70">
        <f>100*(SUM(Taulukko!V27:V29)-SUM(Taulukko!V15:V17))/SUM(Taulukko!V15:V17)</f>
        <v>-3.656221775119236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3.1616054108081446</v>
      </c>
      <c r="T18" s="70">
        <f>100*(SUM(Taulukko!Z27:Z29)-SUM(Taulukko!Z15:Z17))/SUM(Taulukko!Z15:Z17)</f>
        <v>3.2068023889977946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15.13892437420413</v>
      </c>
      <c r="W18" s="70">
        <f>100*(SUM(Taulukko!AD27:AD29)-SUM(Taulukko!AD15:AD17))/SUM(Taulukko!AD15:AD17)</f>
        <v>14.602027510926575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8.884500036573792</v>
      </c>
      <c r="Z18" s="70">
        <f>100*(SUM(Taulukko!AH27:AH29)-SUM(Taulukko!AH15:AH17))/SUM(Taulukko!AH15:AH17)</f>
        <v>9.45256770441833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5.594082293111417</v>
      </c>
      <c r="AC18" s="70">
        <f>100*(SUM(Taulukko!AL27:AL29)-SUM(Taulukko!AL15:AL17))/SUM(Taulukko!AL15:AL17)</f>
        <v>6.313834726090991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4.030293323302179</v>
      </c>
      <c r="E19" s="70">
        <f>100*(SUM(Taulukko!F28:F30)-SUM(Taulukko!F16:F18))/SUM(Taulukko!F16:F18)</f>
        <v>4.294167711992515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4.867813680234995</v>
      </c>
      <c r="H19" s="70">
        <f>100*(SUM(Taulukko!J28:J30)-SUM(Taulukko!J16:J18))/SUM(Taulukko!J16:J18)</f>
        <v>5.634987384356604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10.682178741406657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5.396037443637278</v>
      </c>
      <c r="N19" s="70">
        <f>100*(SUM(Taulukko!R28:R30)-SUM(Taulukko!R16:R18))/SUM(Taulukko!R16:R18)</f>
        <v>6.716427868645381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-4.216124634466364</v>
      </c>
      <c r="Q19" s="70">
        <f>100*(SUM(Taulukko!V28:V30)-SUM(Taulukko!V16:V18))/SUM(Taulukko!V16:V18)</f>
        <v>-3.593630201478175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2.8608212948100715</v>
      </c>
      <c r="T19" s="70">
        <f>100*(SUM(Taulukko!Z28:Z30)-SUM(Taulukko!Z16:Z18))/SUM(Taulukko!Z16:Z18)</f>
        <v>2.997065493725649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15.174978363391318</v>
      </c>
      <c r="W19" s="70">
        <f>100*(SUM(Taulukko!AD28:AD30)-SUM(Taulukko!AD16:AD18))/SUM(Taulukko!AD16:AD18)</f>
        <v>14.695131743016933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9.084584869299796</v>
      </c>
      <c r="Z19" s="70">
        <f>100*(SUM(Taulukko!AH28:AH30)-SUM(Taulukko!AH16:AH18))/SUM(Taulukko!AH16:AH18)</f>
        <v>9.48939703846064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6.423290203327161</v>
      </c>
      <c r="AC19" s="70">
        <f>100*(SUM(Taulukko!AL28:AL30)-SUM(Taulukko!AL16:AL18))/SUM(Taulukko!AL16:AL18)</f>
        <v>6.61424606845514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4.192162478843907</v>
      </c>
      <c r="E20" s="70">
        <f>100*(SUM(Taulukko!F29:F31)-SUM(Taulukko!F17:F19))/SUM(Taulukko!F17:F19)</f>
        <v>4.38544343968179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5.234505862646566</v>
      </c>
      <c r="H20" s="70">
        <f>100*(SUM(Taulukko!J29:J31)-SUM(Taulukko!J17:J19))/SUM(Taulukko!J17:J19)</f>
        <v>5.778894472361826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10.843373493975882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4.780190666252678</v>
      </c>
      <c r="N20" s="70">
        <f>100*(SUM(Taulukko!R29:R31)-SUM(Taulukko!R17:R19))/SUM(Taulukko!R17:R19)</f>
        <v>6.766595459692218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-5.192090095652819</v>
      </c>
      <c r="Q20" s="70">
        <f>100*(SUM(Taulukko!V29:V31)-SUM(Taulukko!V17:V19))/SUM(Taulukko!V17:V19)</f>
        <v>-3.3637910553684685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2.7483451108189536</v>
      </c>
      <c r="T20" s="70">
        <f>100*(SUM(Taulukko!Z29:Z31)-SUM(Taulukko!Z17:Z19))/SUM(Taulukko!Z17:Z19)</f>
        <v>2.8320057950984006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14.774828981984417</v>
      </c>
      <c r="W20" s="70">
        <f>100*(SUM(Taulukko!AD29:AD31)-SUM(Taulukko!AD17:AD19))/SUM(Taulukko!AD17:AD19)</f>
        <v>14.750274766136839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9.443599141713062</v>
      </c>
      <c r="Z20" s="70">
        <f>100*(SUM(Taulukko!AH29:AH31)-SUM(Taulukko!AH17:AH19))/SUM(Taulukko!AH17:AH19)</f>
        <v>9.571105464774496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6.672802577082375</v>
      </c>
      <c r="AC20" s="70">
        <f>100*(SUM(Taulukko!AL29:AL31)-SUM(Taulukko!AL17:AL19))/SUM(Taulukko!AL17:AL19)</f>
        <v>6.958525345622131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4.495014642163587</v>
      </c>
      <c r="E21" s="70">
        <f>100*(SUM(Taulukko!F30:F32)-SUM(Taulukko!F18:F20))/SUM(Taulukko!F18:F20)</f>
        <v>4.63160807405959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5.801335559265432</v>
      </c>
      <c r="H21" s="70">
        <f>100*(SUM(Taulukko!J30:J32)-SUM(Taulukko!J18:J20))/SUM(Taulukko!J18:J20)</f>
        <v>6.005004170141775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8.066184074457096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5.53382174178641</v>
      </c>
      <c r="N21" s="70">
        <f>100*(SUM(Taulukko!R30:R32)-SUM(Taulukko!R18:R20))/SUM(Taulukko!R18:R20)</f>
        <v>6.780785176925093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-3.0695520293044485</v>
      </c>
      <c r="Q21" s="70">
        <f>100*(SUM(Taulukko!V30:V32)-SUM(Taulukko!V18:V20))/SUM(Taulukko!V18:V20)</f>
        <v>-2.90917980207329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2.651324264391996</v>
      </c>
      <c r="T21" s="70">
        <f>100*(SUM(Taulukko!Z30:Z32)-SUM(Taulukko!Z18:Z20))/SUM(Taulukko!Z18:Z20)</f>
        <v>2.7071316673926065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15.198701114731216</v>
      </c>
      <c r="W21" s="70">
        <f>100*(SUM(Taulukko!AD30:AD32)-SUM(Taulukko!AD18:AD20))/SUM(Taulukko!AD18:AD20)</f>
        <v>14.79745423333885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9.739860225770846</v>
      </c>
      <c r="Z21" s="70">
        <f>100*(SUM(Taulukko!AH30:AH32)-SUM(Taulukko!AH18:AH20))/SUM(Taulukko!AH18:AH20)</f>
        <v>9.674113811531988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7.6958525345622055</v>
      </c>
      <c r="AC21" s="70">
        <f>100*(SUM(Taulukko!AL30:AL32)-SUM(Taulukko!AL18:AL20))/SUM(Taulukko!AL18:AL20)</f>
        <v>7.3495636196600955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4.99505966596079</v>
      </c>
      <c r="E22" s="70">
        <f>100*(SUM(Taulukko!F31:F33)-SUM(Taulukko!F19:F21))/SUM(Taulukko!F19:F21)</f>
        <v>4.966378301963509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6.14617940199336</v>
      </c>
      <c r="H22" s="70">
        <f>100*(SUM(Taulukko!J31:J33)-SUM(Taulukko!J19:J21))/SUM(Taulukko!J19:J21)</f>
        <v>6.312292358803995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5.6629880217811275</v>
      </c>
      <c r="N22" s="70">
        <f>100*(SUM(Taulukko!R31:R33)-SUM(Taulukko!R19:R21))/SUM(Taulukko!R19:R21)</f>
        <v>6.787626105297087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-2.442757964752177</v>
      </c>
      <c r="Q22" s="70">
        <f>100*(SUM(Taulukko!V31:V33)-SUM(Taulukko!V19:V21))/SUM(Taulukko!V19:V21)</f>
        <v>-2.32971991220511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2.8033143345875926</v>
      </c>
      <c r="T22" s="70">
        <f>100*(SUM(Taulukko!Z31:Z33)-SUM(Taulukko!Z19:Z21))/SUM(Taulukko!Z19:Z21)</f>
        <v>2.59513895978214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14.9642684144158</v>
      </c>
      <c r="W22" s="70">
        <f>100*(SUM(Taulukko!AD31:AD33)-SUM(Taulukko!AD19:AD21))/SUM(Taulukko!AD19:AD21)</f>
        <v>14.698881102166293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9.7787049712799</v>
      </c>
      <c r="Z22" s="70">
        <f>100*(SUM(Taulukko!AH31:AH33)-SUM(Taulukko!AH19:AH21))/SUM(Taulukko!AH19:AH21)</f>
        <v>9.782687177693738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7.604214383875411</v>
      </c>
      <c r="AC22" s="70">
        <f>100*(SUM(Taulukko!AL31:AL33)-SUM(Taulukko!AL19:AL21))/SUM(Taulukko!AL19:AL21)</f>
        <v>7.6852698993595805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5.47240999711884</v>
      </c>
      <c r="E23" s="70">
        <f>100*(SUM(Taulukko!F32:F34)-SUM(Taulukko!F20:F22))/SUM(Taulukko!F20:F22)</f>
        <v>5.2861620928935915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6.868018204385612</v>
      </c>
      <c r="H23" s="70">
        <f>100*(SUM(Taulukko!J32:J34)-SUM(Taulukko!J20:J22))/SUM(Taulukko!J20:J22)</f>
        <v>6.658395368072786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6.147165923800578</v>
      </c>
      <c r="N23" s="70">
        <f>100*(SUM(Taulukko!R32:R34)-SUM(Taulukko!R20:R22))/SUM(Taulukko!R20:R22)</f>
        <v>6.796212545767813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-0.6150979682655059</v>
      </c>
      <c r="Q23" s="70">
        <f>100*(SUM(Taulukko!V32:V34)-SUM(Taulukko!V20:V22))/SUM(Taulukko!V20:V22)</f>
        <v>-1.7657576138145055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2.5938745392447418</v>
      </c>
      <c r="T23" s="70">
        <f>100*(SUM(Taulukko!Z32:Z34)-SUM(Taulukko!Z20:Z22))/SUM(Taulukko!Z20:Z22)</f>
        <v>2.461900456431977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13.308911026796007</v>
      </c>
      <c r="W23" s="70">
        <f>100*(SUM(Taulukko!AD32:AD34)-SUM(Taulukko!AD20:AD22))/SUM(Taulukko!AD20:AD22)</f>
        <v>14.312397207828242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10.01560432353941</v>
      </c>
      <c r="Z23" s="70">
        <f>100*(SUM(Taulukko!AH32:AH34)-SUM(Taulukko!AH20:AH22))/SUM(Taulukko!AH20:AH22)</f>
        <v>9.891243033571957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8.21542674577817</v>
      </c>
      <c r="AC23" s="70">
        <f>100*(SUM(Taulukko!AL32:AL34)-SUM(Taulukko!AL20:AL22))/SUM(Taulukko!AL20:AL22)</f>
        <v>8.014571948998176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5.884661806935424</v>
      </c>
      <c r="E24" s="70">
        <f>100*(SUM(Taulukko!F33:F35)-SUM(Taulukko!F21:F23))/SUM(Taulukko!F21:F23)</f>
        <v>5.452622319555331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7.393638992151994</v>
      </c>
      <c r="H24" s="70">
        <f>100*(SUM(Taulukko!J33:J35)-SUM(Taulukko!J21:J23))/SUM(Taulukko!J21:J23)</f>
        <v>6.960461285008227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6.509251134966163</v>
      </c>
      <c r="N24" s="70">
        <f>100*(SUM(Taulukko!R33:R35)-SUM(Taulukko!R21:R23))/SUM(Taulukko!R21:R23)</f>
        <v>6.735869130150778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-1.1503172320008364</v>
      </c>
      <c r="Q24" s="70">
        <f>100*(SUM(Taulukko!V33:V35)-SUM(Taulukko!V21:V23))/SUM(Taulukko!V21:V23)</f>
        <v>-1.2915061675392334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2.710394367465812</v>
      </c>
      <c r="T24" s="70">
        <f>100*(SUM(Taulukko!Z33:Z35)-SUM(Taulukko!Z21:Z23))/SUM(Taulukko!Z21:Z23)</f>
        <v>2.2804352645802055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11.387340053232995</v>
      </c>
      <c r="W24" s="70">
        <f>100*(SUM(Taulukko!AD33:AD35)-SUM(Taulukko!AD21:AD23))/SUM(Taulukko!AD21:AD23)</f>
        <v>13.652855590151802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10.584471171951142</v>
      </c>
      <c r="Z24" s="70">
        <f>100*(SUM(Taulukko!AH33:AH35)-SUM(Taulukko!AH21:AH23))/SUM(Taulukko!AH21:AH23)</f>
        <v>9.982343312015287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8.624602814344076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5.657354874791502</v>
      </c>
      <c r="E25" s="70">
        <f>100*(SUM(Taulukko!F34:F36)-SUM(Taulukko!F22:F24))/SUM(Taulukko!F22:F24)</f>
        <v>5.370030132458372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7.351129363449683</v>
      </c>
      <c r="H25" s="70">
        <f>100*(SUM(Taulukko!J34:J36)-SUM(Taulukko!J22:J24))/SUM(Taulukko!J22:J24)</f>
        <v>7.134071340713398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6.3674010141665605</v>
      </c>
      <c r="N25" s="70">
        <f>100*(SUM(Taulukko!R34:R36)-SUM(Taulukko!R22:R24))/SUM(Taulukko!R22:R24)</f>
        <v>6.5586544584616835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-0.7814755652232914</v>
      </c>
      <c r="Q25" s="70">
        <f>100*(SUM(Taulukko!V34:V36)-SUM(Taulukko!V22:V24))/SUM(Taulukko!V22:V24)</f>
        <v>-0.87361039168029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1.960057240147497</v>
      </c>
      <c r="T25" s="70">
        <f>100*(SUM(Taulukko!Z34:Z36)-SUM(Taulukko!Z22:Z24))/SUM(Taulukko!Z22:Z24)</f>
        <v>2.0548466844919364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9.96356981871048</v>
      </c>
      <c r="W25" s="70">
        <f>100*(SUM(Taulukko!AD34:AD36)-SUM(Taulukko!AD22:AD24))/SUM(Taulukko!AD22:AD24)</f>
        <v>12.881246417199518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10.141329066433165</v>
      </c>
      <c r="Z25" s="70">
        <f>100*(SUM(Taulukko!AH34:AH36)-SUM(Taulukko!AH22:AH24))/SUM(Taulukko!AH22:AH24)</f>
        <v>10.040516428408178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8.750563824988726</v>
      </c>
      <c r="AC25" s="70">
        <f>100*(SUM(Taulukko!AL34:AL36)-SUM(Taulukko!AL22:AL24))/SUM(Taulukko!AL22:AL24)</f>
        <v>8.464655560558313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4.971983863491551</v>
      </c>
      <c r="E26" s="70">
        <f>100*(SUM(Taulukko!F35:F37)-SUM(Taulukko!F23:F25))/SUM(Taulukko!F23:F25)</f>
        <v>5.130954317270524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6.897959183673484</v>
      </c>
      <c r="H26" s="70">
        <f>100*(SUM(Taulukko!J35:J37)-SUM(Taulukko!J23:J25))/SUM(Taulukko!J23:J25)</f>
        <v>7.177814029363771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5.94182763411465</v>
      </c>
      <c r="N26" s="70">
        <f>100*(SUM(Taulukko!R35:R37)-SUM(Taulukko!R23:R25))/SUM(Taulukko!R23:R25)</f>
        <v>6.371923298976468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-0.6549802419685022</v>
      </c>
      <c r="Q26" s="70">
        <f>100*(SUM(Taulukko!V35:V37)-SUM(Taulukko!V23:V25))/SUM(Taulukko!V23:V25)</f>
        <v>-0.44932421781310916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1.7009466312377035</v>
      </c>
      <c r="T26" s="70">
        <f>100*(SUM(Taulukko!Z35:Z37)-SUM(Taulukko!Z23:Z25))/SUM(Taulukko!Z23:Z25)</f>
        <v>1.8447408563254104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9.90155512395502</v>
      </c>
      <c r="W26" s="70">
        <f>100*(SUM(Taulukko!AD35:AD37)-SUM(Taulukko!AD23:AD25))/SUM(Taulukko!AD23:AD25)</f>
        <v>12.193748435718462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9.970188804239827</v>
      </c>
      <c r="Z26" s="70">
        <f>100*(SUM(Taulukko!AH35:AH37)-SUM(Taulukko!AH23:AH25))/SUM(Taulukko!AH23:AH25)</f>
        <v>10.083641639290374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8.0393032603841</v>
      </c>
      <c r="AC26" s="70">
        <f>100*(SUM(Taulukko!AL35:AL37)-SUM(Taulukko!AL23:AL25))/SUM(Taulukko!AL23:AL25)</f>
        <v>8.635346756152117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4.486924173182427</v>
      </c>
      <c r="E27" s="70">
        <f>100*(SUM(Taulukko!F36:F38)-SUM(Taulukko!F24:F26))/SUM(Taulukko!F24:F26)</f>
        <v>4.997544709715418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7.142857142857141</v>
      </c>
      <c r="H27" s="70">
        <f>100*(SUM(Taulukko!J36:J38)-SUM(Taulukko!J24:J26))/SUM(Taulukko!J24:J26)</f>
        <v>7.2616632860040475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5.840592508141386</v>
      </c>
      <c r="N27" s="70">
        <f>100*(SUM(Taulukko!R36:R38)-SUM(Taulukko!R24:R26))/SUM(Taulukko!R24:R26)</f>
        <v>6.371312928094557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-0.23668799760995624</v>
      </c>
      <c r="Q27" s="70">
        <f>100*(SUM(Taulukko!V36:V38)-SUM(Taulukko!V24:V26))/SUM(Taulukko!V24:V26)</f>
        <v>0.012105686236586928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1.2954961954297728</v>
      </c>
      <c r="T27" s="70">
        <f>100*(SUM(Taulukko!Z36:Z38)-SUM(Taulukko!Z24:Z26))/SUM(Taulukko!Z24:Z26)</f>
        <v>1.7162986735464247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10.316509250370936</v>
      </c>
      <c r="W27" s="70">
        <f>100*(SUM(Taulukko!AD36:AD38)-SUM(Taulukko!AD24:AD26))/SUM(Taulukko!AD24:AD26)</f>
        <v>11.655939397293809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9.439301855625578</v>
      </c>
      <c r="Z27" s="70">
        <f>100*(SUM(Taulukko!AH36:AH38)-SUM(Taulukko!AH24:AH26))/SUM(Taulukko!AH24:AH26)</f>
        <v>10.149530774915196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8.429458740017745</v>
      </c>
      <c r="AC27" s="70">
        <f>100*(SUM(Taulukko!AL36:AL38)-SUM(Taulukko!AL24:AL26))/SUM(Taulukko!AL24:AL26)</f>
        <v>8.800000000000004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4.676819937331478</v>
      </c>
      <c r="E28" s="70">
        <f>100*(SUM(Taulukko!F37:F39)-SUM(Taulukko!F25:F27))/SUM(Taulukko!F25:F27)</f>
        <v>5.185973715428107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7.180314643001215</v>
      </c>
      <c r="H28" s="70">
        <f>100*(SUM(Taulukko!J37:J39)-SUM(Taulukko!J25:J27))/SUM(Taulukko!J25:J27)</f>
        <v>7.344632768361577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10.56989771066731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6.383023676307586</v>
      </c>
      <c r="N28" s="70">
        <f>100*(SUM(Taulukko!R37:R39)-SUM(Taulukko!R25:R27))/SUM(Taulukko!R25:R27)</f>
        <v>6.644248740894131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0.15311752456947864</v>
      </c>
      <c r="Q28" s="70">
        <f>100*(SUM(Taulukko!V37:V39)-SUM(Taulukko!V25:V27))/SUM(Taulukko!V25:V27)</f>
        <v>0.5333378131469664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1.333027758329657</v>
      </c>
      <c r="T28" s="70">
        <f>100*(SUM(Taulukko!Z37:Z39)-SUM(Taulukko!Z25:Z27))/SUM(Taulukko!Z25:Z27)</f>
        <v>1.7100209726895512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10.022172155263261</v>
      </c>
      <c r="W28" s="70">
        <f>100*(SUM(Taulukko!AD37:AD39)-SUM(Taulukko!AD25:AD27))/SUM(Taulukko!AD25:AD27)</f>
        <v>11.253904043029204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9.868875409837605</v>
      </c>
      <c r="Z28" s="70">
        <f>100*(SUM(Taulukko!AH37:AH39)-SUM(Taulukko!AH25:AH27))/SUM(Taulukko!AH25:AH27)</f>
        <v>10.265277279884996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8.546255506607931</v>
      </c>
      <c r="AC28" s="70">
        <f>100*(SUM(Taulukko!AL37:AL39)-SUM(Taulukko!AL25:AL27))/SUM(Taulukko!AL25:AL27)</f>
        <v>9.098939929328605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5.627452772872113</v>
      </c>
      <c r="E29" s="70">
        <f>100*(SUM(Taulukko!F38:F40)-SUM(Taulukko!F26:F28))/SUM(Taulukko!F26:F28)</f>
        <v>5.675401561240315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7.346447209955847</v>
      </c>
      <c r="H29" s="70">
        <f>100*(SUM(Taulukko!J38:J40)-SUM(Taulukko!J26:J28))/SUM(Taulukko!J26:J28)</f>
        <v>7.55323423061471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11.450752062105773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7.166888557632852</v>
      </c>
      <c r="N29" s="70">
        <f>100*(SUM(Taulukko!R38:R40)-SUM(Taulukko!R26:R28))/SUM(Taulukko!R26:R28)</f>
        <v>7.062299101016507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0.15165665346436297</v>
      </c>
      <c r="Q29" s="70">
        <f>100*(SUM(Taulukko!V38:V40)-SUM(Taulukko!V26:V28))/SUM(Taulukko!V26:V28)</f>
        <v>1.1557140567398592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1.774196712561408</v>
      </c>
      <c r="T29" s="70">
        <f>100*(SUM(Taulukko!Z38:Z40)-SUM(Taulukko!Z26:Z28))/SUM(Taulukko!Z26:Z28)</f>
        <v>1.8141483216584082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10.149541833995228</v>
      </c>
      <c r="W29" s="70">
        <f>100*(SUM(Taulukko!AD38:AD40)-SUM(Taulukko!AD26:AD28))/SUM(Taulukko!AD26:AD28)</f>
        <v>11.053685008836009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10.516068754464067</v>
      </c>
      <c r="Z29" s="70">
        <f>100*(SUM(Taulukko!AH38:AH40)-SUM(Taulukko!AH26:AH28))/SUM(Taulukko!AH26:AH28)</f>
        <v>10.417060569623255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9.67032967032967</v>
      </c>
      <c r="AC29" s="70">
        <f>100*(SUM(Taulukko!AL38:AL40)-SUM(Taulukko!AL26:AL28))/SUM(Taulukko!AL26:AL28)</f>
        <v>9.442248572683356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6.4983189196483275</v>
      </c>
      <c r="E30" s="70">
        <f>100*(SUM(Taulukko!F39:F41)-SUM(Taulukko!F27:F29))/SUM(Taulukko!F27:F29)</f>
        <v>6.232223459319348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7.98235058162855</v>
      </c>
      <c r="H30" s="70">
        <f>100*(SUM(Taulukko!J39:J41)-SUM(Taulukko!J27:J29))/SUM(Taulukko!J27:J29)</f>
        <v>7.720000000000004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12.065637065637079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8.546655429506346</v>
      </c>
      <c r="N30" s="70">
        <f>100*(SUM(Taulukko!R39:R41)-SUM(Taulukko!R27:R29))/SUM(Taulukko!R27:R29)</f>
        <v>7.4077084546639185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1.1441098454422163</v>
      </c>
      <c r="Q30" s="70">
        <f>100*(SUM(Taulukko!V39:V41)-SUM(Taulukko!V27:V29))/SUM(Taulukko!V27:V29)</f>
        <v>1.9313616010884789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2.096654830264812</v>
      </c>
      <c r="T30" s="70">
        <f>100*(SUM(Taulukko!Z39:Z41)-SUM(Taulukko!Z27:Z29))/SUM(Taulukko!Z27:Z29)</f>
        <v>1.9631551348932395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10.600861663559478</v>
      </c>
      <c r="W30" s="70">
        <f>100*(SUM(Taulukko!AD39:AD41)-SUM(Taulukko!AD27:AD29))/SUM(Taulukko!AD27:AD29)</f>
        <v>11.052053954846267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11.025466871014423</v>
      </c>
      <c r="Z30" s="70">
        <f>100*(SUM(Taulukko!AH39:AH41)-SUM(Taulukko!AH27:AH29))/SUM(Taulukko!AH27:AH29)</f>
        <v>10.562028311696716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9.894921190893154</v>
      </c>
      <c r="AC30" s="70">
        <f>100*(SUM(Taulukko!AL39:AL41)-SUM(Taulukko!AL27:AL29))/SUM(Taulukko!AL27:AL29)</f>
        <v>9.868995633187756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7.027860990859609</v>
      </c>
      <c r="E31" s="70">
        <f>100*(SUM(Taulukko!F40:F42)-SUM(Taulukko!F28:F30))/SUM(Taulukko!F28:F30)</f>
        <v>6.622176715439669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8.763505402160867</v>
      </c>
      <c r="H31" s="70">
        <f>100*(SUM(Taulukko!J40:J42)-SUM(Taulukko!J28:J30))/SUM(Taulukko!J28:J30)</f>
        <v>7.802547770700646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15.719063545150505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9.051409817558998</v>
      </c>
      <c r="N31" s="70">
        <f>100*(SUM(Taulukko!R40:R42)-SUM(Taulukko!R28:R30))/SUM(Taulukko!R28:R30)</f>
        <v>7.589520353217284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2.8988403829301355</v>
      </c>
      <c r="Q31" s="70">
        <f>100*(SUM(Taulukko!V40:V42)-SUM(Taulukko!V28:V30))/SUM(Taulukko!V28:V30)</f>
        <v>2.828944053562194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2.4169547028338663</v>
      </c>
      <c r="T31" s="70">
        <f>100*(SUM(Taulukko!Z40:Z42)-SUM(Taulukko!Z28:Z30))/SUM(Taulukko!Z28:Z30)</f>
        <v>2.0905820485371853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10.75364187749302</v>
      </c>
      <c r="W31" s="70">
        <f>100*(SUM(Taulukko!AD40:AD42)-SUM(Taulukko!AD28:AD30))/SUM(Taulukko!AD28:AD30)</f>
        <v>11.1059661683192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10.927271290418615</v>
      </c>
      <c r="Z31" s="70">
        <f>100*(SUM(Taulukko!AH40:AH42)-SUM(Taulukko!AH28:AH30))/SUM(Taulukko!AH28:AH30)</f>
        <v>10.673684847662258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10.421189752496744</v>
      </c>
      <c r="AC31" s="70">
        <f>100*(SUM(Taulukko!AL40:AL42)-SUM(Taulukko!AL28:AL30))/SUM(Taulukko!AL28:AL30)</f>
        <v>10.195227765726681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6.988416321371433</v>
      </c>
      <c r="E32" s="70">
        <f>100*(SUM(Taulukko!F41:F43)-SUM(Taulukko!F29:F31))/SUM(Taulukko!F29:F31)</f>
        <v>6.7643290935622975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8.834062873060095</v>
      </c>
      <c r="H32" s="70">
        <f>100*(SUM(Taulukko!J41:J43)-SUM(Taulukko!J29:J31))/SUM(Taulukko!J29:J31)</f>
        <v>7.640538400633393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14.650283553875251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9.563611496882654</v>
      </c>
      <c r="N32" s="70">
        <f>100*(SUM(Taulukko!R41:R43)-SUM(Taulukko!R29:R31))/SUM(Taulukko!R29:R31)</f>
        <v>7.682807153704653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5.039044113801567</v>
      </c>
      <c r="Q32" s="70">
        <f>100*(SUM(Taulukko!V41:V43)-SUM(Taulukko!V29:V31))/SUM(Taulukko!V29:V31)</f>
        <v>3.700066612186601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2.3114021134862432</v>
      </c>
      <c r="T32" s="70">
        <f>100*(SUM(Taulukko!Z41:Z43)-SUM(Taulukko!Z29:Z31))/SUM(Taulukko!Z29:Z31)</f>
        <v>2.1647087084254673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11.070109578274938</v>
      </c>
      <c r="W32" s="70">
        <f>100*(SUM(Taulukko!AD41:AD43)-SUM(Taulukko!AD29:AD31))/SUM(Taulukko!AD29:AD31)</f>
        <v>11.079677796930655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10.96552104263645</v>
      </c>
      <c r="Z32" s="70">
        <f>100*(SUM(Taulukko!AH41:AH43)-SUM(Taulukko!AH29:AH31))/SUM(Taulukko!AH29:AH31)</f>
        <v>10.753394436989675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10.914581535806734</v>
      </c>
      <c r="AC32" s="70">
        <f>100*(SUM(Taulukko!AL41:AL43)-SUM(Taulukko!AL29:AL31))/SUM(Taulukko!AL29:AL31)</f>
        <v>10.469625161568281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6.8117498584968965</v>
      </c>
      <c r="E33" s="70">
        <f>100*(SUM(Taulukko!F42:F44)-SUM(Taulukko!F30:F32))/SUM(Taulukko!F30:F32)</f>
        <v>6.724828134181762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7.731755424063126</v>
      </c>
      <c r="H33" s="70">
        <f>100*(SUM(Taulukko!J42:J44)-SUM(Taulukko!J30:J32))/SUM(Taulukko!J30:J32)</f>
        <v>7.27773406766328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16.36363636363636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9.053169847741895</v>
      </c>
      <c r="N33" s="70">
        <f>100*(SUM(Taulukko!R42:R44)-SUM(Taulukko!R30:R32))/SUM(Taulukko!R30:R32)</f>
        <v>7.7846215521977395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4.798419829451065</v>
      </c>
      <c r="Q33" s="70">
        <f>100*(SUM(Taulukko!V42:V44)-SUM(Taulukko!V30:V32))/SUM(Taulukko!V30:V32)</f>
        <v>4.429193922674705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2.352102112600911</v>
      </c>
      <c r="T33" s="70">
        <f>100*(SUM(Taulukko!Z42:Z44)-SUM(Taulukko!Z30:Z32))/SUM(Taulukko!Z30:Z32)</f>
        <v>2.1926869242063693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10.71326303261909</v>
      </c>
      <c r="W33" s="70">
        <f>100*(SUM(Taulukko!AD42:AD44)-SUM(Taulukko!AD30:AD32))/SUM(Taulukko!AD30:AD32)</f>
        <v>10.934234284704653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10.891928455771932</v>
      </c>
      <c r="Z33" s="70">
        <f>100*(SUM(Taulukko!AH42:AH44)-SUM(Taulukko!AH30:AH32))/SUM(Taulukko!AH30:AH32)</f>
        <v>10.811252205556247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11.039794608472391</v>
      </c>
      <c r="AC33" s="70">
        <f>100*(SUM(Taulukko!AL42:AL44)-SUM(Taulukko!AL30:AL32))/SUM(Taulukko!AL30:AL32)</f>
        <v>10.654685494223365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6.663915446906232</v>
      </c>
      <c r="E34" s="70">
        <f>100*(SUM(Taulukko!F43:F45)-SUM(Taulukko!F31:F33))/SUM(Taulukko!F31:F33)</f>
        <v>6.592231771575134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6.924882629107988</v>
      </c>
      <c r="H34" s="70">
        <f>100*(SUM(Taulukko!J43:J45)-SUM(Taulukko!J31:J33))/SUM(Taulukko!J31:J33)</f>
        <v>6.757812500000004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9.004187068819773</v>
      </c>
      <c r="N34" s="70">
        <f>100*(SUM(Taulukko!R43:R45)-SUM(Taulukko!R31:R33))/SUM(Taulukko!R31:R33)</f>
        <v>7.905667654081909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5.207680722769826</v>
      </c>
      <c r="Q34" s="70">
        <f>100*(SUM(Taulukko!V43:V45)-SUM(Taulukko!V31:V33))/SUM(Taulukko!V31:V33)</f>
        <v>5.051110771907114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2.021796044225979</v>
      </c>
      <c r="T34" s="70">
        <f>100*(SUM(Taulukko!Z43:Z45)-SUM(Taulukko!Z31:Z33))/SUM(Taulukko!Z31:Z33)</f>
        <v>2.2079979203292304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10.583567283658667</v>
      </c>
      <c r="W34" s="70">
        <f>100*(SUM(Taulukko!AD43:AD45)-SUM(Taulukko!AD31:AD33))/SUM(Taulukko!AD31:AD33)</f>
        <v>10.76096016999238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11.130498528468149</v>
      </c>
      <c r="Z34" s="70">
        <f>100*(SUM(Taulukko!AH43:AH45)-SUM(Taulukko!AH31:AH33))/SUM(Taulukko!AH31:AH33)</f>
        <v>10.849231347423803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11.238825031928469</v>
      </c>
      <c r="AC34" s="70">
        <f>100*(SUM(Taulukko!AL43:AL45)-SUM(Taulukko!AL31:AL33))/SUM(Taulukko!AL31:AL33)</f>
        <v>10.705182667799498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6.362580227999706</v>
      </c>
      <c r="E35" s="70">
        <f>100*(SUM(Taulukko!F44:F46)-SUM(Taulukko!F32:F34))/SUM(Taulukko!F32:F34)</f>
        <v>6.423693659396523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5.729771583430124</v>
      </c>
      <c r="H35" s="70">
        <f>100*(SUM(Taulukko!J44:J46)-SUM(Taulukko!J32:J34))/SUM(Taulukko!J32:J34)</f>
        <v>6.203955021326096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8.665862542368432</v>
      </c>
      <c r="N35" s="70">
        <f>100*(SUM(Taulukko!R44:R46)-SUM(Taulukko!R32:R34))/SUM(Taulukko!R32:R34)</f>
        <v>7.997954860857503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4.964635445980382</v>
      </c>
      <c r="Q35" s="70">
        <f>100*(SUM(Taulukko!V44:V46)-SUM(Taulukko!V32:V34))/SUM(Taulukko!V32:V34)</f>
        <v>5.664999300278818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2.0814044277108676</v>
      </c>
      <c r="T35" s="70">
        <f>100*(SUM(Taulukko!Z44:Z46)-SUM(Taulukko!Z32:Z34))/SUM(Taulukko!Z32:Z34)</f>
        <v>2.2562507538371954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10.563658180375535</v>
      </c>
      <c r="W35" s="70">
        <f>100*(SUM(Taulukko!AD44:AD46)-SUM(Taulukko!AD32:AD34))/SUM(Taulukko!AD32:AD34)</f>
        <v>10.629084604099036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10.874198062265629</v>
      </c>
      <c r="Z35" s="70">
        <f>100*(SUM(Taulukko!AH44:AH46)-SUM(Taulukko!AH32:AH34))/SUM(Taulukko!AH32:AH34)</f>
        <v>10.867249491451725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10.754955714888245</v>
      </c>
      <c r="AC35" s="70">
        <f>100*(SUM(Taulukko!AL44:AL46)-SUM(Taulukko!AL32:AL34))/SUM(Taulukko!AL32:AL34)</f>
        <v>10.666104553119734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6.108247099502514</v>
      </c>
      <c r="E36" s="70">
        <f>100*(SUM(Taulukko!F45:F47)-SUM(Taulukko!F33:F35))/SUM(Taulukko!F33:F35)</f>
        <v>6.296680880877866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5.500000000000004</v>
      </c>
      <c r="H36" s="70">
        <f>100*(SUM(Taulukko!J45:J47)-SUM(Taulukko!J33:J35))/SUM(Taulukko!J33:J35)</f>
        <v>5.660377358490562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8.548986790674018</v>
      </c>
      <c r="N36" s="70">
        <f>100*(SUM(Taulukko!R45:R47)-SUM(Taulukko!R33:R35))/SUM(Taulukko!R33:R35)</f>
        <v>8.054459658707882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6.92778966085191</v>
      </c>
      <c r="Q36" s="70">
        <f>100*(SUM(Taulukko!V45:V47)-SUM(Taulukko!V33:V35))/SUM(Taulukko!V33:V35)</f>
        <v>6.2952332587357605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2.094280821079388</v>
      </c>
      <c r="T36" s="70">
        <f>100*(SUM(Taulukko!Z45:Z47)-SUM(Taulukko!Z33:Z35))/SUM(Taulukko!Z33:Z35)</f>
        <v>2.3652513068071346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10.427636757491962</v>
      </c>
      <c r="W36" s="70">
        <f>100*(SUM(Taulukko!AD45:AD47)-SUM(Taulukko!AD33:AD35))/SUM(Taulukko!AD33:AD35)</f>
        <v>10.510826830766936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10.74734754616477</v>
      </c>
      <c r="Z36" s="70">
        <f>100*(SUM(Taulukko!AH45:AH47)-SUM(Taulukko!AH33:AH35))/SUM(Taulukko!AH33:AH35)</f>
        <v>10.877155470144817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10.656080234015892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6.082917864409066</v>
      </c>
      <c r="E37" s="70">
        <f>100*(SUM(Taulukko!F46:F48)-SUM(Taulukko!F34:F36))/SUM(Taulukko!F34:F36)</f>
        <v>6.286994887925795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4.820198928844691</v>
      </c>
      <c r="H37" s="70">
        <f>100*(SUM(Taulukko!J46:J48)-SUM(Taulukko!J34:J36))/SUM(Taulukko!J34:J36)</f>
        <v>5.204745503252975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8.327991842086105</v>
      </c>
      <c r="N37" s="70">
        <f>100*(SUM(Taulukko!R46:R48)-SUM(Taulukko!R34:R36))/SUM(Taulukko!R34:R36)</f>
        <v>8.102356866464692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7.330757271710191</v>
      </c>
      <c r="Q37" s="70">
        <f>100*(SUM(Taulukko!V46:V48)-SUM(Taulukko!V34:V36))/SUM(Taulukko!V34:V36)</f>
        <v>6.863281446272293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2.5734877128383093</v>
      </c>
      <c r="T37" s="70">
        <f>100*(SUM(Taulukko!Z46:Z48)-SUM(Taulukko!Z34:Z36))/SUM(Taulukko!Z34:Z36)</f>
        <v>2.52283132166511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10.47017298829286</v>
      </c>
      <c r="W37" s="70">
        <f>100*(SUM(Taulukko!AD46:AD48)-SUM(Taulukko!AD34:AD36))/SUM(Taulukko!AD34:AD36)</f>
        <v>10.346459500849026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10.901529733386344</v>
      </c>
      <c r="Z37" s="70">
        <f>100*(SUM(Taulukko!AH46:AH48)-SUM(Taulukko!AH34:AH36))/SUM(Taulukko!AH34:AH36)</f>
        <v>10.88899720166146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10.369141435089187</v>
      </c>
      <c r="AC37" s="70">
        <f>100*(SUM(Taulukko!AL46:AL48)-SUM(Taulukko!AL34:AL36))/SUM(Taulukko!AL34:AL36)</f>
        <v>10.419261104192609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6.4845833261819275</v>
      </c>
      <c r="E38" s="70">
        <f>100*(SUM(Taulukko!F47:F49)-SUM(Taulukko!F35:F37))/SUM(Taulukko!F35:F37)</f>
        <v>6.363321057656707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5.154639175257709</v>
      </c>
      <c r="H38" s="70">
        <f>100*(SUM(Taulukko!J47:J49)-SUM(Taulukko!J35:J37))/SUM(Taulukko!J35:J37)</f>
        <v>4.794520547945215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8.36514140996602</v>
      </c>
      <c r="N38" s="70">
        <f>100*(SUM(Taulukko!R47:R49)-SUM(Taulukko!R35:R37))/SUM(Taulukko!R35:R37)</f>
        <v>8.141725317808918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7.729040007332243</v>
      </c>
      <c r="Q38" s="70">
        <f>100*(SUM(Taulukko!V47:V49)-SUM(Taulukko!V35:V37))/SUM(Taulukko!V35:V37)</f>
        <v>7.321776192782232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2.7430010932078486</v>
      </c>
      <c r="T38" s="70">
        <f>100*(SUM(Taulukko!Z47:Z49)-SUM(Taulukko!Z35:Z37))/SUM(Taulukko!Z35:Z37)</f>
        <v>2.686891849267997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9.990949089765953</v>
      </c>
      <c r="W38" s="70">
        <f>100*(SUM(Taulukko!AD47:AD49)-SUM(Taulukko!AD35:AD37))/SUM(Taulukko!AD35:AD37)</f>
        <v>10.127053963335916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11.179206032764142</v>
      </c>
      <c r="Z38" s="70">
        <f>100*(SUM(Taulukko!AH47:AH49)-SUM(Taulukko!AH35:AH37))/SUM(Taulukko!AH35:AH37)</f>
        <v>10.892050722059613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10.913600661430335</v>
      </c>
      <c r="AC38" s="70">
        <f>100*(SUM(Taulukko!AL47:AL49)-SUM(Taulukko!AL35:AL37))/SUM(Taulukko!AL35:AL37)</f>
        <v>10.214168039538732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6.799405676444086</v>
      </c>
      <c r="E39" s="70">
        <f>100*(SUM(Taulukko!F48:F50)-SUM(Taulukko!F36:F38))/SUM(Taulukko!F36:F38)</f>
        <v>6.343287202617167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7.651515151515147</v>
      </c>
      <c r="H39" s="70">
        <f>100*(SUM(Taulukko!J48:J50)-SUM(Taulukko!J36:J38))/SUM(Taulukko!J36:J38)</f>
        <v>4.3872919818456975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8.494676225550108</v>
      </c>
      <c r="N39" s="70">
        <f>100*(SUM(Taulukko!R48:R50)-SUM(Taulukko!R36:R38))/SUM(Taulukko!R36:R38)</f>
        <v>8.101975264564672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8.278271369273334</v>
      </c>
      <c r="Q39" s="70">
        <f>100*(SUM(Taulukko!V48:V50)-SUM(Taulukko!V36:V38))/SUM(Taulukko!V36:V38)</f>
        <v>7.671799042767846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3.0417256120007674</v>
      </c>
      <c r="T39" s="70">
        <f>100*(SUM(Taulukko!Z48:Z50)-SUM(Taulukko!Z36:Z38))/SUM(Taulukko!Z36:Z38)</f>
        <v>2.8179749669902625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9.835895815494727</v>
      </c>
      <c r="W39" s="70">
        <f>100*(SUM(Taulukko!AD48:AD50)-SUM(Taulukko!AD36:AD38))/SUM(Taulukko!AD36:AD38)</f>
        <v>9.946243166712557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11.46458645540347</v>
      </c>
      <c r="Z39" s="70">
        <f>100*(SUM(Taulukko!AH48:AH50)-SUM(Taulukko!AH36:AH38))/SUM(Taulukko!AH36:AH38)</f>
        <v>10.861017944383846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10.761047463175116</v>
      </c>
      <c r="AC39" s="70">
        <f>100*(SUM(Taulukko!AL48:AL50)-SUM(Taulukko!AL36:AL38))/SUM(Taulukko!AL36:AL38)</f>
        <v>9.885620915032675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6.381648969084934</v>
      </c>
      <c r="E40" s="70">
        <f>100*(SUM(Taulukko!F49:F51)-SUM(Taulukko!F37:F39))/SUM(Taulukko!F37:F39)</f>
        <v>6.066945364541837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7.1509220925856445</v>
      </c>
      <c r="H40" s="70">
        <f>100*(SUM(Taulukko!J49:J51)-SUM(Taulukko!J37:J39))/SUM(Taulukko!J37:J39)</f>
        <v>3.9473684210526314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14.09691629955947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8.12357006673023</v>
      </c>
      <c r="N40" s="70">
        <f>100*(SUM(Taulukko!R49:R51)-SUM(Taulukko!R37:R39))/SUM(Taulukko!R37:R39)</f>
        <v>7.918557955703197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8.293637981572893</v>
      </c>
      <c r="Q40" s="70">
        <f>100*(SUM(Taulukko!V49:V51)-SUM(Taulukko!V37:V39))/SUM(Taulukko!V37:V39)</f>
        <v>7.906302045246398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3.2878162812764478</v>
      </c>
      <c r="T40" s="70">
        <f>100*(SUM(Taulukko!Z49:Z51)-SUM(Taulukko!Z37:Z39))/SUM(Taulukko!Z37:Z39)</f>
        <v>2.8767546563708506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9.858794619562154</v>
      </c>
      <c r="W40" s="70">
        <f>100*(SUM(Taulukko!AD49:AD51)-SUM(Taulukko!AD37:AD39))/SUM(Taulukko!AD37:AD39)</f>
        <v>9.826739420915512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11.236496872420885</v>
      </c>
      <c r="Z40" s="70">
        <f>100*(SUM(Taulukko!AH49:AH51)-SUM(Taulukko!AH37:AH39))/SUM(Taulukko!AH37:AH39)</f>
        <v>10.777079615213388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9.659090909090901</v>
      </c>
      <c r="AC40" s="70">
        <f>100*(SUM(Taulukko!AL49:AL51)-SUM(Taulukko!AL37:AL39))/SUM(Taulukko!AL37:AL39)</f>
        <v>9.352226720647794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5.602598528562501</v>
      </c>
      <c r="E41" s="70">
        <f>100*(SUM(Taulukko!F50:F52)-SUM(Taulukko!F38:F40))/SUM(Taulukko!F38:F40)</f>
        <v>5.582732402252395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6.3575168287210175</v>
      </c>
      <c r="H41" s="70">
        <f>100*(SUM(Taulukko!J50:J52)-SUM(Taulukko!J38:J40))/SUM(Taulukko!J38:J40)</f>
        <v>3.474038102353385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13.27818894209839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7.719472936187161</v>
      </c>
      <c r="N41" s="70">
        <f>100*(SUM(Taulukko!R50:R52)-SUM(Taulukko!R38:R40))/SUM(Taulukko!R38:R40)</f>
        <v>7.635465462371928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8.21522211935982</v>
      </c>
      <c r="Q41" s="70">
        <f>100*(SUM(Taulukko!V50:V52)-SUM(Taulukko!V38:V40))/SUM(Taulukko!V38:V40)</f>
        <v>8.045263071997702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3.067848581712838</v>
      </c>
      <c r="T41" s="70">
        <f>100*(SUM(Taulukko!Z50:Z52)-SUM(Taulukko!Z38:Z40))/SUM(Taulukko!Z38:Z40)</f>
        <v>2.8393233250769105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9.88867067508639</v>
      </c>
      <c r="W41" s="70">
        <f>100*(SUM(Taulukko!AD50:AD52)-SUM(Taulukko!AD38:AD40))/SUM(Taulukko!AD38:AD40)</f>
        <v>9.607255572583508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10.864563453292764</v>
      </c>
      <c r="Z41" s="70">
        <f>100*(SUM(Taulukko!AH50:AH52)-SUM(Taulukko!AH38:AH40))/SUM(Taulukko!AH38:AH40)</f>
        <v>10.646136378685611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8.496993987975948</v>
      </c>
      <c r="AC41" s="70">
        <f>100*(SUM(Taulukko!AL50:AL52)-SUM(Taulukko!AL38:AL40))/SUM(Taulukko!AL38:AL40)</f>
        <v>8.788121990369172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4.84309798030376</v>
      </c>
      <c r="E42" s="70">
        <f>100*(SUM(Taulukko!F51:F53)-SUM(Taulukko!F39:F41))/SUM(Taulukko!F39:F41)</f>
        <v>5.079544171544298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2.748885586924233</v>
      </c>
      <c r="H42" s="70">
        <f>100*(SUM(Taulukko!J51:J53)-SUM(Taulukko!J39:J41))/SUM(Taulukko!J39:J41)</f>
        <v>3.0820646119569295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10.07751937984495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7.154477689274391</v>
      </c>
      <c r="N42" s="70">
        <f>100*(SUM(Taulukko!R51:R53)-SUM(Taulukko!R39:R41))/SUM(Taulukko!R39:R41)</f>
        <v>7.371314264850206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8.559295616377243</v>
      </c>
      <c r="Q42" s="70">
        <f>100*(SUM(Taulukko!V51:V53)-SUM(Taulukko!V39:V41))/SUM(Taulukko!V39:V41)</f>
        <v>8.105426363923414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2.7076326616177835</v>
      </c>
      <c r="T42" s="70">
        <f>100*(SUM(Taulukko!Z51:Z53)-SUM(Taulukko!Z39:Z41))/SUM(Taulukko!Z39:Z41)</f>
        <v>2.7394619074610795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9.308533127834973</v>
      </c>
      <c r="W42" s="70">
        <f>100*(SUM(Taulukko!AD51:AD53)-SUM(Taulukko!AD39:AD41))/SUM(Taulukko!AD39:AD41)</f>
        <v>9.147011423245566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10.556391768107574</v>
      </c>
      <c r="Z42" s="70">
        <f>100*(SUM(Taulukko!AH51:AH53)-SUM(Taulukko!AH39:AH41))/SUM(Taulukko!AH39:AH41)</f>
        <v>10.488490612412772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8.207171314741057</v>
      </c>
      <c r="AC42" s="70">
        <f>100*(SUM(Taulukko!AL51:AL53)-SUM(Taulukko!AL39:AL41))/SUM(Taulukko!AL39:AL41)</f>
        <v>8.187599364069962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4.48143381749912</v>
      </c>
      <c r="E43" s="70">
        <f>100*(SUM(Taulukko!F52:F54)-SUM(Taulukko!F40:F42))/SUM(Taulukko!F40:F42)</f>
        <v>4.708801902787363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2.1339220014716744</v>
      </c>
      <c r="H43" s="70">
        <f>100*(SUM(Taulukko!J52:J54)-SUM(Taulukko!J40:J42))/SUM(Taulukko!J40:J42)</f>
        <v>2.80649926144755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6.812551610239471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7.271012033442558</v>
      </c>
      <c r="N43" s="70">
        <f>100*(SUM(Taulukko!R52:R54)-SUM(Taulukko!R40:R42))/SUM(Taulukko!R40:R42)</f>
        <v>7.212824900408365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8.761355200744855</v>
      </c>
      <c r="Q43" s="70">
        <f>100*(SUM(Taulukko!V52:V54)-SUM(Taulukko!V40:V42))/SUM(Taulukko!V40:V42)</f>
        <v>8.059898778418349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2.3817760173201625</v>
      </c>
      <c r="T43" s="70">
        <f>100*(SUM(Taulukko!Z52:Z54)-SUM(Taulukko!Z40:Z42))/SUM(Taulukko!Z40:Z42)</f>
        <v>2.64738487474052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8.359751313136732</v>
      </c>
      <c r="W43" s="70">
        <f>100*(SUM(Taulukko!AD52:AD54)-SUM(Taulukko!AD40:AD42))/SUM(Taulukko!AD40:AD42)</f>
        <v>8.552737873972669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10.492560786745317</v>
      </c>
      <c r="Z43" s="70">
        <f>100*(SUM(Taulukko!AH52:AH54)-SUM(Taulukko!AH40:AH42))/SUM(Taulukko!AH40:AH42)</f>
        <v>10.316106538613706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7.471490365709803</v>
      </c>
      <c r="AC43" s="70">
        <f>100*(SUM(Taulukko!AL52:AL54)-SUM(Taulukko!AL40:AL42))/SUM(Taulukko!AL40:AL42)</f>
        <v>7.677165354330708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4.319099317653524</v>
      </c>
      <c r="E44" s="70">
        <f>100*(SUM(Taulukko!F53:F55)-SUM(Taulukko!F41:F43))/SUM(Taulukko!F41:F43)</f>
        <v>4.508893547709246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1.9012797074954255</v>
      </c>
      <c r="H44" s="70">
        <f>100*(SUM(Taulukko!J53:J55)-SUM(Taulukko!J41:J43))/SUM(Taulukko!J41:J43)</f>
        <v>2.721588819418896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7.177127322868996</v>
      </c>
      <c r="N44" s="70">
        <f>100*(SUM(Taulukko!R53:R55)-SUM(Taulukko!R41:R43))/SUM(Taulukko!R41:R43)</f>
        <v>7.137783229553229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8.390325569526894</v>
      </c>
      <c r="Q44" s="70">
        <f>100*(SUM(Taulukko!V53:V55)-SUM(Taulukko!V41:V43))/SUM(Taulukko!V41:V43)</f>
        <v>7.883311992938379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2.3911968847100673</v>
      </c>
      <c r="T44" s="70">
        <f>100*(SUM(Taulukko!Z53:Z55)-SUM(Taulukko!Z41:Z43))/SUM(Taulukko!Z41:Z43)</f>
        <v>2.6167184221145736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7.982837589951765</v>
      </c>
      <c r="W44" s="70">
        <f>100*(SUM(Taulukko!AD53:AD55)-SUM(Taulukko!AD41:AD43))/SUM(Taulukko!AD41:AD43)</f>
        <v>8.046287572823577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10.058682145562106</v>
      </c>
      <c r="Z44" s="70">
        <f>100*(SUM(Taulukko!AH53:AH55)-SUM(Taulukko!AH41:AH43))/SUM(Taulukko!AH41:AH43)</f>
        <v>10.134882609170647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7.078957604045091</v>
      </c>
      <c r="AC44" s="70">
        <f>100*(SUM(Taulukko!AL53:AL55)-SUM(Taulukko!AL41:AL43))/SUM(Taulukko!AL41:AL43)</f>
        <v>7.176287051482073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4.2674895655251275</v>
      </c>
      <c r="E45" s="70">
        <f>100*(SUM(Taulukko!F54:F56)-SUM(Taulukko!F42:F44))/SUM(Taulukko!F42:F44)</f>
        <v>4.466123496734743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2.4533138044672236</v>
      </c>
      <c r="H45" s="70">
        <f>100*(SUM(Taulukko!J54:J56)-SUM(Taulukko!J42:J44))/SUM(Taulukko!J42:J44)</f>
        <v>2.786945361202774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8.593750000000016</v>
      </c>
      <c r="K45" s="70">
        <f>100*(SUM(Taulukko!N54:N56)-SUM(Taulukko!N42:N44))/SUM(Taulukko!N42:N44)</f>
        <v>11.613175675675665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7.1512550589922315</v>
      </c>
      <c r="N45" s="70">
        <f>100*(SUM(Taulukko!R54:R56)-SUM(Taulukko!R42:R44))/SUM(Taulukko!R42:R44)</f>
        <v>7.090370802343209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8.661124718630475</v>
      </c>
      <c r="Q45" s="70">
        <f>100*(SUM(Taulukko!V54:V56)-SUM(Taulukko!V42:V44))/SUM(Taulukko!V42:V44)</f>
        <v>7.557238407676876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2.3359825228280187</v>
      </c>
      <c r="T45" s="70">
        <f>100*(SUM(Taulukko!Z54:Z56)-SUM(Taulukko!Z42:Z44))/SUM(Taulukko!Z42:Z44)</f>
        <v>2.6697767693897845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7.440614309420342</v>
      </c>
      <c r="W45" s="70">
        <f>100*(SUM(Taulukko!AD54:AD56)-SUM(Taulukko!AD42:AD44))/SUM(Taulukko!AD42:AD44)</f>
        <v>7.735525825097888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9.577625896059184</v>
      </c>
      <c r="Z45" s="70">
        <f>100*(SUM(Taulukko!AH54:AH56)-SUM(Taulukko!AH42:AH44))/SUM(Taulukko!AH42:AH44)</f>
        <v>9.963728508968536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6.011560693641627</v>
      </c>
      <c r="AC45" s="70">
        <f>100*(SUM(Taulukko!AL54:AL56)-SUM(Taulukko!AL42:AL44))/SUM(Taulukko!AL42:AL44)</f>
        <v>6.767208043310131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4.526658471438344</v>
      </c>
      <c r="E46" s="70">
        <f>100*(SUM(Taulukko!F55:F57)-SUM(Taulukko!F43:F45))/SUM(Taulukko!F43:F45)</f>
        <v>4.542845556817812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2.854006586169049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12.900505902192252</v>
      </c>
      <c r="K46" s="70">
        <f>100*(SUM(Taulukko!N55:N57)-SUM(Taulukko!N43:N45))/SUM(Taulukko!N43:N45)</f>
        <v>11.678526580159064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7.001522185743147</v>
      </c>
      <c r="N46" s="70">
        <f>100*(SUM(Taulukko!R55:R57)-SUM(Taulukko!R43:R45))/SUM(Taulukko!R43:R45)</f>
        <v>7.04859415945382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6.77830463048979</v>
      </c>
      <c r="Q46" s="70">
        <f>100*(SUM(Taulukko!V55:V57)-SUM(Taulukko!V43:V45))/SUM(Taulukko!V43:V45)</f>
        <v>7.105249299338748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2.850381147465813</v>
      </c>
      <c r="T46" s="70">
        <f>100*(SUM(Taulukko!Z55:Z57)-SUM(Taulukko!Z43:Z45))/SUM(Taulukko!Z43:Z45)</f>
        <v>2.7929946476613545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7.857296565192545</v>
      </c>
      <c r="W46" s="70">
        <f>100*(SUM(Taulukko!AD55:AD57)-SUM(Taulukko!AD43:AD45))/SUM(Taulukko!AD43:AD45)</f>
        <v>7.5343894373660785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9.610190936927202</v>
      </c>
      <c r="Z46" s="70">
        <f>100*(SUM(Taulukko!AH55:AH57)-SUM(Taulukko!AH43:AH45))/SUM(Taulukko!AH43:AH45)</f>
        <v>9.821280456770335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6.314580941446591</v>
      </c>
      <c r="AC46" s="70">
        <f>100*(SUM(Taulukko!AL55:AL57)-SUM(Taulukko!AL43:AL45))/SUM(Taulukko!AL43:AL45)</f>
        <v>6.485034535686867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4.722002324054554</v>
      </c>
      <c r="E47" s="70">
        <f>100*(SUM(Taulukko!F56:F58)-SUM(Taulukko!F44:F46))/SUM(Taulukko!F44:F46)</f>
        <v>4.65662627354124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3.139832055494715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11.654914973040215</v>
      </c>
      <c r="K47" s="70">
        <f>100*(SUM(Taulukko!N56:N58)-SUM(Taulukko!N44:N46))/SUM(Taulukko!N44:N46)</f>
        <v>11.65008291873962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6.997733538306017</v>
      </c>
      <c r="N47" s="70">
        <f>100*(SUM(Taulukko!R56:R58)-SUM(Taulukko!R44:R46))/SUM(Taulukko!R44:R46)</f>
        <v>7.02642617544757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7.040051573616212</v>
      </c>
      <c r="Q47" s="70">
        <f>100*(SUM(Taulukko!V56:V58)-SUM(Taulukko!V44:V46))/SUM(Taulukko!V44:V46)</f>
        <v>6.600430682748945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3.126176591882832</v>
      </c>
      <c r="T47" s="70">
        <f>100*(SUM(Taulukko!Z56:Z58)-SUM(Taulukko!Z44:Z46))/SUM(Taulukko!Z44:Z46)</f>
        <v>2.9301014070065285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7.159301047174486</v>
      </c>
      <c r="W47" s="70">
        <f>100*(SUM(Taulukko!AD56:AD58)-SUM(Taulukko!AD44:AD46))/SUM(Taulukko!AD44:AD46)</f>
        <v>7.2872425318595315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9.627361368068408</v>
      </c>
      <c r="Z47" s="70">
        <f>100*(SUM(Taulukko!AH56:AH58)-SUM(Taulukko!AH44:AH46))/SUM(Taulukko!AH44:AH46)</f>
        <v>9.704114875731777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6.169078446306143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4.855795560843868</v>
      </c>
      <c r="E48" s="70">
        <f>100*(SUM(Taulukko!F57:F59)-SUM(Taulukko!F45:F47))/SUM(Taulukko!F45:F47)</f>
        <v>4.730864339843713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3.3539919795843924</v>
      </c>
      <c r="H48" s="70">
        <f>100*(SUM(Taulukko!J57:J59)-SUM(Taulukko!J45:J47))/SUM(Taulukko!J45:J47)</f>
        <v>3.3527696793003083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11.02941176470586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7.069444970951208</v>
      </c>
      <c r="N48" s="70">
        <f>100*(SUM(Taulukko!R57:R59)-SUM(Taulukko!R45:R47))/SUM(Taulukko!R45:R47)</f>
        <v>7.024357264925162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5.007980748165451</v>
      </c>
      <c r="Q48" s="70">
        <f>100*(SUM(Taulukko!V57:V59)-SUM(Taulukko!V45:V47))/SUM(Taulukko!V45:V47)</f>
        <v>6.113961486964186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3.182615654529229</v>
      </c>
      <c r="T48" s="70">
        <f>100*(SUM(Taulukko!Z57:Z59)-SUM(Taulukko!Z45:Z47))/SUM(Taulukko!Z45:Z47)</f>
        <v>3.037077549262596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7.145013222142652</v>
      </c>
      <c r="W48" s="70">
        <f>100*(SUM(Taulukko!AD57:AD59)-SUM(Taulukko!AD45:AD47))/SUM(Taulukko!AD45:AD47)</f>
        <v>6.987113319783358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9.694992516770412</v>
      </c>
      <c r="Z48" s="70">
        <f>100*(SUM(Taulukko!AH57:AH59)-SUM(Taulukko!AH45:AH47))/SUM(Taulukko!AH45:AH47)</f>
        <v>9.597570639111911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6.004531722054372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4.774848634490646</v>
      </c>
      <c r="E49" s="70">
        <f>100*(SUM(Taulukko!F58:F60)-SUM(Taulukko!F46:F48))/SUM(Taulukko!F46:F48)</f>
        <v>4.74519463366269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3.7956204379562166</v>
      </c>
      <c r="H49" s="70">
        <f>100*(SUM(Taulukko!J58:J60)-SUM(Taulukko!J46:J48))/SUM(Taulukko!J46:J48)</f>
        <v>3.564932702801023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10.481586402266291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6.995569332052811</v>
      </c>
      <c r="N49" s="70">
        <f>100*(SUM(Taulukko!R58:R60)-SUM(Taulukko!R46:R48))/SUM(Taulukko!R46:R48)</f>
        <v>6.998367703691517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5.694845706623174</v>
      </c>
      <c r="Q49" s="70">
        <f>100*(SUM(Taulukko!V58:V60)-SUM(Taulukko!V46:V48))/SUM(Taulukko!V46:V48)</f>
        <v>5.7059233753542244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3.117834890187876</v>
      </c>
      <c r="T49" s="70">
        <f>100*(SUM(Taulukko!Z58:Z60)-SUM(Taulukko!Z46:Z48))/SUM(Taulukko!Z46:Z48)</f>
        <v>3.119638906729475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6.410017531207648</v>
      </c>
      <c r="W49" s="70">
        <f>100*(SUM(Taulukko!AD58:AD60)-SUM(Taulukko!AD46:AD48))/SUM(Taulukko!AD46:AD48)</f>
        <v>6.749933553613168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9.471321921186624</v>
      </c>
      <c r="Z49" s="70">
        <f>100*(SUM(Taulukko!AH58:AH60)-SUM(Taulukko!AH46:AH48))/SUM(Taulukko!AH46:AH48)</f>
        <v>9.493196687315208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6.050357008643375</v>
      </c>
      <c r="AC49" s="70">
        <f>100*(SUM(Taulukko!AL58:AL60)-SUM(Taulukko!AL46:AL48))/SUM(Taulukko!AL46:AL48)</f>
        <v>6.015037593984962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4.709347775279433</v>
      </c>
      <c r="E50" s="70">
        <f>100*(SUM(Taulukko!F59:F61)-SUM(Taulukko!F47:F49))/SUM(Taulukko!F47:F49)</f>
        <v>4.734191759460908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3.4858387799564357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10.678442392613393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7.056020683324505</v>
      </c>
      <c r="N50" s="70">
        <f>100*(SUM(Taulukko!R59:R61)-SUM(Taulukko!R47:R49))/SUM(Taulukko!R47:R49)</f>
        <v>6.896392877216938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4.783174093208191</v>
      </c>
      <c r="Q50" s="70">
        <f>100*(SUM(Taulukko!V59:V61)-SUM(Taulukko!V47:V49))/SUM(Taulukko!V47:V49)</f>
        <v>5.375687392469424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3.1640233970904057</v>
      </c>
      <c r="T50" s="70">
        <f>100*(SUM(Taulukko!Z59:Z61)-SUM(Taulukko!Z47:Z49))/SUM(Taulukko!Z47:Z49)</f>
        <v>3.2036150650489503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6.756385752760335</v>
      </c>
      <c r="W50" s="70">
        <f>100*(SUM(Taulukko!AD59:AD61)-SUM(Taulukko!AD47:AD49))/SUM(Taulukko!AD47:AD49)</f>
        <v>6.648940659766091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9.287079457804756</v>
      </c>
      <c r="Z50" s="70">
        <f>100*(SUM(Taulukko!AH59:AH61)-SUM(Taulukko!AH47:AH49))/SUM(Taulukko!AH47:AH49)</f>
        <v>9.395456596303399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5.590756615728684</v>
      </c>
      <c r="AC50" s="70">
        <f>100*(SUM(Taulukko!AL59:AL61)-SUM(Taulukko!AL47:AL49))/SUM(Taulukko!AL47:AL49)</f>
        <v>5.94170403587443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4.617148032011072</v>
      </c>
      <c r="E51" s="70">
        <f>100*(SUM(Taulukko!F60:F62)-SUM(Taulukko!F48:F50))/SUM(Taulukko!F48:F50)</f>
        <v>4.758070844229195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0.9148486980999376</v>
      </c>
      <c r="H51" s="70">
        <f>100*(SUM(Taulukko!J60:J62)-SUM(Taulukko!J48:J50))/SUM(Taulukko!J48:J50)</f>
        <v>4.057971014492749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6.779710473604254</v>
      </c>
      <c r="N51" s="70">
        <f>100*(SUM(Taulukko!R60:R62)-SUM(Taulukko!R48:R50))/SUM(Taulukko!R48:R50)</f>
        <v>6.7096827581723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3.874410903634827</v>
      </c>
      <c r="Q51" s="70">
        <f>100*(SUM(Taulukko!V60:V62)-SUM(Taulukko!V48:V50))/SUM(Taulukko!V48:V50)</f>
        <v>5.1603084475814365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3.4465945116288617</v>
      </c>
      <c r="T51" s="70">
        <f>100*(SUM(Taulukko!Z60:Z62)-SUM(Taulukko!Z48:Z50))/SUM(Taulukko!Z48:Z50)</f>
        <v>3.292518436647541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6.591727640799461</v>
      </c>
      <c r="W51" s="70">
        <f>100*(SUM(Taulukko!AD60:AD62)-SUM(Taulukko!AD48:AD50))/SUM(Taulukko!AD48:AD50)</f>
        <v>6.600021834882836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9.267665340001463</v>
      </c>
      <c r="Z51" s="70">
        <f>100*(SUM(Taulukko!AH60:AH62)-SUM(Taulukko!AH48:AH50))/SUM(Taulukko!AH48:AH50)</f>
        <v>9.310748961684428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5.24565940155155</v>
      </c>
      <c r="AC51" s="70">
        <f>100*(SUM(Taulukko!AL60:AL62)-SUM(Taulukko!AL48:AL50))/SUM(Taulukko!AL48:AL50)</f>
        <v>5.985130111524172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4.689799438100947</v>
      </c>
      <c r="E52" s="70">
        <f>100*(SUM(Taulukko!F61:F63)-SUM(Taulukko!F49:F51))/SUM(Taulukko!F49:F51)</f>
        <v>4.879815238596184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1.229364243062853</v>
      </c>
      <c r="H52" s="70">
        <f>100*(SUM(Taulukko!J61:J63)-SUM(Taulukko!J49:J51))/SUM(Taulukko!J49:J51)</f>
        <v>4.376130198915018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6.390462724076333</v>
      </c>
      <c r="N52" s="70">
        <f>100*(SUM(Taulukko!R61:R63)-SUM(Taulukko!R49:R51))/SUM(Taulukko!R49:R51)</f>
        <v>6.511054344927296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4.038630151874066</v>
      </c>
      <c r="Q52" s="70">
        <f>100*(SUM(Taulukko!V61:V63)-SUM(Taulukko!V49:V51))/SUM(Taulukko!V49:V51)</f>
        <v>5.14269448903787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3.216270214665641</v>
      </c>
      <c r="T52" s="70">
        <f>100*(SUM(Taulukko!Z61:Z63)-SUM(Taulukko!Z49:Z51))/SUM(Taulukko!Z49:Z51)</f>
        <v>3.386848728572529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6.637474302735525</v>
      </c>
      <c r="W52" s="70">
        <f>100*(SUM(Taulukko!AD61:AD63)-SUM(Taulukko!AD49:AD51))/SUM(Taulukko!AD49:AD51)</f>
        <v>6.512372212497548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8.736672579734346</v>
      </c>
      <c r="Z52" s="70">
        <f>100*(SUM(Taulukko!AH61:AH63)-SUM(Taulukko!AH49:AH51))/SUM(Taulukko!AH49:AH51)</f>
        <v>9.250367907339994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5.958549222797936</v>
      </c>
      <c r="AC52" s="70">
        <f>100*(SUM(Taulukko!AL61:AL63)-SUM(Taulukko!AL49:AL51))/SUM(Taulukko!AL49:AL51)</f>
        <v>6.1828952239911095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4.986535520045153</v>
      </c>
      <c r="E53" s="70">
        <f>100*(SUM(Taulukko!F62:F64)-SUM(Taulukko!F50:F52))/SUM(Taulukko!F50:F52)</f>
        <v>5.130915386616007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2.1448663853727226</v>
      </c>
      <c r="H53" s="70">
        <f>100*(SUM(Taulukko!J62:J64)-SUM(Taulukko!J50:J52))/SUM(Taulukko!J50:J52)</f>
        <v>4.729241877256326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9.877017678708683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6.17702078319586</v>
      </c>
      <c r="N53" s="70">
        <f>100*(SUM(Taulukko!R62:R64)-SUM(Taulukko!R50:R52))/SUM(Taulukko!R50:R52)</f>
        <v>6.405244420351451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4.992959487296858</v>
      </c>
      <c r="Q53" s="70">
        <f>100*(SUM(Taulukko!V62:V64)-SUM(Taulukko!V50:V52))/SUM(Taulukko!V50:V52)</f>
        <v>5.30192041179963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3.1608020181368395</v>
      </c>
      <c r="T53" s="70">
        <f>100*(SUM(Taulukko!Z62:Z64)-SUM(Taulukko!Z50:Z52))/SUM(Taulukko!Z50:Z52)</f>
        <v>3.531381338716584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6.045629732170106</v>
      </c>
      <c r="W53" s="70">
        <f>100*(SUM(Taulukko!AD62:AD64)-SUM(Taulukko!AD50:AD52))/SUM(Taulukko!AD50:AD52)</f>
        <v>6.518621326082036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8.688440564701265</v>
      </c>
      <c r="Z53" s="70">
        <f>100*(SUM(Taulukko!AH62:AH64)-SUM(Taulukko!AH50:AH52))/SUM(Taulukko!AH50:AH52)</f>
        <v>9.237632846577064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6.5386036202438085</v>
      </c>
      <c r="AC53" s="70">
        <f>100*(SUM(Taulukko!AL62:AL64)-SUM(Taulukko!AL50:AL52))/SUM(Taulukko!AL50:AL52)</f>
        <v>6.49206934710442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5.4108505029116944</v>
      </c>
      <c r="E54" s="70">
        <f>100*(SUM(Taulukko!F63:F65)-SUM(Taulukko!F51:F53))/SUM(Taulukko!F51:F53)</f>
        <v>5.490796336406109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5.422993492407809</v>
      </c>
      <c r="H54" s="70">
        <f>100*(SUM(Taulukko!J63:J65)-SUM(Taulukko!J51:J53))/SUM(Taulukko!J51:J53)</f>
        <v>5.007204610951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12.480438184663539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6.504385156455348</v>
      </c>
      <c r="N54" s="70">
        <f>100*(SUM(Taulukko!R63:R65)-SUM(Taulukko!R51:R53))/SUM(Taulukko!R51:R53)</f>
        <v>6.421512386203376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10.656104065363396</v>
      </c>
      <c r="Q54" s="70">
        <f>100*(SUM(Taulukko!V63:V65)-SUM(Taulukko!V51:V53))/SUM(Taulukko!V51:V53)</f>
        <v>5.523872662117904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3.5725113123766934</v>
      </c>
      <c r="T54" s="70">
        <f>100*(SUM(Taulukko!Z63:Z65)-SUM(Taulukko!Z51:Z53))/SUM(Taulukko!Z51:Z53)</f>
        <v>3.761267045197983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6.764295472856987</v>
      </c>
      <c r="W54" s="70">
        <f>100*(SUM(Taulukko!AD63:AD65)-SUM(Taulukko!AD51:AD53))/SUM(Taulukko!AD51:AD53)</f>
        <v>6.780983240925657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8.713466162947324</v>
      </c>
      <c r="Z54" s="70">
        <f>100*(SUM(Taulukko!AH63:AH65)-SUM(Taulukko!AH51:AH53))/SUM(Taulukko!AH51:AH53)</f>
        <v>9.286912767547236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7.106038291605285</v>
      </c>
      <c r="AC54" s="70">
        <f>100*(SUM(Taulukko!AL63:AL65)-SUM(Taulukko!AL51:AL53))/SUM(Taulukko!AL51:AL53)</f>
        <v>6.759735488611328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5.926551741435934</v>
      </c>
      <c r="E55" s="70">
        <f>100*(SUM(Taulukko!F64:F66)-SUM(Taulukko!F52:F54))/SUM(Taulukko!F52:F54)</f>
        <v>5.9069332314467555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5.223342939481247</v>
      </c>
      <c r="H55" s="70">
        <f>100*(SUM(Taulukko!J64:J66)-SUM(Taulukko!J52:J54))/SUM(Taulukko!J52:J54)</f>
        <v>5.172413793103461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12.408194820255131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6.484254094260551</v>
      </c>
      <c r="N55" s="70">
        <f>100*(SUM(Taulukko!R64:R66)-SUM(Taulukko!R52:R54))/SUM(Taulukko!R52:R54)</f>
        <v>6.494476011526751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10.280468433111906</v>
      </c>
      <c r="Q55" s="70">
        <f>100*(SUM(Taulukko!V64:V66)-SUM(Taulukko!V52:V54))/SUM(Taulukko!V52:V54)</f>
        <v>5.730474112037515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4.075379242698409</v>
      </c>
      <c r="T55" s="70">
        <f>100*(SUM(Taulukko!Z64:Z66)-SUM(Taulukko!Z52:Z54))/SUM(Taulukko!Z52:Z54)</f>
        <v>4.046537505369985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7.302308961828609</v>
      </c>
      <c r="W55" s="70">
        <f>100*(SUM(Taulukko!AD64:AD66)-SUM(Taulukko!AD52:AD54))/SUM(Taulukko!AD52:AD54)</f>
        <v>7.17471475016577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8.974544004156508</v>
      </c>
      <c r="Z55" s="70">
        <f>100*(SUM(Taulukko!AH64:AH66)-SUM(Taulukko!AH52:AH54))/SUM(Taulukko!AH52:AH54)</f>
        <v>9.39624941738688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6.952067325283571</v>
      </c>
      <c r="AC55" s="70">
        <f>100*(SUM(Taulukko!AL64:AL66)-SUM(Taulukko!AL52:AL54))/SUM(Taulukko!AL52:AL54)</f>
        <v>6.946983546617916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6.4127993917668284</v>
      </c>
      <c r="E56" s="70">
        <f>100*(SUM(Taulukko!F65:F67)-SUM(Taulukko!F53:F55))/SUM(Taulukko!F53:F55)</f>
        <v>6.312793781014703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5.130965195550775</v>
      </c>
      <c r="H56" s="70">
        <f>100*(SUM(Taulukko!J65:J67)-SUM(Taulukko!J53:J55))/SUM(Taulukko!J53:J55)</f>
        <v>5.2989616899391585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6.6589451502730155</v>
      </c>
      <c r="N56" s="70">
        <f>100*(SUM(Taulukko!R65:R67)-SUM(Taulukko!R53:R55))/SUM(Taulukko!R53:R55)</f>
        <v>6.543872699634529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10.142514780094743</v>
      </c>
      <c r="Q56" s="70">
        <f>100*(SUM(Taulukko!V65:V67)-SUM(Taulukko!V53:V55))/SUM(Taulukko!V53:V55)</f>
        <v>5.951341996531507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4.604729543088133</v>
      </c>
      <c r="T56" s="70">
        <f>100*(SUM(Taulukko!Z65:Z67)-SUM(Taulukko!Z53:Z55))/SUM(Taulukko!Z53:Z55)</f>
        <v>4.32178378921666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7.590727377504892</v>
      </c>
      <c r="W56" s="70">
        <f>100*(SUM(Taulukko!AD65:AD67)-SUM(Taulukko!AD53:AD55))/SUM(Taulukko!AD53:AD55)</f>
        <v>7.458925551724411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9.605394931435072</v>
      </c>
      <c r="Z56" s="70">
        <f>100*(SUM(Taulukko!AH65:AH67)-SUM(Taulukko!AH53:AH55))/SUM(Taulukko!AH53:AH55)</f>
        <v>9.54599221070185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6.8289139120959215</v>
      </c>
      <c r="AC56" s="70">
        <f>100*(SUM(Taulukko!AL65:AL67)-SUM(Taulukko!AL53:AL55))/SUM(Taulukko!AL53:AL55)</f>
        <v>7.1688500727802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6.977153474245806</v>
      </c>
      <c r="E57" s="70">
        <f>100*(SUM(Taulukko!F66:F68)-SUM(Taulukko!F54:F56))/SUM(Taulukko!F54:F56)</f>
        <v>6.606464252980547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7.255182273052184</v>
      </c>
      <c r="H57" s="70">
        <f>100*(SUM(Taulukko!J66:J68)-SUM(Taulukko!J54:J56))/SUM(Taulukko!J54:J56)</f>
        <v>5.422761327149479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12.911775842483893</v>
      </c>
      <c r="K57" s="70">
        <f>100*(SUM(Taulukko!N66:N68)-SUM(Taulukko!N54:N56))/SUM(Taulukko!N54:N56)</f>
        <v>12.334468407113139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6.490702931636822</v>
      </c>
      <c r="N57" s="70">
        <f>100*(SUM(Taulukko!R66:R68)-SUM(Taulukko!R54:R56))/SUM(Taulukko!R54:R56)</f>
        <v>6.517014765806672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5.6375497156583565</v>
      </c>
      <c r="Q57" s="70">
        <f>100*(SUM(Taulukko!V66:V68)-SUM(Taulukko!V54:V56))/SUM(Taulukko!V54:V56)</f>
        <v>6.245677790770886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4.861223590636935</v>
      </c>
      <c r="T57" s="70">
        <f>100*(SUM(Taulukko!Z66:Z68)-SUM(Taulukko!Z54:Z56))/SUM(Taulukko!Z54:Z56)</f>
        <v>4.528068803369207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7.870355644361421</v>
      </c>
      <c r="W57" s="70">
        <f>100*(SUM(Taulukko!AD66:AD68)-SUM(Taulukko!AD54:AD56))/SUM(Taulukko!AD54:AD56)</f>
        <v>7.503720201877075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9.975582057548758</v>
      </c>
      <c r="Z57" s="70">
        <f>100*(SUM(Taulukko!AH66:AH68)-SUM(Taulukko!AH54:AH56))/SUM(Taulukko!AH54:AH56)</f>
        <v>9.70188764750485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7.742639040348947</v>
      </c>
      <c r="AC57" s="70">
        <f>100*(SUM(Taulukko!AL66:AL68)-SUM(Taulukko!AL54:AL56))/SUM(Taulukko!AL54:AL56)</f>
        <v>7.424846070264397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6.818371461602255</v>
      </c>
      <c r="E58" s="70">
        <f>100*(SUM(Taulukko!F67:F69)-SUM(Taulukko!F55:F57))/SUM(Taulukko!F55:F57)</f>
        <v>6.719946893278168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7.3995019565990585</v>
      </c>
      <c r="H58" s="70">
        <f>100*(SUM(Taulukko!J67:J69)-SUM(Taulukko!J55:J57))/SUM(Taulukko!J55:J57)</f>
        <v>5.61478322672353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11.725168035847638</v>
      </c>
      <c r="K58" s="70">
        <f>100*(SUM(Taulukko!N67:N69)-SUM(Taulukko!N55:N57))/SUM(Taulukko!N55:N57)</f>
        <v>12.331334332833574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6.519936417207715</v>
      </c>
      <c r="N58" s="70">
        <f>100*(SUM(Taulukko!R67:R69)-SUM(Taulukko!R55:R57))/SUM(Taulukko!R55:R57)</f>
        <v>6.408094315282193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7.062546841678979</v>
      </c>
      <c r="Q58" s="70">
        <f>100*(SUM(Taulukko!V67:V69)-SUM(Taulukko!V55:V57))/SUM(Taulukko!V55:V57)</f>
        <v>6.590432083700583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4.796813963520837</v>
      </c>
      <c r="T58" s="70">
        <f>100*(SUM(Taulukko!Z67:Z69)-SUM(Taulukko!Z55:Z57))/SUM(Taulukko!Z55:Z57)</f>
        <v>4.650047704087883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7.050202285838934</v>
      </c>
      <c r="W58" s="70">
        <f>100*(SUM(Taulukko!AD67:AD69)-SUM(Taulukko!AD55:AD57))/SUM(Taulukko!AD55:AD57)</f>
        <v>7.383773667435121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10.005676076642853</v>
      </c>
      <c r="Z58" s="70">
        <f>100*(SUM(Taulukko!AH67:AH69)-SUM(Taulukko!AH55:AH57))/SUM(Taulukko!AH55:AH57)</f>
        <v>9.84311062009673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7.59539236861052</v>
      </c>
      <c r="AC58" s="70">
        <f>100*(SUM(Taulukko!AL67:AL69)-SUM(Taulukko!AL55:AL57))/SUM(Taulukko!AL55:AL57)</f>
        <v>7.711711711711703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6.672667862180409</v>
      </c>
      <c r="E59" s="70">
        <f>100*(SUM(Taulukko!F68:F70)-SUM(Taulukko!F56:F58))/SUM(Taulukko!F56:F58)</f>
        <v>6.733237907384829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5.876106194690274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11.998514115898963</v>
      </c>
      <c r="K59" s="70">
        <f>100*(SUM(Taulukko!N68:N70)-SUM(Taulukko!N56:N58))/SUM(Taulukko!N56:N58)</f>
        <v>12.291125139249917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6.290895339356929</v>
      </c>
      <c r="N59" s="70">
        <f>100*(SUM(Taulukko!R68:R70)-SUM(Taulukko!R56:R58))/SUM(Taulukko!R56:R58)</f>
        <v>6.235901071147894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6.95056193373811</v>
      </c>
      <c r="Q59" s="70">
        <f>100*(SUM(Taulukko!V68:V70)-SUM(Taulukko!V56:V58))/SUM(Taulukko!V56:V58)</f>
        <v>6.910162304566572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4.641555217877662</v>
      </c>
      <c r="T59" s="70">
        <f>100*(SUM(Taulukko!Z68:Z70)-SUM(Taulukko!Z56:Z58))/SUM(Taulukko!Z56:Z58)</f>
        <v>4.72423556670311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7.44408174688851</v>
      </c>
      <c r="W59" s="70">
        <f>100*(SUM(Taulukko!AD68:AD70)-SUM(Taulukko!AD56:AD58))/SUM(Taulukko!AD56:AD58)</f>
        <v>7.285423801369826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9.914334620059407</v>
      </c>
      <c r="Z59" s="70">
        <f>100*(SUM(Taulukko!AH68:AH70)-SUM(Taulukko!AH56:AH58))/SUM(Taulukko!AH56:AH58)</f>
        <v>9.97396956160451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7.926829268292693</v>
      </c>
      <c r="AC59" s="70">
        <f>100*(SUM(Taulukko!AL68:AL70)-SUM(Taulukko!AL56:AL58))/SUM(Taulukko!AL56:AL58)</f>
        <v>7.921146953405026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6.537599340693012</v>
      </c>
      <c r="E60" s="70">
        <f>100*(SUM(Taulukko!F69:F71)-SUM(Taulukko!F57:F59))/SUM(Taulukko!F57:F59)</f>
        <v>6.793595693303062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6.1022927689594395</v>
      </c>
      <c r="H60" s="70">
        <f>100*(SUM(Taulukko!J69:J71)-SUM(Taulukko!J57:J59))/SUM(Taulukko!J57:J59)</f>
        <v>6.170662905500705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11.66298749080208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5.923482724738249</v>
      </c>
      <c r="N60" s="70">
        <f>100*(SUM(Taulukko!R69:R71)-SUM(Taulukko!R57:R59))/SUM(Taulukko!R57:R59)</f>
        <v>6.057266789964446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7.680104164759</v>
      </c>
      <c r="Q60" s="70">
        <f>100*(SUM(Taulukko!V69:V71)-SUM(Taulukko!V57:V59))/SUM(Taulukko!V57:V59)</f>
        <v>7.170510045197926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4.718107456942087</v>
      </c>
      <c r="T60" s="70">
        <f>100*(SUM(Taulukko!Z69:Z71)-SUM(Taulukko!Z57:Z59))/SUM(Taulukko!Z57:Z59)</f>
        <v>4.795965268202187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7.064942603572759</v>
      </c>
      <c r="W60" s="70">
        <f>100*(SUM(Taulukko!AD69:AD71)-SUM(Taulukko!AD57:AD59))/SUM(Taulukko!AD57:AD59)</f>
        <v>7.243031488846538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9.845356914507406</v>
      </c>
      <c r="Z60" s="70">
        <f>100*(SUM(Taulukko!AH69:AH71)-SUM(Taulukko!AH57:AH59))/SUM(Taulukko!AH57:AH59)</f>
        <v>10.113017750622356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8.122550765942291</v>
      </c>
      <c r="AC60" s="70">
        <f>100*(SUM(Taulukko!AL69:AL71)-SUM(Taulukko!AL57:AL59))/SUM(Taulukko!AL57:AL59)</f>
        <v>8.19964349376114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6.900614781086311</v>
      </c>
      <c r="E61" s="70">
        <f>100*(SUM(Taulukko!F70:F72)-SUM(Taulukko!F58:F60))/SUM(Taulukko!F58:F60)</f>
        <v>6.969292933834244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6.715893108298159</v>
      </c>
      <c r="H61" s="70">
        <f>100*(SUM(Taulukko!J70:J72)-SUM(Taulukko!J58:J60))/SUM(Taulukko!J58:J60)</f>
        <v>6.462943449244832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12.600732600732593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5.905953853931281</v>
      </c>
      <c r="N61" s="70">
        <f>100*(SUM(Taulukko!R70:R72)-SUM(Taulukko!R58:R60))/SUM(Taulukko!R58:R60)</f>
        <v>5.961067119648997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7.329296229739926</v>
      </c>
      <c r="Q61" s="70">
        <f>100*(SUM(Taulukko!V70:V72)-SUM(Taulukko!V58:V60))/SUM(Taulukko!V58:V60)</f>
        <v>7.372008721053334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4.725996004738976</v>
      </c>
      <c r="T61" s="70">
        <f>100*(SUM(Taulukko!Z70:Z72)-SUM(Taulukko!Z58:Z60))/SUM(Taulukko!Z58:Z60)</f>
        <v>4.888494275666942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7.398964773737877</v>
      </c>
      <c r="W61" s="70">
        <f>100*(SUM(Taulukko!AD70:AD72)-SUM(Taulukko!AD58:AD60))/SUM(Taulukko!AD58:AD60)</f>
        <v>7.191725955521071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9.997666361498547</v>
      </c>
      <c r="Z61" s="70">
        <f>100*(SUM(Taulukko!AH70:AH72)-SUM(Taulukko!AH58:AH60))/SUM(Taulukko!AH58:AH60)</f>
        <v>10.275654094919377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8.327427356484762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7.155339225009382</v>
      </c>
      <c r="E62" s="70">
        <f>100*(SUM(Taulukko!F71:F73)-SUM(Taulukko!F59:F61))/SUM(Taulukko!F59:F61)</f>
        <v>7.227165679918616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7.08771929824563</v>
      </c>
      <c r="H62" s="70">
        <f>100*(SUM(Taulukko!J71:J73)-SUM(Taulukko!J59:J61))/SUM(Taulukko!J59:J61)</f>
        <v>6.645680307799931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12.477330431628596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5.8684370733835065</v>
      </c>
      <c r="N62" s="70">
        <f>100*(SUM(Taulukko!R71:R73)-SUM(Taulukko!R59:R61))/SUM(Taulukko!R59:R61)</f>
        <v>6.00667048717772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7.956269363626646</v>
      </c>
      <c r="Q62" s="70">
        <f>100*(SUM(Taulukko!V71:V73)-SUM(Taulukko!V59:V61))/SUM(Taulukko!V59:V61)</f>
        <v>7.520539258101841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4.976017633636388</v>
      </c>
      <c r="T62" s="70">
        <f>100*(SUM(Taulukko!Z71:Z73)-SUM(Taulukko!Z59:Z61))/SUM(Taulukko!Z59:Z61)</f>
        <v>5.005407672272987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7.043334694809481</v>
      </c>
      <c r="W62" s="70">
        <f>100*(SUM(Taulukko!AD71:AD73)-SUM(Taulukko!AD59:AD61))/SUM(Taulukko!AD59:AD61)</f>
        <v>7.070750416460305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10.337620091347011</v>
      </c>
      <c r="Z62" s="70">
        <f>100*(SUM(Taulukko!AH71:AH73)-SUM(Taulukko!AH59:AH61))/SUM(Taulukko!AH59:AH61)</f>
        <v>10.463041982891728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9.001058948111542</v>
      </c>
      <c r="AC62" s="70">
        <f>100*(SUM(Taulukko!AL71:AL73)-SUM(Taulukko!AL59:AL61))/SUM(Taulukko!AL59:AL61)</f>
        <v>8.783068783068774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7.456094497716038</v>
      </c>
      <c r="E63" s="70">
        <f>100*(SUM(Taulukko!F72:F74)-SUM(Taulukko!F60:F62))/SUM(Taulukko!F60:F62)</f>
        <v>7.533156535638477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6.76429567642958</v>
      </c>
      <c r="H63" s="70">
        <f>100*(SUM(Taulukko!J72:J74)-SUM(Taulukko!J60:J62))/SUM(Taulukko!J60:J62)</f>
        <v>6.789693593314763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6.087293406296919</v>
      </c>
      <c r="N63" s="70">
        <f>100*(SUM(Taulukko!R72:R74)-SUM(Taulukko!R60:R62))/SUM(Taulukko!R60:R62)</f>
        <v>6.18143975561169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9.227679550302001</v>
      </c>
      <c r="Q63" s="70">
        <f>100*(SUM(Taulukko!V72:V74)-SUM(Taulukko!V60:V62))/SUM(Taulukko!V60:V62)</f>
        <v>7.540599564632951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4.916247644556187</v>
      </c>
      <c r="T63" s="70">
        <f>100*(SUM(Taulukko!Z72:Z74)-SUM(Taulukko!Z60:Z62))/SUM(Taulukko!Z60:Z62)</f>
        <v>5.147954539829905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6.956182778312876</v>
      </c>
      <c r="W63" s="70">
        <f>100*(SUM(Taulukko!AD72:AD74)-SUM(Taulukko!AD60:AD62))/SUM(Taulukko!AD60:AD62)</f>
        <v>6.8768702534753645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10.496527658556216</v>
      </c>
      <c r="Z63" s="70">
        <f>100*(SUM(Taulukko!AH72:AH74)-SUM(Taulukko!AH60:AH62))/SUM(Taulukko!AH60:AH62)</f>
        <v>10.667928562168782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8.915408915408907</v>
      </c>
      <c r="AC63" s="70">
        <f>100*(SUM(Taulukko!AL72:AL74)-SUM(Taulukko!AL60:AL62))/SUM(Taulukko!AL60:AL62)</f>
        <v>9.014380918975773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7.929962881202127</v>
      </c>
      <c r="E64" s="70">
        <f>100*(SUM(Taulukko!F73:F75)-SUM(Taulukko!F61:F63))/SUM(Taulukko!F61:F63)</f>
        <v>7.861104713915877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6.800832755031236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12.181303116147301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6.481358390235069</v>
      </c>
      <c r="N64" s="70">
        <f>100*(SUM(Taulukko!R73:R75)-SUM(Taulukko!R61:R63))/SUM(Taulukko!R61:R63)</f>
        <v>6.382523770256305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8.254366316377906</v>
      </c>
      <c r="Q64" s="70">
        <f>100*(SUM(Taulukko!V73:V75)-SUM(Taulukko!V61:V63))/SUM(Taulukko!V61:V63)</f>
        <v>7.332071835255282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5.330024480529873</v>
      </c>
      <c r="T64" s="70">
        <f>100*(SUM(Taulukko!Z73:Z75)-SUM(Taulukko!Z61:Z63))/SUM(Taulukko!Z61:Z63)</f>
        <v>5.31503245134867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6.612087269636843</v>
      </c>
      <c r="W64" s="70">
        <f>100*(SUM(Taulukko!AD73:AD75)-SUM(Taulukko!AD61:AD63))/SUM(Taulukko!AD61:AD63)</f>
        <v>6.632501738229872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11.283517341114898</v>
      </c>
      <c r="Z64" s="70">
        <f>100*(SUM(Taulukko!AH73:AH75)-SUM(Taulukko!AH61:AH63))/SUM(Taulukko!AH61:AH63)</f>
        <v>10.872679274526494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9.465595529165197</v>
      </c>
      <c r="AC64" s="70">
        <f>100*(SUM(Taulukko!AL73:AL75)-SUM(Taulukko!AL61:AL63))/SUM(Taulukko!AL61:AL63)</f>
        <v>9.239888423988843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8.40077979065577</v>
      </c>
      <c r="E65" s="70">
        <f>100*(SUM(Taulukko!F74:F76)-SUM(Taulukko!F62:F64))/SUM(Taulukko!F62:F64)</f>
        <v>8.114766230929801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6.746987951807236</v>
      </c>
      <c r="H65" s="70">
        <f>100*(SUM(Taulukko!J74:J76)-SUM(Taulukko!J62:J64))/SUM(Taulukko!J62:J64)</f>
        <v>6.9286452947259445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6.792447769908039</v>
      </c>
      <c r="N65" s="70">
        <f>100*(SUM(Taulukko!R74:R76)-SUM(Taulukko!R62:R64))/SUM(Taulukko!R62:R64)</f>
        <v>6.472142385347284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13.65507205531705</v>
      </c>
      <c r="Q65" s="70">
        <f>100*(SUM(Taulukko!V74:V76)-SUM(Taulukko!V62:V64))/SUM(Taulukko!V62:V64)</f>
        <v>6.9313183981906485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5.838770641103483</v>
      </c>
      <c r="T65" s="70">
        <f>100*(SUM(Taulukko!Z74:Z76)-SUM(Taulukko!Z62:Z64))/SUM(Taulukko!Z62:Z64)</f>
        <v>5.459854572738725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6.589533188967336</v>
      </c>
      <c r="W65" s="70">
        <f>100*(SUM(Taulukko!AD74:AD76)-SUM(Taulukko!AD62:AD64))/SUM(Taulukko!AD62:AD64)</f>
        <v>6.283520437918203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11.440086656289742</v>
      </c>
      <c r="Z65" s="70">
        <f>100*(SUM(Taulukko!AH74:AH76)-SUM(Taulukko!AH62:AH64))/SUM(Taulukko!AH62:AH64)</f>
        <v>11.048610788819603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9.77808599167824</v>
      </c>
      <c r="AC65" s="70">
        <f>100*(SUM(Taulukko!AL74:AL76)-SUM(Taulukko!AL62:AL64))/SUM(Taulukko!AL62:AL64)</f>
        <v>9.386906823692382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8.505426592879529</v>
      </c>
      <c r="E66" s="70">
        <f>100*(SUM(Taulukko!F75:F77)-SUM(Taulukko!F63:F65))/SUM(Taulukko!F63:F65)</f>
        <v>8.17518568588032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7.201646090534979</v>
      </c>
      <c r="H66" s="70">
        <f>100*(SUM(Taulukko!J75:J77)-SUM(Taulukko!J63:J65))/SUM(Taulukko!J63:J65)</f>
        <v>6.998284734133783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12.0695652173913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6.342726956811454</v>
      </c>
      <c r="N66" s="70">
        <f>100*(SUM(Taulukko!R75:R77)-SUM(Taulukko!R63:R65))/SUM(Taulukko!R63:R65)</f>
        <v>6.396859264316804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11.63233914590337</v>
      </c>
      <c r="Q66" s="70">
        <f>100*(SUM(Taulukko!V75:V77)-SUM(Taulukko!V63:V65))/SUM(Taulukko!V63:V65)</f>
        <v>6.4528870579754685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5.718811541501233</v>
      </c>
      <c r="T66" s="70">
        <f>100*(SUM(Taulukko!Z75:Z77)-SUM(Taulukko!Z63:Z65))/SUM(Taulukko!Z63:Z65)</f>
        <v>5.527188884631719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5.548871769281779</v>
      </c>
      <c r="W66" s="70">
        <f>100*(SUM(Taulukko!AD75:AD77)-SUM(Taulukko!AD63:AD65))/SUM(Taulukko!AD63:AD65)</f>
        <v>5.862473809757634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11.440832439301301</v>
      </c>
      <c r="Z66" s="70">
        <f>100*(SUM(Taulukko!AH75:AH77)-SUM(Taulukko!AH63:AH65))/SUM(Taulukko!AH63:AH65)</f>
        <v>11.183615876905124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9.728429013406673</v>
      </c>
      <c r="AC66" s="70">
        <f>100*(SUM(Taulukko!AL75:AL77)-SUM(Taulukko!AL63:AL65))/SUM(Taulukko!AL63:AL65)</f>
        <v>9.497591190640042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8.249333417827252</v>
      </c>
      <c r="E67" s="70">
        <f>100*(SUM(Taulukko!F76:F78)-SUM(Taulukko!F64:F66))/SUM(Taulukko!F64:F66)</f>
        <v>7.999776523523623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7.001366120218579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10.935350756533703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6.206111074932726</v>
      </c>
      <c r="N67" s="70">
        <f>100*(SUM(Taulukko!R76:R78)-SUM(Taulukko!R64:R66))/SUM(Taulukko!R64:R66)</f>
        <v>6.22426377778562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14.027979381956982</v>
      </c>
      <c r="Q67" s="70">
        <f>100*(SUM(Taulukko!V76:V78)-SUM(Taulukko!V64:V66))/SUM(Taulukko!V64:V66)</f>
        <v>5.985451947888857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5.602684397447644</v>
      </c>
      <c r="T67" s="70">
        <f>100*(SUM(Taulukko!Z76:Z78)-SUM(Taulukko!Z64:Z66))/SUM(Taulukko!Z64:Z66)</f>
        <v>5.525088873065167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5.564556726556416</v>
      </c>
      <c r="W67" s="70">
        <f>100*(SUM(Taulukko!AD76:AD78)-SUM(Taulukko!AD64:AD66))/SUM(Taulukko!AD64:AD66)</f>
        <v>5.523447598875274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11.586051743532073</v>
      </c>
      <c r="Z67" s="70">
        <f>100*(SUM(Taulukko!AH76:AH78)-SUM(Taulukko!AH64:AH66))/SUM(Taulukko!AH64:AH66)</f>
        <v>11.283303951070376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9.921313718782054</v>
      </c>
      <c r="AC67" s="70">
        <f>100*(SUM(Taulukko!AL76:AL78)-SUM(Taulukko!AL64:AL66))/SUM(Taulukko!AL64:AL66)</f>
        <v>9.470085470085467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7.608806700356071</v>
      </c>
      <c r="E68" s="70">
        <f>100*(SUM(Taulukko!F77:F79)-SUM(Taulukko!F65:F67))/SUM(Taulukko!F65:F67)</f>
        <v>7.669212311664917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7.440273037542665</v>
      </c>
      <c r="H68" s="70">
        <f>100*(SUM(Taulukko!J77:J79)-SUM(Taulukko!J65:J67))/SUM(Taulukko!J65:J67)</f>
        <v>6.93641618497109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10.252043596730251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5.420888834065033</v>
      </c>
      <c r="N68" s="70">
        <f>100*(SUM(Taulukko!R77:R79)-SUM(Taulukko!R65:R67))/SUM(Taulukko!R65:R67)</f>
        <v>6.050410701269941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9.156926970771304</v>
      </c>
      <c r="Q68" s="70">
        <f>100*(SUM(Taulukko!V77:V79)-SUM(Taulukko!V65:V67))/SUM(Taulukko!V65:V67)</f>
        <v>5.5769404443626405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5.208467190410869</v>
      </c>
      <c r="T68" s="70">
        <f>100*(SUM(Taulukko!Z77:Z79)-SUM(Taulukko!Z65:Z67))/SUM(Taulukko!Z65:Z67)</f>
        <v>5.509621642598535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5.136726151876786</v>
      </c>
      <c r="W68" s="70">
        <f>100*(SUM(Taulukko!AD77:AD79)-SUM(Taulukko!AD65:AD67))/SUM(Taulukko!AD65:AD67)</f>
        <v>5.326385321893009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11.324632243218527</v>
      </c>
      <c r="Z68" s="70">
        <f>100*(SUM(Taulukko!AH77:AH79)-SUM(Taulukko!AH65:AH67))/SUM(Taulukko!AH65:AH67)</f>
        <v>11.356623874597654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9.282556953417188</v>
      </c>
      <c r="AC68" s="70">
        <f>100*(SUM(Taulukko!AL77:AL79)-SUM(Taulukko!AL65:AL67))/SUM(Taulukko!AL65:AL67)</f>
        <v>9.33786078098472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7.217728451500171</v>
      </c>
      <c r="E69" s="70">
        <f>100*(SUM(Taulukko!F78:F80)-SUM(Taulukko!F66:F68))/SUM(Taulukko!F66:F68)</f>
        <v>7.3256839060544925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5.298233922025983</v>
      </c>
      <c r="H69" s="70">
        <f>100*(SUM(Taulukko!J78:J80)-SUM(Taulukko!J66:J68))/SUM(Taulukko!J66:J68)</f>
        <v>6.734348561759721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8.517773306505713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5.423674203649577</v>
      </c>
      <c r="N69" s="70">
        <f>100*(SUM(Taulukko!R78:R80)-SUM(Taulukko!R66:R68))/SUM(Taulukko!R66:R68)</f>
        <v>5.934388119482789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9.875653422948801</v>
      </c>
      <c r="Q69" s="70">
        <f>100*(SUM(Taulukko!V78:V80)-SUM(Taulukko!V66:V68))/SUM(Taulukko!V66:V68)</f>
        <v>5.31039174921169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5.410283670239828</v>
      </c>
      <c r="T69" s="70">
        <f>100*(SUM(Taulukko!Z78:Z80)-SUM(Taulukko!Z66:Z68))/SUM(Taulukko!Z66:Z68)</f>
        <v>5.529808798046563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5.202384191528782</v>
      </c>
      <c r="W69" s="70">
        <f>100*(SUM(Taulukko!AD78:AD80)-SUM(Taulukko!AD66:AD68))/SUM(Taulukko!AD66:AD68)</f>
        <v>5.271313513402936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11.864837321134981</v>
      </c>
      <c r="Z69" s="70">
        <f>100*(SUM(Taulukko!AH78:AH80)-SUM(Taulukko!AH66:AH68))/SUM(Taulukko!AH66:AH68)</f>
        <v>11.406835508572662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9.278002699055332</v>
      </c>
      <c r="AC69" s="70">
        <f>100*(SUM(Taulukko!AL78:AL80)-SUM(Taulukko!AL66:AL68))/SUM(Taulukko!AL66:AL68)</f>
        <v>9.136884693189467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6.926557512333446</v>
      </c>
      <c r="E70" s="70">
        <f>100*(SUM(Taulukko!F79:F81)-SUM(Taulukko!F67:F69))/SUM(Taulukko!F67:F69)</f>
        <v>7.048924519786299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4.80291487247433</v>
      </c>
      <c r="H70" s="70">
        <f>100*(SUM(Taulukko!J79:J81)-SUM(Taulukko!J67:J69))/SUM(Taulukko!J67:J69)</f>
        <v>6.39300134589504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5.227029846823397</v>
      </c>
      <c r="N70" s="70">
        <f>100*(SUM(Taulukko!R79:R81)-SUM(Taulukko!R67:R69))/SUM(Taulukko!R67:R69)</f>
        <v>5.893808110094651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9.034181016998607</v>
      </c>
      <c r="Q70" s="70">
        <f>100*(SUM(Taulukko!V79:V81)-SUM(Taulukko!V67:V69))/SUM(Taulukko!V67:V69)</f>
        <v>5.2434694010859575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5.416363377983194</v>
      </c>
      <c r="T70" s="70">
        <f>100*(SUM(Taulukko!Z79:Z81)-SUM(Taulukko!Z67:Z69))/SUM(Taulukko!Z67:Z69)</f>
        <v>5.5924868907303695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5.278486982475412</v>
      </c>
      <c r="W70" s="70">
        <f>100*(SUM(Taulukko!AD79:AD81)-SUM(Taulukko!AD67:AD69))/SUM(Taulukko!AD67:AD69)</f>
        <v>5.346837985573855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11.249441550763352</v>
      </c>
      <c r="Z70" s="70">
        <f>100*(SUM(Taulukko!AH79:AH81)-SUM(Taulukko!AH67:AH69))/SUM(Taulukko!AH67:AH69)</f>
        <v>11.433025319543273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8.76547340247576</v>
      </c>
      <c r="AC70" s="70">
        <f>100*(SUM(Taulukko!AL79:AL81)-SUM(Taulukko!AL67:AL69))/SUM(Taulukko!AL67:AL69)</f>
        <v>8.865841418534627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6.945321169192751</v>
      </c>
      <c r="E71" s="70">
        <f>100*(SUM(Taulukko!F80:F82)-SUM(Taulukko!F68:F70))/SUM(Taulukko!F68:F70)</f>
        <v>6.8048794829111525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4.307793488983875</v>
      </c>
      <c r="H71" s="70">
        <f>100*(SUM(Taulukko!J80:J82)-SUM(Taulukko!J68:J70))/SUM(Taulukko!J68:J70)</f>
        <v>5.884319625543284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5.893882215371538</v>
      </c>
      <c r="N71" s="70">
        <f>100*(SUM(Taulukko!R80:R82)-SUM(Taulukko!R68:R70))/SUM(Taulukko!R68:R70)</f>
        <v>5.927815867057647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8.716453289050792</v>
      </c>
      <c r="Q71" s="70">
        <f>100*(SUM(Taulukko!V80:V82)-SUM(Taulukko!V68:V70))/SUM(Taulukko!V68:V70)</f>
        <v>5.275796001081088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5.738413745850762</v>
      </c>
      <c r="T71" s="70">
        <f>100*(SUM(Taulukko!Z80:Z82)-SUM(Taulukko!Z68:Z70))/SUM(Taulukko!Z68:Z70)</f>
        <v>5.6759844542783116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5.514795541701366</v>
      </c>
      <c r="W71" s="70">
        <f>100*(SUM(Taulukko!AD80:AD82)-SUM(Taulukko!AD68:AD70))/SUM(Taulukko!AD68:AD70)</f>
        <v>5.487584894053895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11.52080800623055</v>
      </c>
      <c r="Z71" s="70">
        <f>100*(SUM(Taulukko!AH80:AH82)-SUM(Taulukko!AH68:AH70))/SUM(Taulukko!AH68:AH70)</f>
        <v>11.448959196081512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9.238949817215026</v>
      </c>
      <c r="AC71" s="70">
        <f>100*(SUM(Taulukko!AL80:AL82)-SUM(Taulukko!AL68:AL70))/SUM(Taulukko!AL68:AL70)</f>
        <v>8.568581866489522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6.554775749842139</v>
      </c>
      <c r="E72" s="70">
        <f>100*(SUM(Taulukko!F81:F83)-SUM(Taulukko!F69:F71))/SUM(Taulukko!F69:F71)</f>
        <v>6.5178397412816125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5.319148936170213</v>
      </c>
      <c r="H72" s="70">
        <f>100*(SUM(Taulukko!J81:J83)-SUM(Taulukko!J69:J71))/SUM(Taulukko!J69:J71)</f>
        <v>5.2806376619063355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6.007664711878324</v>
      </c>
      <c r="N72" s="70">
        <f>100*(SUM(Taulukko!R81:R83)-SUM(Taulukko!R69:R71))/SUM(Taulukko!R69:R71)</f>
        <v>6.000853719470427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8.263391820978189</v>
      </c>
      <c r="Q72" s="70">
        <f>100*(SUM(Taulukko!V81:V83)-SUM(Taulukko!V69:V71))/SUM(Taulukko!V69:V71)</f>
        <v>5.251094241713312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5.695263332229239</v>
      </c>
      <c r="T72" s="70">
        <f>100*(SUM(Taulukko!Z81:Z83)-SUM(Taulukko!Z69:Z71))/SUM(Taulukko!Z69:Z71)</f>
        <v>5.757368968510039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5.6743036780803235</v>
      </c>
      <c r="W72" s="70">
        <f>100*(SUM(Taulukko!AD81:AD83)-SUM(Taulukko!AD69:AD71))/SUM(Taulukko!AD69:AD71)</f>
        <v>5.6161166482830485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11.042928645185896</v>
      </c>
      <c r="Z72" s="70">
        <f>100*(SUM(Taulukko!AH81:AH83)-SUM(Taulukko!AH69:AH71))/SUM(Taulukko!AH69:AH71)</f>
        <v>11.469831030094994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8.270181219110366</v>
      </c>
      <c r="AC72" s="70">
        <f>100*(SUM(Taulukko!AL81:AL83)-SUM(Taulukko!AL69:AL71))/SUM(Taulukko!AL69:AL71)</f>
        <v>8.105436573311374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6.255913582842716</v>
      </c>
      <c r="E73" s="70">
        <f>100*(SUM(Taulukko!F82:F84)-SUM(Taulukko!F70:F72))/SUM(Taulukko!F70:F72)</f>
        <v>6.169203237616757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4.5140032948929125</v>
      </c>
      <c r="H73" s="70">
        <f>100*(SUM(Taulukko!J82:J84)-SUM(Taulukko!J70:J72))/SUM(Taulukko!J70:J72)</f>
        <v>4.651930056087088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6.152380450047144</v>
      </c>
      <c r="N73" s="70">
        <f>100*(SUM(Taulukko!R82:R84)-SUM(Taulukko!R70:R72))/SUM(Taulukko!R70:R72)</f>
        <v>6.049754062984914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6.952469031447537</v>
      </c>
      <c r="Q73" s="70">
        <f>100*(SUM(Taulukko!V82:V84)-SUM(Taulukko!V70:V72))/SUM(Taulukko!V70:V72)</f>
        <v>5.107079651883412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6.085118330002809</v>
      </c>
      <c r="T73" s="70">
        <f>100*(SUM(Taulukko!Z82:Z84)-SUM(Taulukko!Z70:Z72))/SUM(Taulukko!Z70:Z72)</f>
        <v>5.811348888764258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5.785554924817499</v>
      </c>
      <c r="W73" s="70">
        <f>100*(SUM(Taulukko!AD82:AD84)-SUM(Taulukko!AD70:AD72))/SUM(Taulukko!AD70:AD72)</f>
        <v>5.65642435060329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11.673335900934124</v>
      </c>
      <c r="Z73" s="70">
        <f>100*(SUM(Taulukko!AH82:AH84)-SUM(Taulukko!AH70:AH72))/SUM(Taulukko!AH70:AH72)</f>
        <v>11.499692024911763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7.850834151128557</v>
      </c>
      <c r="AC73" s="70">
        <f>100*(SUM(Taulukko!AL82:AL84)-SUM(Taulukko!AL70:AL72))/SUM(Taulukko!AL70:AL72)</f>
        <v>7.584177835894098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5.902556718937222</v>
      </c>
      <c r="E74" s="70">
        <f>100*(SUM(Taulukko!F83:F85)-SUM(Taulukko!F71:F73))/SUM(Taulukko!F71:F73)</f>
        <v>5.748513934110679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4.062909567496716</v>
      </c>
      <c r="H74" s="70">
        <f>100*(SUM(Taulukko!J83:J85)-SUM(Taulukko!J71:J73))/SUM(Taulukko!J71:J73)</f>
        <v>4.034109544112828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5.836826830054809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6.098141034682983</v>
      </c>
      <c r="N74" s="70">
        <f>100*(SUM(Taulukko!R83:R85)-SUM(Taulukko!R71:R73))/SUM(Taulukko!R71:R73)</f>
        <v>6.009592530546282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6.382936612656365</v>
      </c>
      <c r="Q74" s="70">
        <f>100*(SUM(Taulukko!V83:V85)-SUM(Taulukko!V71:V73))/SUM(Taulukko!V71:V73)</f>
        <v>4.863808098324548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5.95184111774873</v>
      </c>
      <c r="T74" s="70">
        <f>100*(SUM(Taulukko!Z83:Z85)-SUM(Taulukko!Z71:Z73))/SUM(Taulukko!Z71:Z73)</f>
        <v>5.807430568328128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5.665015726112566</v>
      </c>
      <c r="W74" s="70">
        <f>100*(SUM(Taulukko!AD83:AD85)-SUM(Taulukko!AD71:AD73))/SUM(Taulukko!AD71:AD73)</f>
        <v>5.569261800967787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11.783721576766169</v>
      </c>
      <c r="Z74" s="70">
        <f>100*(SUM(Taulukko!AH83:AH85)-SUM(Taulukko!AH71:AH73))/SUM(Taulukko!AH71:AH73)</f>
        <v>11.517641435086523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6.865284974093261</v>
      </c>
      <c r="AC74" s="70">
        <f>100*(SUM(Taulukko!AL83:AL85)-SUM(Taulukko!AL71:AL73))/SUM(Taulukko!AL71:AL73)</f>
        <v>7.003891050583666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5.412952038734818</v>
      </c>
      <c r="E75" s="70">
        <f>100*(SUM(Taulukko!F84:F86)-SUM(Taulukko!F72:F74))/SUM(Taulukko!F72:F74)</f>
        <v>5.216179877209189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3.5271064663618397</v>
      </c>
      <c r="H75" s="70">
        <f>100*(SUM(Taulukko!J84:J86)-SUM(Taulukko!J72:J74))/SUM(Taulukko!J72:J74)</f>
        <v>3.4235409194652755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4.626675175494576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5.839734978414816</v>
      </c>
      <c r="N75" s="70">
        <f>100*(SUM(Taulukko!R84:R86)-SUM(Taulukko!R72:R74))/SUM(Taulukko!R72:R74)</f>
        <v>5.862272461991418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4.702811388944084</v>
      </c>
      <c r="Q75" s="70">
        <f>100*(SUM(Taulukko!V84:V86)-SUM(Taulukko!V72:V74))/SUM(Taulukko!V72:V74)</f>
        <v>4.583809036389637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5.862624094445946</v>
      </c>
      <c r="T75" s="70">
        <f>100*(SUM(Taulukko!Z84:Z86)-SUM(Taulukko!Z72:Z74))/SUM(Taulukko!Z72:Z74)</f>
        <v>5.741670589465965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5.306303891638187</v>
      </c>
      <c r="W75" s="70">
        <f>100*(SUM(Taulukko!AD84:AD86)-SUM(Taulukko!AD72:AD74))/SUM(Taulukko!AD72:AD74)</f>
        <v>5.416578091017616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11.820654350214797</v>
      </c>
      <c r="Z75" s="70">
        <f>100*(SUM(Taulukko!AH84:AH86)-SUM(Taulukko!AH72:AH74))/SUM(Taulukko!AH72:AH74)</f>
        <v>11.502824497111492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6.574282951981964</v>
      </c>
      <c r="AC75" s="70">
        <f>100*(SUM(Taulukko!AL84:AL86)-SUM(Taulukko!AL72:AL74))/SUM(Taulukko!AL72:AL74)</f>
        <v>6.467181467181476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4.622220506237065</v>
      </c>
      <c r="E76" s="70">
        <f>100*(SUM(Taulukko!F85:F87)-SUM(Taulukko!F73:F75))/SUM(Taulukko!F73:F75)</f>
        <v>4.57512556835358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2.858999350227424</v>
      </c>
      <c r="H76" s="70">
        <f>100*(SUM(Taulukko!J85:J87)-SUM(Taulukko!J73:J75))/SUM(Taulukko!J73:J75)</f>
        <v>2.821011673151766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3.409090909090931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5.810725797560132</v>
      </c>
      <c r="N76" s="70">
        <f>100*(SUM(Taulukko!R85:R87)-SUM(Taulukko!R73:R75))/SUM(Taulukko!R73:R75)</f>
        <v>5.632190988105405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4.565666707960331</v>
      </c>
      <c r="Q76" s="70">
        <f>100*(SUM(Taulukko!V85:V87)-SUM(Taulukko!V73:V75))/SUM(Taulukko!V73:V75)</f>
        <v>4.347016388300794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5.638147298550452</v>
      </c>
      <c r="T76" s="70">
        <f>100*(SUM(Taulukko!Z85:Z87)-SUM(Taulukko!Z73:Z75))/SUM(Taulukko!Z73:Z75)</f>
        <v>5.636066139037719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5.298103819389035</v>
      </c>
      <c r="W76" s="70">
        <f>100*(SUM(Taulukko!AD85:AD87)-SUM(Taulukko!AD73:AD75))/SUM(Taulukko!AD73:AD75)</f>
        <v>5.29811030700183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11.688188167560186</v>
      </c>
      <c r="Z76" s="70">
        <f>100*(SUM(Taulukko!AH85:AH87)-SUM(Taulukko!AH73:AH75))/SUM(Taulukko!AH73:AH75)</f>
        <v>11.45192133880067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5.807275047862172</v>
      </c>
      <c r="AC76" s="70">
        <f>100*(SUM(Taulukko!AL85:AL87)-SUM(Taulukko!AL73:AL75))/SUM(Taulukko!AL73:AL75)</f>
        <v>5.936801787424183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3.558557840903662</v>
      </c>
      <c r="E77" s="70">
        <f>100*(SUM(Taulukko!F86:F88)-SUM(Taulukko!F74:F76))/SUM(Taulukko!F74:F76)</f>
        <v>3.962023296633165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1.870364398581088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2.441314553990614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5.182106198565311</v>
      </c>
      <c r="N77" s="70">
        <f>100*(SUM(Taulukko!R86:R88)-SUM(Taulukko!R74:R76))/SUM(Taulukko!R74:R76)</f>
        <v>5.373040004385117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-1.7459221408952001</v>
      </c>
      <c r="Q77" s="70">
        <f>100*(SUM(Taulukko!V86:V88)-SUM(Taulukko!V74:V76))/SUM(Taulukko!V74:V76)</f>
        <v>4.185945044819174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5.2359760452722455</v>
      </c>
      <c r="T77" s="70">
        <f>100*(SUM(Taulukko!Z86:Z88)-SUM(Taulukko!Z74:Z76))/SUM(Taulukko!Z74:Z76)</f>
        <v>5.531206908829611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5.167906696159269</v>
      </c>
      <c r="W77" s="70">
        <f>100*(SUM(Taulukko!AD86:AD88)-SUM(Taulukko!AD74:AD76))/SUM(Taulukko!AD74:AD76)</f>
        <v>5.231801617922398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11.406454693680097</v>
      </c>
      <c r="Z77" s="70">
        <f>100*(SUM(Taulukko!AH86:AH88)-SUM(Taulukko!AH74:AH76))/SUM(Taulukko!AH74:AH76)</f>
        <v>11.373527443210916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4.927353126974089</v>
      </c>
      <c r="AC77" s="70">
        <f>100*(SUM(Taulukko!AL86:AL88)-SUM(Taulukko!AL74:AL76))/SUM(Taulukko!AL74:AL76)</f>
        <v>5.478150728309079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3.2014881225423557</v>
      </c>
      <c r="E78" s="70">
        <f>100*(SUM(Taulukko!F87:F89)-SUM(Taulukko!F75:F77))/SUM(Taulukko!F75:F77)</f>
        <v>3.5677941115863017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1.471529110684588</v>
      </c>
      <c r="H78" s="70">
        <f>100*(SUM(Taulukko!J87:J89)-SUM(Taulukko!J75:J77))/SUM(Taulukko!J75:J77)</f>
        <v>1.795447258736782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1.5828677839851095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5.1918953274868</v>
      </c>
      <c r="N78" s="70">
        <f>100*(SUM(Taulukko!R87:R89)-SUM(Taulukko!R75:R77))/SUM(Taulukko!R75:R77)</f>
        <v>5.16615703500255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-3.019275870013404</v>
      </c>
      <c r="Q78" s="70">
        <f>100*(SUM(Taulukko!V87:V89)-SUM(Taulukko!V75:V77))/SUM(Taulukko!V75:V77)</f>
        <v>4.087336754866905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5.412288157420279</v>
      </c>
      <c r="T78" s="70">
        <f>100*(SUM(Taulukko!Z87:Z89)-SUM(Taulukko!Z75:Z77))/SUM(Taulukko!Z75:Z77)</f>
        <v>5.461305017364597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5.334227066515107</v>
      </c>
      <c r="W78" s="70">
        <f>100*(SUM(Taulukko!AD87:AD89)-SUM(Taulukko!AD75:AD77))/SUM(Taulukko!AD75:AD77)</f>
        <v>5.152099919513598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11.426817832029494</v>
      </c>
      <c r="Z78" s="70">
        <f>100*(SUM(Taulukko!AH87:AH89)-SUM(Taulukko!AH75:AH77))/SUM(Taulukko!AH75:AH77)</f>
        <v>11.277305900814516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5.075187969924809</v>
      </c>
      <c r="AC78" s="70">
        <f>100*(SUM(Taulukko!AL87:AL89)-SUM(Taulukko!AL75:AL77))/SUM(Taulukko!AL75:AL77)</f>
        <v>5.059710873664369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3.1574474781650923</v>
      </c>
      <c r="E79" s="70">
        <f>100*(SUM(Taulukko!F88:F90)-SUM(Taulukko!F76:F78))/SUM(Taulukko!F76:F78)</f>
        <v>3.4482976159683933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1.4682413022661875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1.4879107253564645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4.885783357231584</v>
      </c>
      <c r="N79" s="70">
        <f>100*(SUM(Taulukko!R88:R90)-SUM(Taulukko!R76:R78))/SUM(Taulukko!R76:R78)</f>
        <v>5.051027741842745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-4.024482098399857</v>
      </c>
      <c r="Q79" s="70">
        <f>100*(SUM(Taulukko!V88:V90)-SUM(Taulukko!V76:V78))/SUM(Taulukko!V76:V78)</f>
        <v>4.011563350781949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5.391317728068314</v>
      </c>
      <c r="T79" s="70">
        <f>100*(SUM(Taulukko!Z88:Z90)-SUM(Taulukko!Z76:Z78))/SUM(Taulukko!Z76:Z78)</f>
        <v>5.413353944638127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4.890926864404611</v>
      </c>
      <c r="W79" s="70">
        <f>100*(SUM(Taulukko!AD88:AD90)-SUM(Taulukko!AD76:AD78))/SUM(Taulukko!AD76:AD78)</f>
        <v>5.032869227774262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11.252712834171847</v>
      </c>
      <c r="Z79" s="70">
        <f>100*(SUM(Taulukko!AH88:AH90)-SUM(Taulukko!AH76:AH78))/SUM(Taulukko!AH76:AH78)</f>
        <v>11.164277274396015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4.450669156551531</v>
      </c>
      <c r="AC79" s="70">
        <f>100*(SUM(Taulukko!AL88:AL90)-SUM(Taulukko!AL76:AL78))/SUM(Taulukko!AL76:AL78)</f>
        <v>4.715802623360407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3.6857029683049634</v>
      </c>
      <c r="E80" s="70">
        <f>100*(SUM(Taulukko!F89:F91)-SUM(Taulukko!F77:F79))/SUM(Taulukko!F77:F79)</f>
        <v>3.474205844182383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1.0482846251588345</v>
      </c>
      <c r="H80" s="70">
        <f>100*(SUM(Taulukko!J89:J91)-SUM(Taulukko!J77:J79))/SUM(Taulukko!J77:J79)</f>
        <v>1.2082670906200355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1.4828544949026734</v>
      </c>
      <c r="K80" s="70">
        <f>100*(SUM(Taulukko!N89:N91)-SUM(Taulukko!N77:N79))/SUM(Taulukko!N77:N79)</f>
        <v>1.825495049504961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5.570794649479511</v>
      </c>
      <c r="N80" s="70">
        <f>100*(SUM(Taulukko!R89:R91)-SUM(Taulukko!R77:R79))/SUM(Taulukko!R77:R79)</f>
        <v>5.015282155340487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0.5638503005808503</v>
      </c>
      <c r="Q80" s="70">
        <f>100*(SUM(Taulukko!V89:V91)-SUM(Taulukko!V77:V79))/SUM(Taulukko!V77:V79)</f>
        <v>3.9154798641686956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5.598667318938584</v>
      </c>
      <c r="T80" s="70">
        <f>100*(SUM(Taulukko!Z89:Z91)-SUM(Taulukko!Z77:Z79))/SUM(Taulukko!Z77:Z79)</f>
        <v>5.349497297314554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4.996459479463395</v>
      </c>
      <c r="W80" s="70">
        <f>100*(SUM(Taulukko!AD89:AD91)-SUM(Taulukko!AD77:AD79))/SUM(Taulukko!AD77:AD79)</f>
        <v>4.919948767211019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11.213447700330748</v>
      </c>
      <c r="Z80" s="70">
        <f>100*(SUM(Taulukko!AH89:AH91)-SUM(Taulukko!AH77:AH79))/SUM(Taulukko!AH77:AH79)</f>
        <v>11.032547390431096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4.729309271935298</v>
      </c>
      <c r="AC80" s="70">
        <f>100*(SUM(Taulukko!AL89:AL91)-SUM(Taulukko!AL77:AL79))/SUM(Taulukko!AL77:AL79)</f>
        <v>4.378881987577647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3.588942262527326</v>
      </c>
      <c r="E81" s="70">
        <f>100*(SUM(Taulukko!F90:F92)-SUM(Taulukko!F78:F80))/SUM(Taulukko!F78:F80)</f>
        <v>3.4569687404094833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0.6645569620253237</v>
      </c>
      <c r="H81" s="70">
        <f>100*(SUM(Taulukko!J90:J92)-SUM(Taulukko!J78:J80))/SUM(Taulukko!J78:J80)</f>
        <v>1.0145846544071166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2.039555006180459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5.638098391343236</v>
      </c>
      <c r="N81" s="70">
        <f>100*(SUM(Taulukko!R90:R92)-SUM(Taulukko!R78:R80))/SUM(Taulukko!R78:R80)</f>
        <v>4.983343466585608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2.248965383752777</v>
      </c>
      <c r="Q81" s="70">
        <f>100*(SUM(Taulukko!V90:V92)-SUM(Taulukko!V78:V80))/SUM(Taulukko!V78:V80)</f>
        <v>3.735802215047407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5.250744589212437</v>
      </c>
      <c r="T81" s="70">
        <f>100*(SUM(Taulukko!Z90:Z92)-SUM(Taulukko!Z78:Z80))/SUM(Taulukko!Z78:Z80)</f>
        <v>5.248974325565431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4.807649430815603</v>
      </c>
      <c r="W81" s="70">
        <f>100*(SUM(Taulukko!AD90:AD92)-SUM(Taulukko!AD78:AD80))/SUM(Taulukko!AD78:AD80)</f>
        <v>4.8020798817321975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10.638503465040102</v>
      </c>
      <c r="Z81" s="70">
        <f>100*(SUM(Taulukko!AH90:AH92)-SUM(Taulukko!AH78:AH80))/SUM(Taulukko!AH78:AH80)</f>
        <v>10.890501219345932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3.828342080889174</v>
      </c>
      <c r="AC81" s="70">
        <f>100*(SUM(Taulukko!AL90:AL92)-SUM(Taulukko!AL78:AL80))/SUM(Taulukko!AL78:AL80)</f>
        <v>4.077849860982388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3.490477677177648</v>
      </c>
      <c r="E82" s="70">
        <f>100*(SUM(Taulukko!F91:F93)-SUM(Taulukko!F79:F81))/SUM(Taulukko!F79:F81)</f>
        <v>3.3254171594771154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0.7585335018963446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1.6610273761919339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5.4954006884703555</v>
      </c>
      <c r="N82" s="70">
        <f>100*(SUM(Taulukko!R91:R93)-SUM(Taulukko!R79:R81))/SUM(Taulukko!R79:R81)</f>
        <v>4.870460441496797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2.0502894199887765</v>
      </c>
      <c r="Q82" s="70">
        <f>100*(SUM(Taulukko!V91:V93)-SUM(Taulukko!V79:V81))/SUM(Taulukko!V79:V81)</f>
        <v>3.4232660517585174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5.180914286437604</v>
      </c>
      <c r="T82" s="70">
        <f>100*(SUM(Taulukko!Z91:Z93)-SUM(Taulukko!Z79:Z81))/SUM(Taulukko!Z79:Z81)</f>
        <v>5.124434281810669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4.749048223350234</v>
      </c>
      <c r="W82" s="70">
        <f>100*(SUM(Taulukko!AD91:AD93)-SUM(Taulukko!AD79:AD81))/SUM(Taulukko!AD79:AD81)</f>
        <v>4.636384957182597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10.788949239967184</v>
      </c>
      <c r="Z82" s="70">
        <f>100*(SUM(Taulukko!AH91:AH93)-SUM(Taulukko!AH79:AH81))/SUM(Taulukko!AH79:AH81)</f>
        <v>10.751496808210364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3.906490310673635</v>
      </c>
      <c r="AC82" s="70">
        <f>100*(SUM(Taulukko!AL91:AL93)-SUM(Taulukko!AL79:AL81))/SUM(Taulukko!AL79:AL81)</f>
        <v>3.8106945298094583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2.9990773503490216</v>
      </c>
      <c r="E83" s="70">
        <f>100*(SUM(Taulukko!F92:F94)-SUM(Taulukko!F80:F82))/SUM(Taulukko!F80:F82)</f>
        <v>3.139890764771007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0.4728877679697531</v>
      </c>
      <c r="H83" s="70">
        <f>100*(SUM(Taulukko!J92:J94)-SUM(Taulukko!J80:J82))/SUM(Taulukko!J80:J82)</f>
        <v>0.8209662140827174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0.9800918836140854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4.7125477623083984</v>
      </c>
      <c r="N83" s="70">
        <f>100*(SUM(Taulukko!R92:R94)-SUM(Taulukko!R80:R82))/SUM(Taulukko!R80:R82)</f>
        <v>4.653526534888884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1.3867203739802803</v>
      </c>
      <c r="Q83" s="70">
        <f>100*(SUM(Taulukko!V92:V94)-SUM(Taulukko!V80:V82))/SUM(Taulukko!V80:V82)</f>
        <v>3.046295677733972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4.920244974222344</v>
      </c>
      <c r="T83" s="70">
        <f>100*(SUM(Taulukko!Z92:Z94)-SUM(Taulukko!Z80:Z82))/SUM(Taulukko!Z80:Z82)</f>
        <v>4.996742486474248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4.214765692405546</v>
      </c>
      <c r="W83" s="70">
        <f>100*(SUM(Taulukko!AD92:AD94)-SUM(Taulukko!AD80:AD82))/SUM(Taulukko!AD80:AD82)</f>
        <v>4.502184424705123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10.606705583620359</v>
      </c>
      <c r="Z83" s="70">
        <f>100*(SUM(Taulukko!AH92:AH94)-SUM(Taulukko!AH80:AH82))/SUM(Taulukko!AH80:AH82)</f>
        <v>10.613095238095246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3.0422878004259375</v>
      </c>
      <c r="AC83" s="70">
        <f>100*(SUM(Taulukko!AL92:AL94)-SUM(Taulukko!AL80:AL82))/SUM(Taulukko!AL80:AL82)</f>
        <v>3.6096665646986885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2.942992321414736</v>
      </c>
      <c r="E84" s="70">
        <f>100*(SUM(Taulukko!F93:F95)-SUM(Taulukko!F81:F83))/SUM(Taulukko!F81:F83)</f>
        <v>2.992674924175242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0.6944444444444409</v>
      </c>
      <c r="H84" s="70">
        <f>100*(SUM(Taulukko!J93:J95)-SUM(Taulukko!J81:J83))/SUM(Taulukko!J81:J83)</f>
        <v>0.8832807570977954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4.3659874436886</v>
      </c>
      <c r="N84" s="70">
        <f>100*(SUM(Taulukko!R93:R95)-SUM(Taulukko!R81:R83))/SUM(Taulukko!R81:R83)</f>
        <v>4.370017044283929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1.0901003853392395</v>
      </c>
      <c r="Q84" s="70">
        <f>100*(SUM(Taulukko!V93:V95)-SUM(Taulukko!V81:V83))/SUM(Taulukko!V81:V83)</f>
        <v>2.729137387472959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4.954966248190181</v>
      </c>
      <c r="T84" s="70">
        <f>100*(SUM(Taulukko!Z93:Z95)-SUM(Taulukko!Z81:Z83))/SUM(Taulukko!Z81:Z83)</f>
        <v>4.872922500579481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4.510587320304066</v>
      </c>
      <c r="W84" s="70">
        <f>100*(SUM(Taulukko!AD93:AD95)-SUM(Taulukko!AD81:AD83))/SUM(Taulukko!AD81:AD83)</f>
        <v>4.513664561209813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11.02331890092576</v>
      </c>
      <c r="Z84" s="70">
        <f>100*(SUM(Taulukko!AH93:AH95)-SUM(Taulukko!AH81:AH83))/SUM(Taulukko!AH81:AH83)</f>
        <v>10.45687435291618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3.3475349969568042</v>
      </c>
      <c r="AC84" s="70">
        <f>100*(SUM(Taulukko!AL93:AL95)-SUM(Taulukko!AL81:AL83))/SUM(Taulukko!AL81:AL83)</f>
        <v>3.505028954587016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2.7199421196811717</v>
      </c>
      <c r="E85" s="70">
        <f>100*(SUM(Taulukko!F94:F96)-SUM(Taulukko!F82:F84))/SUM(Taulukko!F82:F84)</f>
        <v>2.938765916253525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0.5989911727616754</v>
      </c>
      <c r="H85" s="70">
        <f>100*(SUM(Taulukko!J94:J96)-SUM(Taulukko!J82:J84))/SUM(Taulukko!J82:J84)</f>
        <v>1.0088272383354315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4.030011583527161</v>
      </c>
      <c r="N85" s="70">
        <f>100*(SUM(Taulukko!R94:R96)-SUM(Taulukko!R82:R84))/SUM(Taulukko!R82:R84)</f>
        <v>4.0979073986629135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1.6153676883071768</v>
      </c>
      <c r="Q85" s="70">
        <f>100*(SUM(Taulukko!V94:V96)-SUM(Taulukko!V82:V84))/SUM(Taulukko!V82:V84)</f>
        <v>2.5212203766065175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4.562267652205326</v>
      </c>
      <c r="T85" s="70">
        <f>100*(SUM(Taulukko!Z94:Z96)-SUM(Taulukko!Z82:Z84))/SUM(Taulukko!Z82:Z84)</f>
        <v>4.762632230387193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4.61834609360863</v>
      </c>
      <c r="W85" s="70">
        <f>100*(SUM(Taulukko!AD94:AD96)-SUM(Taulukko!AD82:AD84))/SUM(Taulukko!AD82:AD84)</f>
        <v>4.631003050903556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10.35812092463181</v>
      </c>
      <c r="Z85" s="70">
        <f>100*(SUM(Taulukko!AH94:AH96)-SUM(Taulukko!AH82:AH84))/SUM(Taulukko!AH82:AH84)</f>
        <v>10.267179923362226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3.1543827722171596</v>
      </c>
      <c r="AC85" s="70">
        <f>100*(SUM(Taulukko!AL94:AL96)-SUM(Taulukko!AL82:AL84))/SUM(Taulukko!AL82:AL84)</f>
        <v>3.463992707383767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2.85168172149089</v>
      </c>
      <c r="E86" s="70">
        <f>100*(SUM(Taulukko!F95:F97)-SUM(Taulukko!F83:F85))/SUM(Taulukko!F83:F85)</f>
        <v>3.0141854911857386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0.9760705289672436</v>
      </c>
      <c r="H86" s="70">
        <f>100*(SUM(Taulukko!J95:J97)-SUM(Taulukko!J83:J85))/SUM(Taulukko!J83:J85)</f>
        <v>1.2295081967213222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0.7007921998781266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3.8118706270463645</v>
      </c>
      <c r="N86" s="70">
        <f>100*(SUM(Taulukko!R95:R97)-SUM(Taulukko!R83:R85))/SUM(Taulukko!R83:R85)</f>
        <v>3.9120484908461086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1.7540976490068223</v>
      </c>
      <c r="Q86" s="70">
        <f>100*(SUM(Taulukko!V95:V97)-SUM(Taulukko!V83:V85))/SUM(Taulukko!V83:V85)</f>
        <v>2.392203096753922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4.5407038230486885</v>
      </c>
      <c r="T86" s="70">
        <f>100*(SUM(Taulukko!Z95:Z97)-SUM(Taulukko!Z83:Z85))/SUM(Taulukko!Z83:Z85)</f>
        <v>4.692476269113535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4.836582604476408</v>
      </c>
      <c r="W86" s="70">
        <f>100*(SUM(Taulukko!AD95:AD97)-SUM(Taulukko!AD83:AD85))/SUM(Taulukko!AD83:AD85)</f>
        <v>4.7402257932013105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9.881895001070015</v>
      </c>
      <c r="Z86" s="70">
        <f>100*(SUM(Taulukko!AH95:AH97)-SUM(Taulukko!AH83:AH85))/SUM(Taulukko!AH83:AH85)</f>
        <v>10.062211821404562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3.242424242424239</v>
      </c>
      <c r="AC86" s="70">
        <f>100*(SUM(Taulukko!AL95:AL97)-SUM(Taulukko!AL83:AL85))/SUM(Taulukko!AL83:AL85)</f>
        <v>3.5151515151515222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3.167263508940333</v>
      </c>
      <c r="E87" s="70">
        <f>100*(SUM(Taulukko!F96:F98)-SUM(Taulukko!F84:F86))/SUM(Taulukko!F84:F86)</f>
        <v>3.2051854474911834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1.5141955835962182</v>
      </c>
      <c r="H87" s="70">
        <f>100*(SUM(Taulukko!J96:J98)-SUM(Taulukko!J84:J86))/SUM(Taulukko!J84:J86)</f>
        <v>1.450189155107195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3.7914122525431195</v>
      </c>
      <c r="N87" s="70">
        <f>100*(SUM(Taulukko!R96:R98)-SUM(Taulukko!R84:R86))/SUM(Taulukko!R84:R86)</f>
        <v>3.849553570053628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2.067913722804962</v>
      </c>
      <c r="Q87" s="70">
        <f>100*(SUM(Taulukko!V96:V98)-SUM(Taulukko!V84:V86))/SUM(Taulukko!V84:V86)</f>
        <v>2.300617345914476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4.709595061987884</v>
      </c>
      <c r="T87" s="70">
        <f>100*(SUM(Taulukko!Z96:Z98)-SUM(Taulukko!Z84:Z86))/SUM(Taulukko!Z84:Z86)</f>
        <v>4.661975836867957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4.803955651018702</v>
      </c>
      <c r="W87" s="70">
        <f>100*(SUM(Taulukko!AD96:AD98)-SUM(Taulukko!AD84:AD86))/SUM(Taulukko!AD84:AD86)</f>
        <v>4.799784070214411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9.664638338833887</v>
      </c>
      <c r="Z87" s="70">
        <f>100*(SUM(Taulukko!AH96:AH98)-SUM(Taulukko!AH84:AH86))/SUM(Taulukko!AH84:AH86)</f>
        <v>9.8686797652023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3.719383126700923</v>
      </c>
      <c r="AC87" s="70">
        <f>100*(SUM(Taulukko!AL96:AL98)-SUM(Taulukko!AL84:AL86))/SUM(Taulukko!AL84:AL86)</f>
        <v>3.5962526443034255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3.6891585606254096</v>
      </c>
      <c r="E88" s="70">
        <f>100*(SUM(Taulukko!F97:F99)-SUM(Taulukko!F85:F87))/SUM(Taulukko!F85:F87)</f>
        <v>3.3906904376810125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2.084649399873647</v>
      </c>
      <c r="H88" s="70">
        <f>100*(SUM(Taulukko!J97:J99)-SUM(Taulukko!J85:J87))/SUM(Taulukko!J85:J87)</f>
        <v>1.6713970356354317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3.803896450166577</v>
      </c>
      <c r="N88" s="70">
        <f>100*(SUM(Taulukko!R97:R99)-SUM(Taulukko!R85:R87))/SUM(Taulukko!R85:R87)</f>
        <v>3.896793439563948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1.7605556958513142</v>
      </c>
      <c r="Q88" s="70">
        <f>100*(SUM(Taulukko!V97:V99)-SUM(Taulukko!V85:V87))/SUM(Taulukko!V85:V87)</f>
        <v>2.2321582330599767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4.699334386733322</v>
      </c>
      <c r="T88" s="70">
        <f>100*(SUM(Taulukko!Z97:Z99)-SUM(Taulukko!Z85:Z87))/SUM(Taulukko!Z85:Z87)</f>
        <v>4.640649875746348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4.788765497385279</v>
      </c>
      <c r="W88" s="70">
        <f>100*(SUM(Taulukko!AD97:AD99)-SUM(Taulukko!AD85:AD87))/SUM(Taulukko!AD85:AD87)</f>
        <v>4.85399055369454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9.421268961758576</v>
      </c>
      <c r="Z88" s="70">
        <f>100*(SUM(Taulukko!AH97:AH99)-SUM(Taulukko!AH85:AH87))/SUM(Taulukko!AH85:AH87)</f>
        <v>9.69786989454756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4.071170084439083</v>
      </c>
      <c r="AC88" s="70">
        <f>100*(SUM(Taulukko!AL97:AL99)-SUM(Taulukko!AL85:AL87))/SUM(Taulukko!AL85:AL87)</f>
        <v>3.675805965652319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3.7611960504980098</v>
      </c>
      <c r="E89" s="70">
        <f>100*(SUM(Taulukko!F98:F100)-SUM(Taulukko!F86:F88))/SUM(Taulukko!F86:F88)</f>
        <v>3.4101269319908463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2.2475466919911438</v>
      </c>
      <c r="H89" s="70">
        <f>100*(SUM(Taulukko!J98:J100)-SUM(Taulukko!J86:J88))/SUM(Taulukko!J86:J88)</f>
        <v>1.733921815889029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1.5887564925145092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4.0816326530612255</v>
      </c>
      <c r="N89" s="70">
        <f>100*(SUM(Taulukko!R98:R100)-SUM(Taulukko!R86:R88))/SUM(Taulukko!R86:R88)</f>
        <v>3.9876990866112765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2.0265120753632604</v>
      </c>
      <c r="Q89" s="70">
        <f>100*(SUM(Taulukko!V98:V100)-SUM(Taulukko!V86:V88))/SUM(Taulukko!V86:V88)</f>
        <v>2.1923313717462487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4.7786056053412285</v>
      </c>
      <c r="T89" s="70">
        <f>100*(SUM(Taulukko!Z98:Z100)-SUM(Taulukko!Z86:Z88))/SUM(Taulukko!Z86:Z88)</f>
        <v>4.605460914160216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4.900696971566034</v>
      </c>
      <c r="W89" s="70">
        <f>100*(SUM(Taulukko!AD98:AD100)-SUM(Taulukko!AD86:AD88))/SUM(Taulukko!AD86:AD88)</f>
        <v>4.971692527814093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9.460575998465952</v>
      </c>
      <c r="Z89" s="70">
        <f>100*(SUM(Taulukko!AH98:AH100)-SUM(Taulukko!AH86:AH88))/SUM(Taulukko!AH86:AH88)</f>
        <v>9.549309603480463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4.184226369656844</v>
      </c>
      <c r="AC89" s="70">
        <f>100*(SUM(Taulukko!AL98:AL100)-SUM(Taulukko!AL86:AL88))/SUM(Taulukko!AL86:AL88)</f>
        <v>3.602521765235665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3.2502306704309656</v>
      </c>
      <c r="E90" s="70">
        <f>100*(SUM(Taulukko!F99:F101)-SUM(Taulukko!F87:F89))/SUM(Taulukko!F87:F89)</f>
        <v>3.24592040699507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1.2925598991172473</v>
      </c>
      <c r="H90" s="70">
        <f>100*(SUM(Taulukko!J99:J101)-SUM(Taulukko!J87:J89))/SUM(Taulukko!J87:J89)</f>
        <v>1.7322834645669292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2.1387106630003054</v>
      </c>
      <c r="K90" s="70">
        <f>100*(SUM(Taulukko!N99:N101)-SUM(Taulukko!N87:N89))/SUM(Taulukko!N87:N89)</f>
        <v>1.82648401826484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4.120867383993805</v>
      </c>
      <c r="N90" s="70">
        <f>100*(SUM(Taulukko!R99:R101)-SUM(Taulukko!R87:R89))/SUM(Taulukko!R87:R89)</f>
        <v>4.0367459513552415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-0.8808050289947044</v>
      </c>
      <c r="Q90" s="70">
        <f>100*(SUM(Taulukko!V99:V101)-SUM(Taulukko!V87:V89))/SUM(Taulukko!V87:V89)</f>
        <v>2.2124500998003973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4.404448123047225</v>
      </c>
      <c r="T90" s="70">
        <f>100*(SUM(Taulukko!Z99:Z101)-SUM(Taulukko!Z87:Z89))/SUM(Taulukko!Z87:Z89)</f>
        <v>4.5626447210053875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5.144025331242893</v>
      </c>
      <c r="W90" s="70">
        <f>100*(SUM(Taulukko!AD99:AD101)-SUM(Taulukko!AD87:AD89))/SUM(Taulukko!AD87:AD89)</f>
        <v>5.159418151413427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9.240598350342507</v>
      </c>
      <c r="Z90" s="70">
        <f>100*(SUM(Taulukko!AH99:AH101)-SUM(Taulukko!AH87:AH89))/SUM(Taulukko!AH87:AH89)</f>
        <v>9.418684036754758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2.832438878950507</v>
      </c>
      <c r="AC90" s="70">
        <f>100*(SUM(Taulukko!AL99:AL101)-SUM(Taulukko!AL87:AL89))/SUM(Taulukko!AL87:AL89)</f>
        <v>3.4998504337421443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2.7971942628227637</v>
      </c>
      <c r="E91" s="70">
        <f>100*(SUM(Taulukko!F100:F102)-SUM(Taulukko!F88:F90))/SUM(Taulukko!F88:F90)</f>
        <v>3.0714298782161245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1.3867002836432327</v>
      </c>
      <c r="H91" s="70">
        <f>100*(SUM(Taulukko!J100:J102)-SUM(Taulukko!J88:J90))/SUM(Taulukko!J88:J90)</f>
        <v>1.761560239068897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2.7794746487477164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4.1049593218687495</v>
      </c>
      <c r="N91" s="70">
        <f>100*(SUM(Taulukko!R100:R102)-SUM(Taulukko!R88:R90))/SUM(Taulukko!R88:R90)</f>
        <v>4.006956987089437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-1.7466084763379852</v>
      </c>
      <c r="Q91" s="70">
        <f>100*(SUM(Taulukko!V100:V102)-SUM(Taulukko!V88:V90))/SUM(Taulukko!V88:V90)</f>
        <v>2.338631617278613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4.389775036196182</v>
      </c>
      <c r="T91" s="70">
        <f>100*(SUM(Taulukko!Z100:Z102)-SUM(Taulukko!Z88:Z90))/SUM(Taulukko!Z88:Z90)</f>
        <v>4.548773586627793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5.459634450664319</v>
      </c>
      <c r="W91" s="70">
        <f>100*(SUM(Taulukko!AD100:AD102)-SUM(Taulukko!AD88:AD90))/SUM(Taulukko!AD88:AD90)</f>
        <v>5.3443743911181345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8.865126383400835</v>
      </c>
      <c r="Z91" s="70">
        <f>100*(SUM(Taulukko!AH100:AH102)-SUM(Taulukko!AH88:AH90))/SUM(Taulukko!AH88:AH90)</f>
        <v>9.312600429052349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3.2479141835518406</v>
      </c>
      <c r="AC91" s="70">
        <f>100*(SUM(Taulukko!AL100:AL102)-SUM(Taulukko!AL88:AL90))/SUM(Taulukko!AL88:AL90)</f>
        <v>3.4894124664479533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2.807002649946346</v>
      </c>
      <c r="E92" s="70">
        <f>100*(SUM(Taulukko!F101:F103)-SUM(Taulukko!F89:F91))/SUM(Taulukko!F89:F91)</f>
        <v>3.0508340748344125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1.6661427224143206</v>
      </c>
      <c r="H92" s="70">
        <f>100*(SUM(Taulukko!J101:J103)-SUM(Taulukko!J89:J91))/SUM(Taulukko!J89:J91)</f>
        <v>1.916431039899455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2.526636225266366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3.8386878931127244</v>
      </c>
      <c r="N92" s="70">
        <f>100*(SUM(Taulukko!R101:R103)-SUM(Taulukko!R89:R91))/SUM(Taulukko!R89:R91)</f>
        <v>3.9289737967461003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-1.9121003719127259</v>
      </c>
      <c r="Q92" s="70">
        <f>100*(SUM(Taulukko!V101:V103)-SUM(Taulukko!V89:V91))/SUM(Taulukko!V89:V91)</f>
        <v>2.541888508539227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4.470679428213268</v>
      </c>
      <c r="T92" s="70">
        <f>100*(SUM(Taulukko!Z101:Z103)-SUM(Taulukko!Z89:Z91))/SUM(Taulukko!Z89:Z91)</f>
        <v>4.581436650280947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5.475823555440259</v>
      </c>
      <c r="W92" s="70">
        <f>100*(SUM(Taulukko!AD101:AD103)-SUM(Taulukko!AD89:AD91))/SUM(Taulukko!AD89:AD91)</f>
        <v>5.458318709657745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9.028714985830792</v>
      </c>
      <c r="Z92" s="70">
        <f>100*(SUM(Taulukko!AH101:AH103)-SUM(Taulukko!AH89:AH91))/SUM(Taulukko!AH89:AH91)</f>
        <v>9.241409310790097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3.5353535353535284</v>
      </c>
      <c r="AC92" s="70">
        <f>100*(SUM(Taulukko!AL101:AL103)-SUM(Taulukko!AL89:AL91))/SUM(Taulukko!AL89:AL91)</f>
        <v>3.60011901219874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3.1943482979295856</v>
      </c>
      <c r="E93" s="70">
        <f>100*(SUM(Taulukko!F102:F104)-SUM(Taulukko!F90:F92))/SUM(Taulukko!F90:F92)</f>
        <v>3.17557852678098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2.4520591009116486</v>
      </c>
      <c r="H93" s="70">
        <f>100*(SUM(Taulukko!J102:J104)-SUM(Taulukko!J90:J92))/SUM(Taulukko!J90:J92)</f>
        <v>2.134337727558052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2.271350696547547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3.8149857002076386</v>
      </c>
      <c r="N93" s="70">
        <f>100*(SUM(Taulukko!R102:R104)-SUM(Taulukko!R90:R92))/SUM(Taulukko!R90:R92)</f>
        <v>3.8720594578453134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0.059194177937098746</v>
      </c>
      <c r="Q93" s="70">
        <f>100*(SUM(Taulukko!V102:V104)-SUM(Taulukko!V90:V92))/SUM(Taulukko!V90:V92)</f>
        <v>2.7248970026132855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4.801855509449682</v>
      </c>
      <c r="T93" s="70">
        <f>100*(SUM(Taulukko!Z102:Z104)-SUM(Taulukko!Z90:Z92))/SUM(Taulukko!Z90:Z92)</f>
        <v>4.634225877749198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5.55383343666046</v>
      </c>
      <c r="W93" s="70">
        <f>100*(SUM(Taulukko!AD102:AD104)-SUM(Taulukko!AD90:AD92))/SUM(Taulukko!AD90:AD92)</f>
        <v>5.511102463701142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9.083887378683162</v>
      </c>
      <c r="Z93" s="70">
        <f>100*(SUM(Taulukko!AH102:AH104)-SUM(Taulukko!AH90:AH92))/SUM(Taulukko!AH90:AH92)</f>
        <v>9.197528166012837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4.1629497472494625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3.3630988294919653</v>
      </c>
      <c r="E94" s="70">
        <f>100*(SUM(Taulukko!F103:F105)-SUM(Taulukko!F91:F93))/SUM(Taulukko!F91:F93)</f>
        <v>3.3401087898712363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2.3204766384446645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2.2995461422087815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3.89280660058469</v>
      </c>
      <c r="N94" s="70">
        <f>100*(SUM(Taulukko!R103:R105)-SUM(Taulukko!R91:R93))/SUM(Taulukko!R91:R93)</f>
        <v>3.8822928251525433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0.925416951077344</v>
      </c>
      <c r="Q94" s="70">
        <f>100*(SUM(Taulukko!V103:V105)-SUM(Taulukko!V91:V93))/SUM(Taulukko!V91:V93)</f>
        <v>2.8273841746915043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4.788523909524697</v>
      </c>
      <c r="T94" s="70">
        <f>100*(SUM(Taulukko!Z103:Z105)-SUM(Taulukko!Z91:Z93))/SUM(Taulukko!Z91:Z93)</f>
        <v>4.667051751836686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5.446604617635213</v>
      </c>
      <c r="W94" s="70">
        <f>100*(SUM(Taulukko!AD103:AD105)-SUM(Taulukko!AD91:AD93))/SUM(Taulukko!AD91:AD93)</f>
        <v>5.558601263043126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9.47674292411878</v>
      </c>
      <c r="Z94" s="70">
        <f>100*(SUM(Taulukko!AH103:AH105)-SUM(Taulukko!AH91:AH93))/SUM(Taulukko!AH91:AH93)</f>
        <v>9.158761444385096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3.670811130846648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3.518291193263225</v>
      </c>
      <c r="E95" s="70">
        <f>100*(SUM(Taulukko!F104:F106)-SUM(Taulukko!F92:F94))/SUM(Taulukko!F92:F94)</f>
        <v>3.492127634550949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2.5415751490429583</v>
      </c>
      <c r="H95" s="70">
        <f>100*(SUM(Taulukko!J104:J106)-SUM(Taulukko!J92:J94))/SUM(Taulukko!J92:J94)</f>
        <v>2.411525211399952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3.518350015165309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3.8719187028892526</v>
      </c>
      <c r="N95" s="70">
        <f>100*(SUM(Taulukko!R104:R106)-SUM(Taulukko!R92:R94))/SUM(Taulukko!R92:R94)</f>
        <v>3.9687892494971773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1.4558388462636627</v>
      </c>
      <c r="Q95" s="70">
        <f>100*(SUM(Taulukko!V104:V106)-SUM(Taulukko!V92:V94))/SUM(Taulukko!V92:V94)</f>
        <v>2.8559080033958404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4.657430753133692</v>
      </c>
      <c r="T95" s="70">
        <f>100*(SUM(Taulukko!Z104:Z106)-SUM(Taulukko!Z92:Z94))/SUM(Taulukko!Z92:Z94)</f>
        <v>4.675017910510398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5.789841037711613</v>
      </c>
      <c r="W95" s="70">
        <f>100*(SUM(Taulukko!AD104:AD106)-SUM(Taulukko!AD92:AD94))/SUM(Taulukko!AD92:AD94)</f>
        <v>5.589556268079114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9.220852621380132</v>
      </c>
      <c r="Z95" s="70">
        <f>100*(SUM(Taulukko!AH104:AH106)-SUM(Taulukko!AH92:AH94))/SUM(Taulukko!AH92:AH94)</f>
        <v>9.106710434267866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3.72010628875108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3.686737329383277</v>
      </c>
      <c r="E96" s="70">
        <f>100*(SUM(Taulukko!F105:F107)-SUM(Taulukko!F93:F95))/SUM(Taulukko!F93:F95)</f>
        <v>3.6211548189723732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2.476489028213159</v>
      </c>
      <c r="H96" s="70">
        <f>100*(SUM(Taulukko!J105:J107)-SUM(Taulukko!J93:J95))/SUM(Taulukko!J93:J95)</f>
        <v>2.4702939337085605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3.885853066180939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4.095099640444866</v>
      </c>
      <c r="N96" s="70">
        <f>100*(SUM(Taulukko!R105:R107)-SUM(Taulukko!R93:R95))/SUM(Taulukko!R93:R95)</f>
        <v>4.115558666152219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2.2563286896535004</v>
      </c>
      <c r="Q96" s="70">
        <f>100*(SUM(Taulukko!V105:V107)-SUM(Taulukko!V93:V95))/SUM(Taulukko!V93:V95)</f>
        <v>2.8199392381973367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4.6451978919394925</v>
      </c>
      <c r="T96" s="70">
        <f>100*(SUM(Taulukko!Z105:Z107)-SUM(Taulukko!Z93:Z95))/SUM(Taulukko!Z93:Z95)</f>
        <v>4.679356413021069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5.517096517681662</v>
      </c>
      <c r="W96" s="70">
        <f>100*(SUM(Taulukko!AD105:AD107)-SUM(Taulukko!AD93:AD95))/SUM(Taulukko!AD93:AD95)</f>
        <v>5.5403515721119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8.987484261966252</v>
      </c>
      <c r="Z96" s="70">
        <f>100*(SUM(Taulukko!AH105:AH107)-SUM(Taulukko!AH93:AH95))/SUM(Taulukko!AH93:AH95)</f>
        <v>9.044467944198773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3.680800942285041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3.9470476156075884</v>
      </c>
      <c r="E97" s="70">
        <f>100*(SUM(Taulukko!F106:F108)-SUM(Taulukko!F94:F96))/SUM(Taulukko!F94:F96)</f>
        <v>3.6720897742124587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2.7264180507677804</v>
      </c>
      <c r="H97" s="70">
        <f>100*(SUM(Taulukko!J106:J108)-SUM(Taulukko!J94:J96))/SUM(Taulukko!J94:J96)</f>
        <v>2.4968789013732837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4.089669797031203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4.330330222755586</v>
      </c>
      <c r="N97" s="70">
        <f>100*(SUM(Taulukko!R106:R108)-SUM(Taulukko!R94:R96))/SUM(Taulukko!R94:R96)</f>
        <v>4.2669515678017955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1.825762589862226</v>
      </c>
      <c r="Q97" s="70">
        <f>100*(SUM(Taulukko!V106:V108)-SUM(Taulukko!V94:V96))/SUM(Taulukko!V94:V96)</f>
        <v>2.726791821469867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4.71368039281662</v>
      </c>
      <c r="T97" s="70">
        <f>100*(SUM(Taulukko!Z106:Z108)-SUM(Taulukko!Z94:Z96))/SUM(Taulukko!Z94:Z96)</f>
        <v>4.687476750103408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5.437644820459901</v>
      </c>
      <c r="W97" s="70">
        <f>100*(SUM(Taulukko!AD106:AD108)-SUM(Taulukko!AD94:AD96))/SUM(Taulukko!AD94:AD96)</f>
        <v>5.447930687661729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8.922711851838129</v>
      </c>
      <c r="Z97" s="70">
        <f>100*(SUM(Taulukko!AH106:AH108)-SUM(Taulukko!AH94:AH96))/SUM(Taulukko!AH94:AH96)</f>
        <v>8.986470725449044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4.028226992061155</v>
      </c>
      <c r="AC97" s="70">
        <f>100*(SUM(Taulukko!AL106:AL108)-SUM(Taulukko!AL94:AL96))/SUM(Taulukko!AL94:AL96)</f>
        <v>3.700440528634368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3.658353815718477</v>
      </c>
      <c r="E98" s="70">
        <f>100*(SUM(Taulukko!F107:F109)-SUM(Taulukko!F95:F97))/SUM(Taulukko!F95:F97)</f>
        <v>3.5986391298097717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2.3074524477705127</v>
      </c>
      <c r="H98" s="70">
        <f>100*(SUM(Taulukko!J107:J109)-SUM(Taulukko!J95:J97))/SUM(Taulukko!J95:J97)</f>
        <v>2.5537215820616415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4.205748865355515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4.478416516264314</v>
      </c>
      <c r="N98" s="70">
        <f>100*(SUM(Taulukko!R107:R109)-SUM(Taulukko!R95:R97))/SUM(Taulukko!R95:R97)</f>
        <v>4.36028689622333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1.7256878525349026</v>
      </c>
      <c r="Q98" s="70">
        <f>100*(SUM(Taulukko!V107:V109)-SUM(Taulukko!V95:V97))/SUM(Taulukko!V95:V97)</f>
        <v>2.6338413922697996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4.693544559155105</v>
      </c>
      <c r="T98" s="70">
        <f>100*(SUM(Taulukko!Z107:Z109)-SUM(Taulukko!Z95:Z97))/SUM(Taulukko!Z95:Z97)</f>
        <v>4.694148029329528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5.240641076609957</v>
      </c>
      <c r="W98" s="70">
        <f>100*(SUM(Taulukko!AD107:AD109)-SUM(Taulukko!AD95:AD97))/SUM(Taulukko!AD95:AD97)</f>
        <v>5.416398040339998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8.840287921255882</v>
      </c>
      <c r="Z98" s="70">
        <f>100*(SUM(Taulukko!AH107:AH109)-SUM(Taulukko!AH95:AH97))/SUM(Taulukko!AH95:AH97)</f>
        <v>8.937302309914903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3.8156736131493982</v>
      </c>
      <c r="AC98" s="70">
        <f>100*(SUM(Taulukko!AL107:AL109)-SUM(Taulukko!AL95:AL97))/SUM(Taulukko!AL95:AL97)</f>
        <v>3.629976580796246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3.299347824142143</v>
      </c>
      <c r="E99" s="70">
        <f>100*(SUM(Taulukko!F108:F110)-SUM(Taulukko!F96:F98))/SUM(Taulukko!F96:F98)</f>
        <v>3.4902316477903295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2.7967681789931635</v>
      </c>
      <c r="H99" s="70">
        <f>100*(SUM(Taulukko!J108:J110)-SUM(Taulukko!J96:J98))/SUM(Taulukko!J96:J98)</f>
        <v>2.6103169670602964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4.866989117291404</v>
      </c>
      <c r="K99" s="70">
        <f>100*(SUM(Taulukko!N108:N110)-SUM(Taulukko!N96:N98))/SUM(Taulukko!N96:N98)</f>
        <v>4.4002411091018585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4.424933735815907</v>
      </c>
      <c r="N99" s="70">
        <f>100*(SUM(Taulukko!R108:R110)-SUM(Taulukko!R96:R98))/SUM(Taulukko!R96:R98)</f>
        <v>4.375329936592839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1.5243921032890662</v>
      </c>
      <c r="Q99" s="70">
        <f>100*(SUM(Taulukko!V108:V110)-SUM(Taulukko!V96:V98))/SUM(Taulukko!V96:V98)</f>
        <v>2.6107114602689854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4.446996174373004</v>
      </c>
      <c r="T99" s="70">
        <f>100*(SUM(Taulukko!Z108:Z110)-SUM(Taulukko!Z96:Z98))/SUM(Taulukko!Z96:Z98)</f>
        <v>4.716022543332115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5.592197814890612</v>
      </c>
      <c r="W99" s="70">
        <f>100*(SUM(Taulukko!AD108:AD110)-SUM(Taulukko!AD96:AD98))/SUM(Taulukko!AD96:AD98)</f>
        <v>5.450298699222612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8.583796379747696</v>
      </c>
      <c r="Z99" s="70">
        <f>100*(SUM(Taulukko!AH108:AH110)-SUM(Taulukko!AH96:AH98))/SUM(Taulukko!AH96:AH98)</f>
        <v>8.904657153456666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3.3527696793002915</v>
      </c>
      <c r="AC99" s="70">
        <f>100*(SUM(Taulukko!AL108:AL110)-SUM(Taulukko!AL96:AL98))/SUM(Taulukko!AL96:AL98)</f>
        <v>3.5589264877479545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3.0990761200005967</v>
      </c>
      <c r="E100" s="70">
        <f>100*(SUM(Taulukko!F109:F111)-SUM(Taulukko!F97:F99))/SUM(Taulukko!F97:F99)</f>
        <v>3.526637144191221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2.3824257425742714</v>
      </c>
      <c r="H100" s="70">
        <f>100*(SUM(Taulukko!J109:J111)-SUM(Taulukko!J97:J99))/SUM(Taulukko!J97:J99)</f>
        <v>2.7295285359801524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4.763340367802234</v>
      </c>
      <c r="K100" s="70">
        <f>100*(SUM(Taulukko!N109:N111)-SUM(Taulukko!N97:N99))/SUM(Taulukko!N97:N99)</f>
        <v>4.6015037593985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4.2585228027598845</v>
      </c>
      <c r="N100" s="70">
        <f>100*(SUM(Taulukko!R109:R111)-SUM(Taulukko!R97:R99))/SUM(Taulukko!R97:R99)</f>
        <v>4.355609120636638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2.9025913148977596</v>
      </c>
      <c r="Q100" s="70">
        <f>100*(SUM(Taulukko!V109:V111)-SUM(Taulukko!V97:V99))/SUM(Taulukko!V97:V99)</f>
        <v>2.6434429995160977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4.786714521063784</v>
      </c>
      <c r="T100" s="70">
        <f>100*(SUM(Taulukko!Z109:Z111)-SUM(Taulukko!Z97:Z99))/SUM(Taulukko!Z97:Z99)</f>
        <v>4.768855445264853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5.389468962301459</v>
      </c>
      <c r="W100" s="70">
        <f>100*(SUM(Taulukko!AD109:AD111)-SUM(Taulukko!AD97:AD99))/SUM(Taulukko!AD97:AD99)</f>
        <v>5.491247632701467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8.856536559803667</v>
      </c>
      <c r="Z100" s="70">
        <f>100*(SUM(Taulukko!AH109:AH111)-SUM(Taulukko!AH97:AH99))/SUM(Taulukko!AH97:AH99)</f>
        <v>8.893183233035876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2.9846421327151416</v>
      </c>
      <c r="AC100" s="70">
        <f>100*(SUM(Taulukko!AL109:AL111)-SUM(Taulukko!AL97:AL99))/SUM(Taulukko!AL97:AL99)</f>
        <v>3.4873583260680032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3.6488774623621496</v>
      </c>
      <c r="E101" s="70">
        <f>100*(SUM(Taulukko!F110:F112)-SUM(Taulukko!F98:F100))/SUM(Taulukko!F98:F100)</f>
        <v>3.7892505803356875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2.75541795665634</v>
      </c>
      <c r="H101" s="70">
        <f>100*(SUM(Taulukko!J110:J112)-SUM(Taulukko!J98:J100))/SUM(Taulukko!J98:J100)</f>
        <v>2.9129222187790624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5.203007518796979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4.311843231367844</v>
      </c>
      <c r="N101" s="70">
        <f>100*(SUM(Taulukko!R110:R112)-SUM(Taulukko!R98:R100))/SUM(Taulukko!R98:R100)</f>
        <v>4.367976412221151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2.73172016017438</v>
      </c>
      <c r="Q101" s="70">
        <f>100*(SUM(Taulukko!V110:V112)-SUM(Taulukko!V98:V100))/SUM(Taulukko!V98:V100)</f>
        <v>2.6477550046789897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4.8792712308531</v>
      </c>
      <c r="T101" s="70">
        <f>100*(SUM(Taulukko!Z110:Z112)-SUM(Taulukko!Z98:Z100))/SUM(Taulukko!Z98:Z100)</f>
        <v>4.826692391823861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5.559589711628071</v>
      </c>
      <c r="W101" s="70">
        <f>100*(SUM(Taulukko!AD110:AD112)-SUM(Taulukko!AD98:AD100))/SUM(Taulukko!AD98:AD100)</f>
        <v>5.54375637082537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9.026761608375752</v>
      </c>
      <c r="Z101" s="70">
        <f>100*(SUM(Taulukko!AH110:AH112)-SUM(Taulukko!AH98:AH100))/SUM(Taulukko!AH98:AH100)</f>
        <v>8.890233851859485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3.1493787922565666</v>
      </c>
      <c r="AC101" s="70">
        <f>100*(SUM(Taulukko!AL110:AL112)-SUM(Taulukko!AL98:AL100))/SUM(Taulukko!AL98:AL100)</f>
        <v>3.5641842944074047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4.396335199776737</v>
      </c>
      <c r="E102" s="70">
        <f>100*(SUM(Taulukko!F111:F113)-SUM(Taulukko!F99:F101))/SUM(Taulukko!F99:F101)</f>
        <v>4.139748762937648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3.361344537815148</v>
      </c>
      <c r="H102" s="70">
        <f>100*(SUM(Taulukko!J111:J113)-SUM(Taulukko!J99:J101))/SUM(Taulukko!J99:J101)</f>
        <v>3.0959752321981426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4.875860005982654</v>
      </c>
      <c r="K102" s="70">
        <f>100*(SUM(Taulukko!N111:N113)-SUM(Taulukko!N99:N101))/SUM(Taulukko!N99:N101)</f>
        <v>4.872944693572499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4.990299001764347</v>
      </c>
      <c r="N102" s="70">
        <f>100*(SUM(Taulukko!R111:R113)-SUM(Taulukko!R99:R101))/SUM(Taulukko!R99:R101)</f>
        <v>4.4232320121996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4.27692629146644</v>
      </c>
      <c r="Q102" s="70">
        <f>100*(SUM(Taulukko!V111:V113)-SUM(Taulukko!V99:V101))/SUM(Taulukko!V99:V101)</f>
        <v>2.517895610464587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5.195705593260012</v>
      </c>
      <c r="T102" s="70">
        <f>100*(SUM(Taulukko!Z111:Z113)-SUM(Taulukko!Z99:Z101))/SUM(Taulukko!Z99:Z101)</f>
        <v>4.842385112039495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5.6358782888870085</v>
      </c>
      <c r="W102" s="70">
        <f>100*(SUM(Taulukko!AD111:AD113)-SUM(Taulukko!AD99:AD101))/SUM(Taulukko!AD99:AD101)</f>
        <v>5.6002478865334515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9.419783516210689</v>
      </c>
      <c r="Z102" s="70">
        <f>100*(SUM(Taulukko!AH111:AH113)-SUM(Taulukko!AH99:AH101))/SUM(Taulukko!AH99:AH101)</f>
        <v>8.868761155634191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4.117135401565685</v>
      </c>
      <c r="AC102" s="70">
        <f>100*(SUM(Taulukko!AL111:AL113)-SUM(Taulukko!AL99:AL101))/SUM(Taulukko!AL99:AL101)</f>
        <v>3.6705202312138696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4.761000222601468</v>
      </c>
      <c r="E103" s="70">
        <f>100*(SUM(Taulukko!F112:F114)-SUM(Taulukko!F100:F102))/SUM(Taulukko!F100:F102)</f>
        <v>4.342205300697272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3.8545228473733397</v>
      </c>
      <c r="H103" s="70">
        <f>100*(SUM(Taulukko!J112:J114)-SUM(Taulukko!J100:J102))/SUM(Taulukko!J100:J102)</f>
        <v>3.214837712519313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4.606240713224368</v>
      </c>
      <c r="K103" s="70">
        <f>100*(SUM(Taulukko!N112:N114)-SUM(Taulukko!N100:N102))/SUM(Taulukko!N100:N102)</f>
        <v>4.9746797736073844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5.4098399012617255</v>
      </c>
      <c r="N103" s="70">
        <f>100*(SUM(Taulukko!R112:R114)-SUM(Taulukko!R100:R102))/SUM(Taulukko!R100:R102)</f>
        <v>4.494293332085988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2.3782376469440654</v>
      </c>
      <c r="Q103" s="70">
        <f>100*(SUM(Taulukko!V112:V114)-SUM(Taulukko!V100:V102))/SUM(Taulukko!V100:V102)</f>
        <v>2.1951686825034344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4.956060093940476</v>
      </c>
      <c r="T103" s="70">
        <f>100*(SUM(Taulukko!Z112:Z114)-SUM(Taulukko!Z100:Z102))/SUM(Taulukko!Z100:Z102)</f>
        <v>4.784173813341559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5.708671145309789</v>
      </c>
      <c r="W103" s="70">
        <f>100*(SUM(Taulukko!AD112:AD114)-SUM(Taulukko!AD100:AD102))/SUM(Taulukko!AD100:AD102)</f>
        <v>5.589726140934036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9.171017030688839</v>
      </c>
      <c r="Z103" s="70">
        <f>100*(SUM(Taulukko!AH112:AH114)-SUM(Taulukko!AH100:AH102))/SUM(Taulukko!AH100:AH102)</f>
        <v>8.808916308059443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3.924963924963915</v>
      </c>
      <c r="AC103" s="70">
        <f>100*(SUM(Taulukko!AL112:AL114)-SUM(Taulukko!AL100:AL102))/SUM(Taulukko!AL100:AL102)</f>
        <v>3.775216138328537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4.466255352782269</v>
      </c>
      <c r="E104" s="70">
        <f>100*(SUM(Taulukko!F113:F115)-SUM(Taulukko!F101:F103))/SUM(Taulukko!F101:F103)</f>
        <v>4.309925648257005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3.5250463821892324</v>
      </c>
      <c r="H104" s="70">
        <f>100*(SUM(Taulukko!J113:J115)-SUM(Taulukko!J101:J103))/SUM(Taulukko!J101:J103)</f>
        <v>3.175092478421705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4.988123515439433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5.837972778680221</v>
      </c>
      <c r="N104" s="70">
        <f>100*(SUM(Taulukko!R113:R115)-SUM(Taulukko!R101:R103))/SUM(Taulukko!R101:R103)</f>
        <v>4.566369721500991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2.1527241916693245</v>
      </c>
      <c r="Q104" s="70">
        <f>100*(SUM(Taulukko!V113:V115)-SUM(Taulukko!V101:V103))/SUM(Taulukko!V101:V103)</f>
        <v>1.7466957883608027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4.693821950682262</v>
      </c>
      <c r="T104" s="70">
        <f>100*(SUM(Taulukko!Z113:Z115)-SUM(Taulukko!Z101:Z103))/SUM(Taulukko!Z101:Z103)</f>
        <v>4.667916621990908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5.5335190762616415</v>
      </c>
      <c r="W104" s="70">
        <f>100*(SUM(Taulukko!AD113:AD115)-SUM(Taulukko!AD101:AD103))/SUM(Taulukko!AD101:AD103)</f>
        <v>5.476197366517147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8.85961705721452</v>
      </c>
      <c r="Z104" s="70">
        <f>100*(SUM(Taulukko!AH113:AH115)-SUM(Taulukko!AH101:AH103))/SUM(Taulukko!AH101:AH103)</f>
        <v>8.71467491979163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3.873744619799139</v>
      </c>
      <c r="AC104" s="70">
        <f>100*(SUM(Taulukko!AL113:AL115)-SUM(Taulukko!AL101:AL103))/SUM(Taulukko!AL101:AL103)</f>
        <v>3.790924755887418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4.017048949819833</v>
      </c>
      <c r="E105" s="70">
        <f>100*(SUM(Taulukko!F114:F116)-SUM(Taulukko!F102:F104))/SUM(Taulukko!F102:F104)</f>
        <v>4.168622526814843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2.638846271862542</v>
      </c>
      <c r="H105" s="70">
        <f>100*(SUM(Taulukko!J114:J116)-SUM(Taulukko!J102:J104))/SUM(Taulukko!J102:J104)</f>
        <v>3.0731407498463432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5.122890139176787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5.276908517716455</v>
      </c>
      <c r="N105" s="70">
        <f>100*(SUM(Taulukko!R114:R116)-SUM(Taulukko!R102:R104))/SUM(Taulukko!R102:R104)</f>
        <v>4.6679985829030874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0.6003003003003075</v>
      </c>
      <c r="Q105" s="70">
        <f>100*(SUM(Taulukko!V114:V116)-SUM(Taulukko!V102:V104))/SUM(Taulukko!V102:V104)</f>
        <v>1.281343267817654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4.337765328999313</v>
      </c>
      <c r="T105" s="70">
        <f>100*(SUM(Taulukko!Z114:Z116)-SUM(Taulukko!Z102:Z104))/SUM(Taulukko!Z102:Z104)</f>
        <v>4.54411662857539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5.200286761466863</v>
      </c>
      <c r="W105" s="70">
        <f>100*(SUM(Taulukko!AD114:AD116)-SUM(Taulukko!AD102:AD104))/SUM(Taulukko!AD102:AD104)</f>
        <v>5.330428969873009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8.440023118552654</v>
      </c>
      <c r="Z105" s="70">
        <f>100*(SUM(Taulukko!AH114:AH116)-SUM(Taulukko!AH102:AH104))/SUM(Taulukko!AH102:AH104)</f>
        <v>8.610220884589115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3.5112760491007906</v>
      </c>
      <c r="AC105" s="70">
        <f>100*(SUM(Taulukko!AL114:AL116)-SUM(Taulukko!AL102:AL104))/SUM(Taulukko!AL102:AL104)</f>
        <v>3.806525472238126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3.979826517389129</v>
      </c>
      <c r="E106" s="70">
        <f>100*(SUM(Taulukko!F115:F117)-SUM(Taulukko!F103:F105))/SUM(Taulukko!F103:F105)</f>
        <v>4.07328820771812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2.6638089406001013</v>
      </c>
      <c r="H106" s="70">
        <f>100*(SUM(Taulukko!J115:J117)-SUM(Taulukko!J103:J105))/SUM(Taulukko!J103:J105)</f>
        <v>3.034017775053642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5.915409642117717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5.421733786421811</v>
      </c>
      <c r="N106" s="70">
        <f>100*(SUM(Taulukko!R115:R117)-SUM(Taulukko!R103:R105))/SUM(Taulukko!R103:R105)</f>
        <v>4.83556419738083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0.09935419771485154</v>
      </c>
      <c r="Q106" s="70">
        <f>100*(SUM(Taulukko!V115:V117)-SUM(Taulukko!V103:V105))/SUM(Taulukko!V103:V105)</f>
        <v>0.8998005457165418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4.247560968606977</v>
      </c>
      <c r="T106" s="70">
        <f>100*(SUM(Taulukko!Z115:Z117)-SUM(Taulukko!Z103:Z105))/SUM(Taulukko!Z103:Z105)</f>
        <v>4.458087937293584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5.219846503825916</v>
      </c>
      <c r="W106" s="70">
        <f>100*(SUM(Taulukko!AD115:AD117)-SUM(Taulukko!AD103:AD105))/SUM(Taulukko!AD103:AD105)</f>
        <v>5.250396692175481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8.224433402312233</v>
      </c>
      <c r="Z106" s="70">
        <f>100*(SUM(Taulukko!AH115:AH117)-SUM(Taulukko!AH103:AH105))/SUM(Taulukko!AH103:AH105)</f>
        <v>8.52020832971134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3.9977155910908055</v>
      </c>
      <c r="AC106" s="70">
        <f>100*(SUM(Taulukko!AL115:AL117)-SUM(Taulukko!AL103:AL105))/SUM(Taulukko!AL103:AL105)</f>
        <v>3.8527397260273974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4.018728621459249</v>
      </c>
      <c r="E107" s="70">
        <f>100*(SUM(Taulukko!F116:F118)-SUM(Taulukko!F104:F106))/SUM(Taulukko!F104:F106)</f>
        <v>4.047111890740512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2.9375764993880122</v>
      </c>
      <c r="H107" s="70">
        <f>100*(SUM(Taulukko!J116:J118)-SUM(Taulukko!J104:J106))/SUM(Taulukko!J104:J106)</f>
        <v>3.088685015290527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5.0688543803105635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5.447460716675512</v>
      </c>
      <c r="N107" s="70">
        <f>100*(SUM(Taulukko!R116:R118)-SUM(Taulukko!R104:R106))/SUM(Taulukko!R104:R106)</f>
        <v>5.039167577261184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0.023950733341511734</v>
      </c>
      <c r="Q107" s="70">
        <f>100*(SUM(Taulukko!V116:V118)-SUM(Taulukko!V104:V106))/SUM(Taulukko!V104:V106)</f>
        <v>0.6591111004394153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4.437563021358507</v>
      </c>
      <c r="T107" s="70">
        <f>100*(SUM(Taulukko!Z116:Z118)-SUM(Taulukko!Z104:Z106))/SUM(Taulukko!Z104:Z106)</f>
        <v>4.412956509039265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5.220480919453566</v>
      </c>
      <c r="W107" s="70">
        <f>100*(SUM(Taulukko!AD116:AD118)-SUM(Taulukko!AD104:AD106))/SUM(Taulukko!AD104:AD106)</f>
        <v>5.23567388447694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8.27532335684944</v>
      </c>
      <c r="Z107" s="70">
        <f>100*(SUM(Taulukko!AH116:AH118)-SUM(Taulukko!AH104:AH106))/SUM(Taulukko!AH104:AH106)</f>
        <v>8.456101759283454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3.8428693424423574</v>
      </c>
      <c r="AC107" s="70">
        <f>100*(SUM(Taulukko!AL116:AL118)-SUM(Taulukko!AL104:AL106))/SUM(Taulukko!AL104:AL106)</f>
        <v>3.9282664389410957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4.0096615549173995</v>
      </c>
      <c r="E108" s="70">
        <f>100*(SUM(Taulukko!F117:F119)-SUM(Taulukko!F105:F107))/SUM(Taulukko!F105:F107)</f>
        <v>4.059802981431437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3.4873049862343333</v>
      </c>
      <c r="H108" s="70">
        <f>100*(SUM(Taulukko!J117:J119)-SUM(Taulukko!J105:J107))/SUM(Taulukko!J105:J107)</f>
        <v>3.2041501373207377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5.376972530683821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5.655302420745306</v>
      </c>
      <c r="N108" s="70">
        <f>100*(SUM(Taulukko!R117:R119)-SUM(Taulukko!R105:R107))/SUM(Taulukko!R105:R107)</f>
        <v>5.220323986429233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-0.6406569862899506</v>
      </c>
      <c r="Q108" s="70">
        <f>100*(SUM(Taulukko!V117:V119)-SUM(Taulukko!V105:V107))/SUM(Taulukko!V105:V107)</f>
        <v>0.5798656270040583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4.29975289760374</v>
      </c>
      <c r="T108" s="70">
        <f>100*(SUM(Taulukko!Z117:Z119)-SUM(Taulukko!Z105:Z107))/SUM(Taulukko!Z105:Z107)</f>
        <v>4.385724638921696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5.264744441063464</v>
      </c>
      <c r="W108" s="70">
        <f>100*(SUM(Taulukko!AD117:AD119)-SUM(Taulukko!AD105:AD107))/SUM(Taulukko!AD105:AD107)</f>
        <v>5.233587994620548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8.306308908147953</v>
      </c>
      <c r="Z108" s="70">
        <f>100*(SUM(Taulukko!AH117:AH119)-SUM(Taulukko!AH105:AH107))/SUM(Taulukko!AH105:AH107)</f>
        <v>8.413801210262983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4.0034071550255605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3.9935019806796683</v>
      </c>
      <c r="E109" s="70">
        <f>100*(SUM(Taulukko!F118:F120)-SUM(Taulukko!F106:F108))/SUM(Taulukko!F106:F108)</f>
        <v>4.122217488704745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3.660768761439885</v>
      </c>
      <c r="H109" s="70">
        <f>100*(SUM(Taulukko!J118:J120)-SUM(Taulukko!J106:J108))/SUM(Taulukko!J106:J108)</f>
        <v>3.2886723507917384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5.413271245634449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5.500268961807427</v>
      </c>
      <c r="N109" s="70">
        <f>100*(SUM(Taulukko!R118:R120)-SUM(Taulukko!R106:R108))/SUM(Taulukko!R106:R108)</f>
        <v>5.345678835668395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0.6976207806523331</v>
      </c>
      <c r="Q109" s="70">
        <f>100*(SUM(Taulukko!V118:V120)-SUM(Taulukko!V106:V108))/SUM(Taulukko!V106:V108)</f>
        <v>0.6508787162061122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4.457986526797104</v>
      </c>
      <c r="T109" s="70">
        <f>100*(SUM(Taulukko!Z118:Z120)-SUM(Taulukko!Z106:Z108))/SUM(Taulukko!Z106:Z108)</f>
        <v>4.362175715089793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5.22565992482245</v>
      </c>
      <c r="W109" s="70">
        <f>100*(SUM(Taulukko!AD118:AD120)-SUM(Taulukko!AD106:AD108))/SUM(Taulukko!AD106:AD108)</f>
        <v>5.209769130837175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8.333535953783086</v>
      </c>
      <c r="Z109" s="70">
        <f>100*(SUM(Taulukko!AH118:AH120)-SUM(Taulukko!AH106:AH108))/SUM(Taulukko!AH106:AH108)</f>
        <v>8.385097699667753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3.8157150932730355</v>
      </c>
      <c r="AC109" s="70">
        <f>100*(SUM(Taulukko!AL118:AL120)-SUM(Taulukko!AL106:AL108))/SUM(Taulukko!AL106:AL108)</f>
        <v>4.106485414896629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4.2715246150509625</v>
      </c>
      <c r="E110" s="70">
        <f>100*(SUM(Taulukko!F119:F121)-SUM(Taulukko!F107:F109))/SUM(Taulukko!F107:F109)</f>
        <v>4.237685013876022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3.687900030478519</v>
      </c>
      <c r="H110" s="70">
        <f>100*(SUM(Taulukko!J119:J121)-SUM(Taulukko!J107:J109))/SUM(Taulukko!J107:J109)</f>
        <v>3.279684178560604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5.894308943089435</v>
      </c>
      <c r="K110" s="70">
        <f>100*(SUM(Taulukko!N119:N121)-SUM(Taulukko!N107:N109))/SUM(Taulukko!N107:N109)</f>
        <v>5.739130434782612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5.529884294033974</v>
      </c>
      <c r="N110" s="70">
        <f>100*(SUM(Taulukko!R119:R121)-SUM(Taulukko!R107:R109))/SUM(Taulukko!R107:R109)</f>
        <v>5.428890010580012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0.872620737998081</v>
      </c>
      <c r="Q110" s="70">
        <f>100*(SUM(Taulukko!V119:V121)-SUM(Taulukko!V107:V109))/SUM(Taulukko!V107:V109)</f>
        <v>0.7817221221676408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4.427870705948687</v>
      </c>
      <c r="T110" s="70">
        <f>100*(SUM(Taulukko!Z119:Z121)-SUM(Taulukko!Z107:Z109))/SUM(Taulukko!Z107:Z109)</f>
        <v>4.3233843949216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5.155586628401963</v>
      </c>
      <c r="W110" s="70">
        <f>100*(SUM(Taulukko!AD119:AD121)-SUM(Taulukko!AD107:AD109))/SUM(Taulukko!AD107:AD109)</f>
        <v>5.186009807789868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8.360919345673503</v>
      </c>
      <c r="Z110" s="70">
        <f>100*(SUM(Taulukko!AH119:AH121)-SUM(Taulukko!AH107:AH109))/SUM(Taulukko!AH107:AH109)</f>
        <v>8.36471591416914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4.014701724625386</v>
      </c>
      <c r="AC110" s="70">
        <f>100*(SUM(Taulukko!AL119:AL121)-SUM(Taulukko!AL107:AL109))/SUM(Taulukko!AL107:AL109)</f>
        <v>4.237288135593221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4.552789669835411</v>
      </c>
      <c r="E111" s="70">
        <f>100*(SUM(Taulukko!F120:F122)-SUM(Taulukko!F108:F110))/SUM(Taulukko!F108:F110)</f>
        <v>4.321891703328714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2.841596130592496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5.650043240126845</v>
      </c>
      <c r="K111" s="70">
        <f>100*(SUM(Taulukko!N120:N122)-SUM(Taulukko!N108:N110))/SUM(Taulukko!N108:N110)</f>
        <v>5.918013856812934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5.673404070866382</v>
      </c>
      <c r="N111" s="70">
        <f>100*(SUM(Taulukko!R120:R122)-SUM(Taulukko!R108:R110))/SUM(Taulukko!R108:R110)</f>
        <v>5.4912925251250995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1.1870256177669376</v>
      </c>
      <c r="Q111" s="70">
        <f>100*(SUM(Taulukko!V120:V122)-SUM(Taulukko!V108:V110))/SUM(Taulukko!V108:V110)</f>
        <v>0.9009897439575373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4.601888461505856</v>
      </c>
      <c r="T111" s="70">
        <f>100*(SUM(Taulukko!Z120:Z122)-SUM(Taulukko!Z108:Z110))/SUM(Taulukko!Z108:Z110)</f>
        <v>4.239606898458163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4.959456540945937</v>
      </c>
      <c r="W111" s="70">
        <f>100*(SUM(Taulukko!AD120:AD122)-SUM(Taulukko!AD108:AD110))/SUM(Taulukko!AD108:AD110)</f>
        <v>5.267693966182762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8.719135616830556</v>
      </c>
      <c r="Z111" s="70">
        <f>100*(SUM(Taulukko!AH120:AH122)-SUM(Taulukko!AH108:AH110))/SUM(Taulukko!AH108:AH110)</f>
        <v>8.338970852824763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4.372355430183357</v>
      </c>
      <c r="AC111" s="70">
        <f>100*(SUM(Taulukko!AL120:AL122)-SUM(Taulukko!AL108:AL110))/SUM(Taulukko!AL108:AL110)</f>
        <v>4.394366197183105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4.313117423348885</v>
      </c>
      <c r="E112" s="70">
        <f>100*(SUM(Taulukko!F121:F123)-SUM(Taulukko!F109:F111))/SUM(Taulukko!F109:F111)</f>
        <v>4.312566252703973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2.8709579933514653</v>
      </c>
      <c r="H112" s="70">
        <f>100*(SUM(Taulukko!J121:J123)-SUM(Taulukko!J109:J111))/SUM(Taulukko!J109:J111)</f>
        <v>3.2004830917874467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6.158273381294958</v>
      </c>
      <c r="K112" s="70">
        <f>100*(SUM(Taulukko!N121:N123)-SUM(Taulukko!N109:N111))/SUM(Taulukko!N109:N111)</f>
        <v>6.095457159286943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5.619412515964239</v>
      </c>
      <c r="N112" s="70">
        <f>100*(SUM(Taulukko!R121:R123)-SUM(Taulukko!R109:R111))/SUM(Taulukko!R109:R111)</f>
        <v>5.5611225281226515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1.1927162728658622</v>
      </c>
      <c r="Q112" s="70">
        <f>100*(SUM(Taulukko!V121:V123)-SUM(Taulukko!V109:V111))/SUM(Taulukko!V109:V111)</f>
        <v>0.9930267323512567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3.982694677855414</v>
      </c>
      <c r="T112" s="70">
        <f>100*(SUM(Taulukko!Z121:Z123)-SUM(Taulukko!Z109:Z111))/SUM(Taulukko!Z109:Z111)</f>
        <v>4.111355171425843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5.760722246491258</v>
      </c>
      <c r="W112" s="70">
        <f>100*(SUM(Taulukko!AD121:AD123)-SUM(Taulukko!AD109:AD111))/SUM(Taulukko!AD109:AD111)</f>
        <v>5.4268768403479735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8.087593954501463</v>
      </c>
      <c r="Z112" s="70">
        <f>100*(SUM(Taulukko!AH121:AH123)-SUM(Taulukko!AH109:AH111))/SUM(Taulukko!AH109:AH111)</f>
        <v>8.302664332249503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4.670793472144069</v>
      </c>
      <c r="AC112" s="70">
        <f>100*(SUM(Taulukko!AL121:AL123)-SUM(Taulukko!AL109:AL111))/SUM(Taulukko!AL109:AL111)</f>
        <v>4.577365908452669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4.1555565727887505</v>
      </c>
      <c r="E113" s="70">
        <f>100*(SUM(Taulukko!F122:F124)-SUM(Taulukko!F110:F112))/SUM(Taulukko!F110:F112)</f>
        <v>4.2849910908107995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3.0430852666465875</v>
      </c>
      <c r="H113" s="70">
        <f>100*(SUM(Taulukko!J122:J124)-SUM(Taulukko!J110:J112))/SUM(Taulukko!J110:J112)</f>
        <v>3.2520325203251894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5.946255002858797</v>
      </c>
      <c r="K113" s="70">
        <f>100*(SUM(Taulukko!N122:N124)-SUM(Taulukko!N110:N112))/SUM(Taulukko!N110:N112)</f>
        <v>6.271477663230233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5.597189563491385</v>
      </c>
      <c r="N113" s="70">
        <f>100*(SUM(Taulukko!R122:R124)-SUM(Taulukko!R110:R112))/SUM(Taulukko!R110:R112)</f>
        <v>5.70484463503824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1.1642980388417163</v>
      </c>
      <c r="Q113" s="70">
        <f>100*(SUM(Taulukko!V122:V124)-SUM(Taulukko!V110:V112))/SUM(Taulukko!V110:V112)</f>
        <v>1.0615160940498032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3.699853280234761</v>
      </c>
      <c r="T113" s="70">
        <f>100*(SUM(Taulukko!Z122:Z124)-SUM(Taulukko!Z110:Z112))/SUM(Taulukko!Z110:Z112)</f>
        <v>4.002774809651415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5.575638747625753</v>
      </c>
      <c r="W113" s="70">
        <f>100*(SUM(Taulukko!AD122:AD124)-SUM(Taulukko!AD110:AD112))/SUM(Taulukko!AD110:AD112)</f>
        <v>5.440436860372224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7.947883659769338</v>
      </c>
      <c r="Z113" s="70">
        <f>100*(SUM(Taulukko!AH122:AH124)-SUM(Taulukko!AH110:AH112))/SUM(Taulukko!AH110:AH112)</f>
        <v>8.278165274752306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4.761904761904762</v>
      </c>
      <c r="AC113" s="70">
        <f>100*(SUM(Taulukko!AL122:AL124)-SUM(Taulukko!AL110:AL112))/SUM(Taulukko!AL110:AL112)</f>
        <v>4.7565752658086184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4.143797243725</v>
      </c>
      <c r="E114" s="70">
        <f>100*(SUM(Taulukko!F123:F125)-SUM(Taulukko!F111:F113))/SUM(Taulukko!F111:F113)</f>
        <v>4.344719206044619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3.3033033033033035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6.303479749001701</v>
      </c>
      <c r="K114" s="70">
        <f>100*(SUM(Taulukko!N123:N125)-SUM(Taulukko!N111:N113))/SUM(Taulukko!N111:N113)</f>
        <v>6.413911060433295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5.242735791909646</v>
      </c>
      <c r="N114" s="70">
        <f>100*(SUM(Taulukko!R123:R125)-SUM(Taulukko!R111:R113))/SUM(Taulukko!R111:R113)</f>
        <v>5.979027067103265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0.14704019000304205</v>
      </c>
      <c r="Q114" s="70">
        <f>100*(SUM(Taulukko!V123:V125)-SUM(Taulukko!V111:V113))/SUM(Taulukko!V111:V113)</f>
        <v>1.1705844886394055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3.534472929719322</v>
      </c>
      <c r="T114" s="70">
        <f>100*(SUM(Taulukko!Z123:Z125)-SUM(Taulukko!Z111:Z113))/SUM(Taulukko!Z111:Z113)</f>
        <v>3.981441489139373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5.279283917198778</v>
      </c>
      <c r="W114" s="70">
        <f>100*(SUM(Taulukko!AD123:AD125)-SUM(Taulukko!AD111:AD113))/SUM(Taulukko!AD111:AD113)</f>
        <v>5.276401384083039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7.521836155152506</v>
      </c>
      <c r="Z114" s="70">
        <f>100*(SUM(Taulukko!AH123:AH125)-SUM(Taulukko!AH111:AH113))/SUM(Taulukko!AH111:AH113)</f>
        <v>8.297787381970217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4.734057365636312</v>
      </c>
      <c r="AC114" s="70">
        <f>100*(SUM(Taulukko!AL123:AL125)-SUM(Taulukko!AL111:AL113))/SUM(Taulukko!AL111:AL113)</f>
        <v>4.990242542514646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4.6834539304068965</v>
      </c>
      <c r="E115" s="70">
        <f>100*(SUM(Taulukko!F124:F126)-SUM(Taulukko!F112:F114))/SUM(Taulukko!F112:F114)</f>
        <v>4.464870473960118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3.3822208919485046</v>
      </c>
      <c r="H115" s="70">
        <f>100*(SUM(Taulukko!J124:J126)-SUM(Taulukko!J112:J114))/SUM(Taulukko!J112:J114)</f>
        <v>3.3542976939203495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6.534090909090909</v>
      </c>
      <c r="K115" s="70">
        <f>100*(SUM(Taulukko!N124:N126)-SUM(Taulukko!N112:N114))/SUM(Taulukko!N112:N114)</f>
        <v>6.583427922814996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5.570862154595734</v>
      </c>
      <c r="N115" s="70">
        <f>100*(SUM(Taulukko!R124:R126)-SUM(Taulukko!R112:R114))/SUM(Taulukko!R112:R114)</f>
        <v>6.319856530947403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0.8519521048666356</v>
      </c>
      <c r="Q115" s="70">
        <f>100*(SUM(Taulukko!V124:V126)-SUM(Taulukko!V112:V114))/SUM(Taulukko!V112:V114)</f>
        <v>1.4049299023006816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4.09072611429603</v>
      </c>
      <c r="T115" s="70">
        <f>100*(SUM(Taulukko!Z124:Z126)-SUM(Taulukko!Z112:Z114))/SUM(Taulukko!Z112:Z114)</f>
        <v>4.045290816028981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4.809138683481785</v>
      </c>
      <c r="W115" s="70">
        <f>100*(SUM(Taulukko!AD124:AD126)-SUM(Taulukko!AD112:AD114))/SUM(Taulukko!AD112:AD114)</f>
        <v>5.172632228354873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8.70462334755544</v>
      </c>
      <c r="Z115" s="70">
        <f>100*(SUM(Taulukko!AH124:AH126)-SUM(Taulukko!AH112:AH114))/SUM(Taulukko!AH112:AH114)</f>
        <v>8.357793841085238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5.304082199389081</v>
      </c>
      <c r="AC115" s="70">
        <f>100*(SUM(Taulukko!AL124:AL126)-SUM(Taulukko!AL112:AL114))/SUM(Taulukko!AL112:AL114)</f>
        <v>5.193001943904467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4.73970978487945</v>
      </c>
      <c r="E116" s="70">
        <f>100*(SUM(Taulukko!F125:F127)-SUM(Taulukko!F113:F115))/SUM(Taulukko!F113:F115)</f>
        <v>4.494883573757346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3.434886499402646</v>
      </c>
      <c r="H116" s="70">
        <f>100*(SUM(Taulukko!J125:J127)-SUM(Taulukko!J113:J115))/SUM(Taulukko!J113:J115)</f>
        <v>3.376157753211835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6.900452488687776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5.596964545026195</v>
      </c>
      <c r="N116" s="70">
        <f>100*(SUM(Taulukko!R125:R127)-SUM(Taulukko!R113:R115))/SUM(Taulukko!R113:R115)</f>
        <v>6.54960134436544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1.0430151164616326</v>
      </c>
      <c r="Q116" s="70">
        <f>100*(SUM(Taulukko!V125:V127)-SUM(Taulukko!V113:V115))/SUM(Taulukko!V113:V115)</f>
        <v>1.779233345738742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4.346899283821904</v>
      </c>
      <c r="T116" s="70">
        <f>100*(SUM(Taulukko!Z125:Z127)-SUM(Taulukko!Z113:Z115))/SUM(Taulukko!Z113:Z115)</f>
        <v>4.121133927854544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5.34700423560375</v>
      </c>
      <c r="W116" s="70">
        <f>100*(SUM(Taulukko!AD125:AD127)-SUM(Taulukko!AD113:AD115))/SUM(Taulukko!AD113:AD115)</f>
        <v>5.25004595676497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8.778438565288278</v>
      </c>
      <c r="Z116" s="70">
        <f>100*(SUM(Taulukko!AH125:AH127)-SUM(Taulukko!AH113:AH115))/SUM(Taulukko!AH113:AH115)</f>
        <v>8.41298506805266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5.745856353591162</v>
      </c>
      <c r="AC116" s="70">
        <f>100*(SUM(Taulukko!AL125:AL127)-SUM(Taulukko!AL113:AL115))/SUM(Taulukko!AL113:AL115)</f>
        <v>5.39568345323741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4.333634671330375</v>
      </c>
      <c r="E117" s="70">
        <f>100*(SUM(Taulukko!F126:F128)-SUM(Taulukko!F114:F116))/SUM(Taulukko!F114:F116)</f>
        <v>4.407080393730732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1.5246636771300517</v>
      </c>
      <c r="H117" s="70">
        <f>100*(SUM(Taulukko!J126:J128)-SUM(Taulukko!J114:J116))/SUM(Taulukko!J114:J116)</f>
        <v>3.4287418008348243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6.929577464788739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6.073457232669722</v>
      </c>
      <c r="N117" s="70">
        <f>100*(SUM(Taulukko!R126:R128)-SUM(Taulukko!R114:R116))/SUM(Taulukko!R114:R116)</f>
        <v>6.5283916091676435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2.7203066277809613</v>
      </c>
      <c r="Q117" s="70">
        <f>100*(SUM(Taulukko!V126:V128)-SUM(Taulukko!V114:V116))/SUM(Taulukko!V114:V116)</f>
        <v>2.232306468385099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4.362079679624398</v>
      </c>
      <c r="T117" s="70">
        <f>100*(SUM(Taulukko!Z126:Z128)-SUM(Taulukko!Z114:Z116))/SUM(Taulukko!Z114:Z116)</f>
        <v>4.148414361148603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5.444882029836689</v>
      </c>
      <c r="W117" s="70">
        <f>100*(SUM(Taulukko!AD126:AD128)-SUM(Taulukko!AD114:AD116))/SUM(Taulukko!AD114:AD116)</f>
        <v>5.35090982700703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8.889924598303686</v>
      </c>
      <c r="Z117" s="70">
        <f>100*(SUM(Taulukko!AH126:AH128)-SUM(Taulukko!AH114:AH116))/SUM(Taulukko!AH114:AH116)</f>
        <v>8.431173366319081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5.653612796469939</v>
      </c>
      <c r="AC117" s="70">
        <f>100*(SUM(Taulukko!AL126:AL128)-SUM(Taulukko!AL114:AL116))/SUM(Taulukko!AL114:AL116)</f>
        <v>5.486628067273238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4.009386297801628</v>
      </c>
      <c r="E118" s="70">
        <f>100*(SUM(Taulukko!F127:F129)-SUM(Taulukko!F115:F117))/SUM(Taulukko!F115:F117)</f>
        <v>4.370487485010934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1.3719057560393746</v>
      </c>
      <c r="H118" s="70">
        <f>100*(SUM(Taulukko!J127:J129)-SUM(Taulukko!J115:J117))/SUM(Taulukko!J115:J117)</f>
        <v>3.3908387864366376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6.785814018430593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5.521203109826028</v>
      </c>
      <c r="N118" s="70">
        <f>100*(SUM(Taulukko!R127:R129)-SUM(Taulukko!R115:R117))/SUM(Taulukko!R115:R117)</f>
        <v>6.288950590365355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3.2335794792071604</v>
      </c>
      <c r="Q118" s="70">
        <f>100*(SUM(Taulukko!V127:V129)-SUM(Taulukko!V115:V117))/SUM(Taulukko!V115:V117)</f>
        <v>2.655054591858023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4.26260300533205</v>
      </c>
      <c r="T118" s="70">
        <f>100*(SUM(Taulukko!Z127:Z129)-SUM(Taulukko!Z115:Z117))/SUM(Taulukko!Z115:Z117)</f>
        <v>4.11703360051951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5.540162424076986</v>
      </c>
      <c r="W118" s="70">
        <f>100*(SUM(Taulukko!AD127:AD129)-SUM(Taulukko!AD115:AD117))/SUM(Taulukko!AD115:AD117)</f>
        <v>5.2919125966112786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8.50807550418946</v>
      </c>
      <c r="Z118" s="70">
        <f>100*(SUM(Taulukko!AH127:AH129)-SUM(Taulukko!AH115:AH117))/SUM(Taulukko!AH115:AH117)</f>
        <v>8.416335573173187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5.518945634266893</v>
      </c>
      <c r="AC118" s="70">
        <f>100*(SUM(Taulukko!AL127:AL129)-SUM(Taulukko!AL115:AL117))/SUM(Taulukko!AL115:AL117)</f>
        <v>5.578455619675738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4.256731585301278</v>
      </c>
      <c r="E119" s="70">
        <f>100*(SUM(Taulukko!F128:F130)-SUM(Taulukko!F116:F118))/SUM(Taulukko!F116:F118)</f>
        <v>4.539980732177267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1.2782401902497063</v>
      </c>
      <c r="H119" s="70">
        <f>100*(SUM(Taulukko!J128:J130)-SUM(Taulukko!J116:J118))/SUM(Taulukko!J116:J118)</f>
        <v>3.352121032334605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7.323865218602063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5.5465140768984655</v>
      </c>
      <c r="N119" s="70">
        <f>100*(SUM(Taulukko!R128:R130)-SUM(Taulukko!R116:R118))/SUM(Taulukko!R116:R118)</f>
        <v>6.000477600797096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3.4244340749298954</v>
      </c>
      <c r="Q119" s="70">
        <f>100*(SUM(Taulukko!V128:V130)-SUM(Taulukko!V116:V118))/SUM(Taulukko!V116:V118)</f>
        <v>2.9874288849396935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3.9231552009303874</v>
      </c>
      <c r="T119" s="70">
        <f>100*(SUM(Taulukko!Z128:Z130)-SUM(Taulukko!Z116:Z118))/SUM(Taulukko!Z116:Z118)</f>
        <v>4.0544802788740695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4.953867952953184</v>
      </c>
      <c r="W119" s="70">
        <f>100*(SUM(Taulukko!AD128:AD130)-SUM(Taulukko!AD116:AD118))/SUM(Taulukko!AD116:AD118)</f>
        <v>5.089199431034667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8.394552621277917</v>
      </c>
      <c r="Z119" s="70">
        <f>100*(SUM(Taulukko!AH128:AH130)-SUM(Taulukko!AH116:AH118))/SUM(Taulukko!AH116:AH118)</f>
        <v>8.386160856397073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5.455043859649133</v>
      </c>
      <c r="AC119" s="70">
        <f>100*(SUM(Taulukko!AL128:AL130)-SUM(Taulukko!AL116:AL118))/SUM(Taulukko!AL116:AL118)</f>
        <v>5.669679539852092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5.164892591360911</v>
      </c>
      <c r="E120" s="70">
        <f>100*(SUM(Taulukko!F129:F131)-SUM(Taulukko!F117:F119))/SUM(Taulukko!F117:F119)</f>
        <v>4.8218240105445105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5.084244753177649</v>
      </c>
      <c r="H120" s="70">
        <f>100*(SUM(Taulukko!J129:J131)-SUM(Taulukko!J117:J119))/SUM(Taulukko!J117:J119)</f>
        <v>3.222945002956823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7.9589572933998864</v>
      </c>
      <c r="K120" s="70">
        <f>100*(SUM(Taulukko!N129:N131)-SUM(Taulukko!N117:N119))/SUM(Taulukko!N117:N119)</f>
        <v>7.509005264616244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5.37245153288799</v>
      </c>
      <c r="N120" s="70">
        <f>100*(SUM(Taulukko!R129:R131)-SUM(Taulukko!R117:R119))/SUM(Taulukko!R117:R119)</f>
        <v>5.781206913968529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3.7457676424456383</v>
      </c>
      <c r="Q120" s="70">
        <f>100*(SUM(Taulukko!V129:V131)-SUM(Taulukko!V117:V119))/SUM(Taulukko!V117:V119)</f>
        <v>3.2321017301636052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4.103071969272097</v>
      </c>
      <c r="T120" s="70">
        <f>100*(SUM(Taulukko!Z129:Z131)-SUM(Taulukko!Z117:Z119))/SUM(Taulukko!Z117:Z119)</f>
        <v>3.98661742959528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4.9236263825326665</v>
      </c>
      <c r="W120" s="70">
        <f>100*(SUM(Taulukko!AD129:AD131)-SUM(Taulukko!AD117:AD119))/SUM(Taulukko!AD117:AD119)</f>
        <v>4.8649612553902255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8.671266092529365</v>
      </c>
      <c r="Z120" s="70">
        <f>100*(SUM(Taulukko!AH129:AH131)-SUM(Taulukko!AH117:AH119))/SUM(Taulukko!AH117:AH119)</f>
        <v>8.346095984169803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6.340530199508075</v>
      </c>
      <c r="AC120" s="70">
        <f>100*(SUM(Taulukko!AL129:AL131)-SUM(Taulukko!AL117:AL119))/SUM(Taulukko!AL117:AL119)</f>
        <v>5.814905814905802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5.2663820876737235</v>
      </c>
      <c r="E121" s="70">
        <f>100*(SUM(Taulukko!F130:F132)-SUM(Taulukko!F118:F120))/SUM(Taulukko!F118:F120)</f>
        <v>4.97437938549494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4.738081224249566</v>
      </c>
      <c r="H121" s="70">
        <f>100*(SUM(Taulukko!J130:J132)-SUM(Taulukko!J118:J120))/SUM(Taulukko!J118:J120)</f>
        <v>3.154481132075451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7.8961899503037065</v>
      </c>
      <c r="K121" s="70">
        <f>100*(SUM(Taulukko!N130:N132)-SUM(Taulukko!N118:N120))/SUM(Taulukko!N118:N120)</f>
        <v>7.6350606394707965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5.532186105799863</v>
      </c>
      <c r="N121" s="70">
        <f>100*(SUM(Taulukko!R130:R132)-SUM(Taulukko!R118:R120))/SUM(Taulukko!R118:R120)</f>
        <v>5.639538990713523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3.1397057511199447</v>
      </c>
      <c r="Q121" s="70">
        <f>100*(SUM(Taulukko!V130:V132)-SUM(Taulukko!V118:V120))/SUM(Taulukko!V118:V120)</f>
        <v>3.4243152559312757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3.7455966984085545</v>
      </c>
      <c r="T121" s="70">
        <f>100*(SUM(Taulukko!Z130:Z132)-SUM(Taulukko!Z118:Z120))/SUM(Taulukko!Z118:Z120)</f>
        <v>3.920254740288586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4.575057991232106</v>
      </c>
      <c r="W121" s="70">
        <f>100*(SUM(Taulukko!AD130:AD132)-SUM(Taulukko!AD118:AD120))/SUM(Taulukko!AD118:AD120)</f>
        <v>4.679816207724015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8.225751427442807</v>
      </c>
      <c r="Z121" s="70">
        <f>100*(SUM(Taulukko!AH130:AH132)-SUM(Taulukko!AH118:AH120))/SUM(Taulukko!AH118:AH120)</f>
        <v>8.29290404233072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6.125782738905527</v>
      </c>
      <c r="AC121" s="70">
        <f>100*(SUM(Taulukko!AL130:AL132)-SUM(Taulukko!AL118:AL120))/SUM(Taulukko!AL118:AL120)</f>
        <v>5.875952121871589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5.125111967099004</v>
      </c>
      <c r="E122" s="70">
        <f>100*(SUM(Taulukko!F131:F133)-SUM(Taulukko!F119:F121))/SUM(Taulukko!F119:F121)</f>
        <v>4.913486364985216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4.879482657260407</v>
      </c>
      <c r="H122" s="70">
        <f>100*(SUM(Taulukko!J131:J133)-SUM(Taulukko!J119:J121))/SUM(Taulukko!J119:J121)</f>
        <v>3.116730373419572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7.8420619687414215</v>
      </c>
      <c r="K122" s="70">
        <f>100*(SUM(Taulukko!N131:N133)-SUM(Taulukko!N119:N121))/SUM(Taulukko!N119:N121)</f>
        <v>7.7302631578947345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5.377874781875839</v>
      </c>
      <c r="N122" s="70">
        <f>100*(SUM(Taulukko!R131:R133)-SUM(Taulukko!R119:R121))/SUM(Taulukko!R119:R121)</f>
        <v>5.527484595534735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3.3183363772699708</v>
      </c>
      <c r="Q122" s="70">
        <f>100*(SUM(Taulukko!V131:V133)-SUM(Taulukko!V119:V121))/SUM(Taulukko!V119:V121)</f>
        <v>3.6339888682745713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3.9153169238617607</v>
      </c>
      <c r="T122" s="70">
        <f>100*(SUM(Taulukko!Z131:Z133)-SUM(Taulukko!Z119:Z121))/SUM(Taulukko!Z119:Z121)</f>
        <v>3.8643316891486403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4.597731964290496</v>
      </c>
      <c r="W122" s="70">
        <f>100*(SUM(Taulukko!AD131:AD133)-SUM(Taulukko!AD119:AD121))/SUM(Taulukko!AD119:AD121)</f>
        <v>4.503497927501398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8.3444163773174</v>
      </c>
      <c r="Z122" s="70">
        <f>100*(SUM(Taulukko!AH131:AH133)-SUM(Taulukko!AH119:AH121))/SUM(Taulukko!AH119:AH121)</f>
        <v>8.233746837418208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6.333242729002465</v>
      </c>
      <c r="AC122" s="70">
        <f>100*(SUM(Taulukko!AL131:AL133)-SUM(Taulukko!AL119:AL121))/SUM(Taulukko!AL119:AL121)</f>
        <v>5.826558265582656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4.549194586027711</v>
      </c>
      <c r="E123" s="70">
        <f>100*(SUM(Taulukko!F132:F134)-SUM(Taulukko!F120:F122))/SUM(Taulukko!F120:F122)</f>
        <v>4.758009467933107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3.0276308054085868</v>
      </c>
      <c r="H123" s="70">
        <f>100*(SUM(Taulukko!J132:J134)-SUM(Taulukko!J120:J122))/SUM(Taulukko!J120:J122)</f>
        <v>3.16808448225288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7.803547066848574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5.282736694308697</v>
      </c>
      <c r="N123" s="70">
        <f>100*(SUM(Taulukko!R132:R134)-SUM(Taulukko!R120:R122))/SUM(Taulukko!R120:R122)</f>
        <v>5.401263248622951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4.359944788280864</v>
      </c>
      <c r="Q123" s="70">
        <f>100*(SUM(Taulukko!V132:V134)-SUM(Taulukko!V120:V122))/SUM(Taulukko!V120:V122)</f>
        <v>3.8635024152443282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3.6531790033394977</v>
      </c>
      <c r="T123" s="70">
        <f>100*(SUM(Taulukko!Z132:Z134)-SUM(Taulukko!Z120:Z122))/SUM(Taulukko!Z120:Z122)</f>
        <v>3.823360682354475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4.50572267665744</v>
      </c>
      <c r="W123" s="70">
        <f>100*(SUM(Taulukko!AD132:AD134)-SUM(Taulukko!AD120:AD122))/SUM(Taulukko!AD120:AD122)</f>
        <v>4.213903401044887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7.911659917236484</v>
      </c>
      <c r="Z123" s="70">
        <f>100*(SUM(Taulukko!AH132:AH134)-SUM(Taulukko!AH120:AH122))/SUM(Taulukko!AH120:AH122)</f>
        <v>8.179384470263116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5.540540540540526</v>
      </c>
      <c r="AC123" s="70">
        <f>100*(SUM(Taulukko!AL132:AL134)-SUM(Taulukko!AL120:AL122))/SUM(Taulukko!AL120:AL122)</f>
        <v>5.693470048569877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4.728811081970284</v>
      </c>
      <c r="E124" s="70">
        <f>100*(SUM(Taulukko!F133:F135)-SUM(Taulukko!F121:F123))/SUM(Taulukko!F121:F123)</f>
        <v>4.622278036192787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3.8190364277320628</v>
      </c>
      <c r="H124" s="70">
        <f>100*(SUM(Taulukko!J133:J135)-SUM(Taulukko!J121:J123))/SUM(Taulukko!J121:J123)</f>
        <v>3.2182562902282035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7.861208999728924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5.193885950072008</v>
      </c>
      <c r="N124" s="70">
        <f>100*(SUM(Taulukko!R133:R135)-SUM(Taulukko!R121:R123))/SUM(Taulukko!R121:R123)</f>
        <v>5.2150595301941225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3.5362688964863707</v>
      </c>
      <c r="Q124" s="70">
        <f>100*(SUM(Taulukko!V133:V135)-SUM(Taulukko!V121:V123))/SUM(Taulukko!V121:V123)</f>
        <v>4.087867283175516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3.909530019412642</v>
      </c>
      <c r="T124" s="70">
        <f>100*(SUM(Taulukko!Z133:Z135)-SUM(Taulukko!Z121:Z123))/SUM(Taulukko!Z121:Z123)</f>
        <v>3.792246614740007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3.5919296759161274</v>
      </c>
      <c r="W124" s="70">
        <f>100*(SUM(Taulukko!AD133:AD135)-SUM(Taulukko!AD121:AD123))/SUM(Taulukko!AD121:AD123)</f>
        <v>3.800369215099648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8.326443319994265</v>
      </c>
      <c r="Z124" s="70">
        <f>100*(SUM(Taulukko!AH133:AH135)-SUM(Taulukko!AH121:AH123))/SUM(Taulukko!AH121:AH123)</f>
        <v>8.132670567017126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5.672043010752678</v>
      </c>
      <c r="AC124" s="70">
        <f>100*(SUM(Taulukko!AL133:AL135)-SUM(Taulukko!AL121:AL123))/SUM(Taulukko!AL121:AL123)</f>
        <v>5.531686358754034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4.625374597933839</v>
      </c>
      <c r="E125" s="70">
        <f>100*(SUM(Taulukko!F134:F136)-SUM(Taulukko!F122:F124))/SUM(Taulukko!F122:F124)</f>
        <v>4.453939844386365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3.5964912280701786</v>
      </c>
      <c r="H125" s="70">
        <f>100*(SUM(Taulukko!J134:J136)-SUM(Taulukko!J122:J124))/SUM(Taulukko!J122:J124)</f>
        <v>3.178769320501614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7.852131678359407</v>
      </c>
      <c r="K125" s="70">
        <f>100*(SUM(Taulukko!N134:N136)-SUM(Taulukko!N122:N124))/SUM(Taulukko!N122:N124)</f>
        <v>7.841552142279698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5.141377192748252</v>
      </c>
      <c r="N125" s="70">
        <f>100*(SUM(Taulukko!R134:R136)-SUM(Taulukko!R122:R124))/SUM(Taulukko!R122:R124)</f>
        <v>4.898176920101899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5.143545602903319</v>
      </c>
      <c r="Q125" s="70">
        <f>100*(SUM(Taulukko!V134:V136)-SUM(Taulukko!V122:V124))/SUM(Taulukko!V122:V124)</f>
        <v>4.3014017658417245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4.052939654614834</v>
      </c>
      <c r="T125" s="70">
        <f>100*(SUM(Taulukko!Z134:Z136)-SUM(Taulukko!Z122:Z124))/SUM(Taulukko!Z122:Z124)</f>
        <v>3.7338762600454096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3.3760505642578655</v>
      </c>
      <c r="W125" s="70">
        <f>100*(SUM(Taulukko!AD134:AD136)-SUM(Taulukko!AD122:AD124))/SUM(Taulukko!AD122:AD124)</f>
        <v>3.4463279818814634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8.140433365510681</v>
      </c>
      <c r="Z125" s="70">
        <f>100*(SUM(Taulukko!AH134:AH136)-SUM(Taulukko!AH122:AH124))/SUM(Taulukko!AH122:AH124)</f>
        <v>8.084333954421055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5.481283422459893</v>
      </c>
      <c r="AC125" s="70">
        <f>100*(SUM(Taulukko!AL134:AL136)-SUM(Taulukko!AL122:AL124))/SUM(Taulukko!AL122:AL124)</f>
        <v>5.36858974358975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4.256905285291025</v>
      </c>
      <c r="E126" s="70">
        <f>100*(SUM(Taulukko!F135:F137)-SUM(Taulukko!F123:F125))/SUM(Taulukko!F123:F125)</f>
        <v>4.191097226580099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3.4302325581395383</v>
      </c>
      <c r="H126" s="70">
        <f>100*(SUM(Taulukko!J135:J137)-SUM(Taulukko!J123:J125))/SUM(Taulukko!J123:J125)</f>
        <v>3.081395348837216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7.875703187784633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4.459298161852474</v>
      </c>
      <c r="N126" s="70">
        <f>100*(SUM(Taulukko!R135:R137)-SUM(Taulukko!R123:R125))/SUM(Taulukko!R123:R125)</f>
        <v>4.457982658837007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4.1875820185840045</v>
      </c>
      <c r="Q126" s="70">
        <f>100*(SUM(Taulukko!V135:V137)-SUM(Taulukko!V123:V125))/SUM(Taulukko!V123:V125)</f>
        <v>4.476360544718009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3.8693457888700595</v>
      </c>
      <c r="T126" s="70">
        <f>100*(SUM(Taulukko!Z135:Z137)-SUM(Taulukko!Z123:Z125))/SUM(Taulukko!Z123:Z125)</f>
        <v>3.6084394336907466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3.1695204444058813</v>
      </c>
      <c r="W126" s="70">
        <f>100*(SUM(Taulukko!AD135:AD137)-SUM(Taulukko!AD123:AD125))/SUM(Taulukko!AD123:AD125)</f>
        <v>3.2192074381230236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8.168681933089385</v>
      </c>
      <c r="Z126" s="70">
        <f>100*(SUM(Taulukko!AH135:AH137)-SUM(Taulukko!AH123:AH125))/SUM(Taulukko!AH123:AH125)</f>
        <v>8.028117388579098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5.370911991491621</v>
      </c>
      <c r="AC126" s="70">
        <f>100*(SUM(Taulukko!AL135:AL137)-SUM(Taulukko!AL123:AL125))/SUM(Taulukko!AL123:AL125)</f>
        <v>5.124800849707901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3.5017875652576396</v>
      </c>
      <c r="E127" s="70">
        <f>100*(SUM(Taulukko!F136:F138)-SUM(Taulukko!F124:F126))/SUM(Taulukko!F124:F126)</f>
        <v>3.96165631267693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2.6056745801968733</v>
      </c>
      <c r="H127" s="70">
        <f>100*(SUM(Taulukko!J136:J138)-SUM(Taulukko!J124:J126))/SUM(Taulukko!J124:J126)</f>
        <v>2.926687916545935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7.786666666666664</v>
      </c>
      <c r="K127" s="70">
        <f>100*(SUM(Taulukko!N136:N138)-SUM(Taulukko!N124:N126))/SUM(Taulukko!N124:N126)</f>
        <v>7.907348242811483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3.845577664531681</v>
      </c>
      <c r="N127" s="70">
        <f>100*(SUM(Taulukko!R136:R138)-SUM(Taulukko!R124:R126))/SUM(Taulukko!R124:R126)</f>
        <v>4.067965201648328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5.8500995045441355</v>
      </c>
      <c r="Q127" s="70">
        <f>100*(SUM(Taulukko!V136:V138)-SUM(Taulukko!V124:V126))/SUM(Taulukko!V124:V126)</f>
        <v>4.581924684227825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3.2471862164612886</v>
      </c>
      <c r="T127" s="70">
        <f>100*(SUM(Taulukko!Z136:Z138)-SUM(Taulukko!Z124:Z126))/SUM(Taulukko!Z124:Z126)</f>
        <v>3.4451832297224745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3.133584691797261</v>
      </c>
      <c r="W127" s="70">
        <f>100*(SUM(Taulukko!AD136:AD138)-SUM(Taulukko!AD124:AD126))/SUM(Taulukko!AD124:AD126)</f>
        <v>3.051602005944514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7.066241997233207</v>
      </c>
      <c r="Z127" s="70">
        <f>100*(SUM(Taulukko!AH136:AH138)-SUM(Taulukko!AH124:AH126))/SUM(Taulukko!AH124:AH126)</f>
        <v>7.990275666340819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4.377637130801678</v>
      </c>
      <c r="AC127" s="70">
        <f>100*(SUM(Taulukko!AL136:AL138)-SUM(Taulukko!AL124:AL126))/SUM(Taulukko!AL124:AL126)</f>
        <v>4.936642027455118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3.4120466080337652</v>
      </c>
      <c r="E128" s="70">
        <f>100*(SUM(Taulukko!F137:F139)-SUM(Taulukko!F125:F127))/SUM(Taulukko!F125:F127)</f>
        <v>4.010890371700184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2.3390124169794877</v>
      </c>
      <c r="H128" s="70">
        <f>100*(SUM(Taulukko!J137:J139)-SUM(Taulukko!J125:J127))/SUM(Taulukko!J125:J127)</f>
        <v>2.8612716763005714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7.645502645502639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3.413156308467911</v>
      </c>
      <c r="N128" s="70">
        <f>100*(SUM(Taulukko!R137:R139)-SUM(Taulukko!R125:R127))/SUM(Taulukko!R125:R127)</f>
        <v>3.9604219358517456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4.340076223981229</v>
      </c>
      <c r="Q128" s="70">
        <f>100*(SUM(Taulukko!V137:V139)-SUM(Taulukko!V125:V127))/SUM(Taulukko!V125:V127)</f>
        <v>4.598494665804684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2.751475757776756</v>
      </c>
      <c r="T128" s="70">
        <f>100*(SUM(Taulukko!Z137:Z139)-SUM(Taulukko!Z125:Z127))/SUM(Taulukko!Z125:Z127)</f>
        <v>3.341913250654141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2.538586250777449</v>
      </c>
      <c r="W128" s="70">
        <f>100*(SUM(Taulukko!AD137:AD139)-SUM(Taulukko!AD125:AD127))/SUM(Taulukko!AD125:AD127)</f>
        <v>3.035650977039071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6.878866714639116</v>
      </c>
      <c r="Z128" s="70">
        <f>100*(SUM(Taulukko!AH137:AH139)-SUM(Taulukko!AH125:AH127))/SUM(Taulukko!AH125:AH127)</f>
        <v>8.027850066396255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3.5005224660397163</v>
      </c>
      <c r="AC128" s="70">
        <f>100*(SUM(Taulukko!AL137:AL139)-SUM(Taulukko!AL125:AL127))/SUM(Taulukko!AL125:AL127)</f>
        <v>4.883171436072466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4.409252006229901</v>
      </c>
      <c r="E129" s="70">
        <f>100*(SUM(Taulukko!F138:F140)-SUM(Taulukko!F126:F128))/SUM(Taulukko!F126:F128)</f>
        <v>4.369687601999393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4.77031802120141</v>
      </c>
      <c r="H129" s="70">
        <f>100*(SUM(Taulukko!J138:J140)-SUM(Taulukko!J126:J128))/SUM(Taulukko!J126:J128)</f>
        <v>2.8250216200634224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8.140147523709176</v>
      </c>
      <c r="K129" s="70">
        <f>100*(SUM(Taulukko!N138:N140)-SUM(Taulukko!N126:N128))/SUM(Taulukko!N126:N128)</f>
        <v>8.044164037854896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4.069032925554889</v>
      </c>
      <c r="N129" s="70">
        <f>100*(SUM(Taulukko!R138:R140)-SUM(Taulukko!R126:R128))/SUM(Taulukko!R126:R128)</f>
        <v>4.210463262946265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4.609545729297445</v>
      </c>
      <c r="Q129" s="70">
        <f>100*(SUM(Taulukko!V138:V140)-SUM(Taulukko!V126:V128))/SUM(Taulukko!V126:V128)</f>
        <v>4.579885692301846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3.052380586922964</v>
      </c>
      <c r="T129" s="70">
        <f>100*(SUM(Taulukko!Z138:Z140)-SUM(Taulukko!Z126:Z128))/SUM(Taulukko!Z126:Z128)</f>
        <v>3.3653846153846096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3.284070971023977</v>
      </c>
      <c r="W129" s="70">
        <f>100*(SUM(Taulukko!AD138:AD140)-SUM(Taulukko!AD126:AD128))/SUM(Taulukko!AD126:AD128)</f>
        <v>3.322817267121071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7.679545367862999</v>
      </c>
      <c r="Z129" s="70">
        <f>100*(SUM(Taulukko!AH138:AH140)-SUM(Taulukko!AH126:AH128))/SUM(Taulukko!AH126:AH128)</f>
        <v>8.161596162547873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5.011746280344569</v>
      </c>
      <c r="AC129" s="70">
        <f>100*(SUM(Taulukko!AL138:AL140)-SUM(Taulukko!AL126:AL128))/SUM(Taulukko!AL126:AL128)</f>
        <v>5.12284370099321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5.186912356833655</v>
      </c>
      <c r="E130" s="70">
        <f>100*(SUM(Taulukko!F139:F141)-SUM(Taulukko!F127:F129))/SUM(Taulukko!F127:F129)</f>
        <v>4.749553350410053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5.148573109738159</v>
      </c>
      <c r="H130" s="70">
        <f>100*(SUM(Taulukko!J139:J141)-SUM(Taulukko!J127:J129))/SUM(Taulukko!J127:J129)</f>
        <v>2.8768699654775602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6.694560669456089</v>
      </c>
      <c r="K130" s="70">
        <f>100*(SUM(Taulukko!N139:N141)-SUM(Taulukko!N127:N129))/SUM(Taulukko!N127:N129)</f>
        <v>8.148341603551854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4.914623239949251</v>
      </c>
      <c r="N130" s="70">
        <f>100*(SUM(Taulukko!R139:R141)-SUM(Taulukko!R127:R129))/SUM(Taulukko!R127:R129)</f>
        <v>4.631476172670274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4.180350182157259</v>
      </c>
      <c r="Q130" s="70">
        <f>100*(SUM(Taulukko!V139:V141)-SUM(Taulukko!V127:V129))/SUM(Taulukko!V127:V129)</f>
        <v>4.589271658974795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3.459379498897137</v>
      </c>
      <c r="T130" s="70">
        <f>100*(SUM(Taulukko!Z139:Z141)-SUM(Taulukko!Z127:Z129))/SUM(Taulukko!Z127:Z129)</f>
        <v>3.483808562314494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3.824944389840156</v>
      </c>
      <c r="W130" s="70">
        <f>100*(SUM(Taulukko!AD139:AD141)-SUM(Taulukko!AD127:AD129))/SUM(Taulukko!AD127:AD129)</f>
        <v>3.795285539697982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8.552163682216758</v>
      </c>
      <c r="Z130" s="70">
        <f>100*(SUM(Taulukko!AH139:AH141)-SUM(Taulukko!AH127:AH129))/SUM(Taulukko!AH127:AH129)</f>
        <v>8.346034493677553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5.490502211813678</v>
      </c>
      <c r="AC130" s="70">
        <f>100*(SUM(Taulukko!AL139:AL141)-SUM(Taulukko!AL127:AL129))/SUM(Taulukko!AL127:AL129)</f>
        <v>5.41384695471109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5.371190302196626</v>
      </c>
      <c r="E131" s="70">
        <f>100*(SUM(Taulukko!F140:F142)-SUM(Taulukko!F128:F130))/SUM(Taulukko!F128:F130)</f>
        <v>4.864673719403239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5.048429703551508</v>
      </c>
      <c r="H131" s="70">
        <f>100*(SUM(Taulukko!J140:J142)-SUM(Taulukko!J128:J130))/SUM(Taulukko!J128:J130)</f>
        <v>2.898966704936861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6.936866718628227</v>
      </c>
      <c r="K131" s="70">
        <f>100*(SUM(Taulukko!N140:N142)-SUM(Taulukko!N128:N130))/SUM(Taulukko!N128:N130)</f>
        <v>8.251167618059162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5.210468620829952</v>
      </c>
      <c r="N131" s="70">
        <f>100*(SUM(Taulukko!R140:R142)-SUM(Taulukko!R128:R130))/SUM(Taulukko!R128:R130)</f>
        <v>4.954917629511471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4.65213868148405</v>
      </c>
      <c r="Q131" s="70">
        <f>100*(SUM(Taulukko!V140:V142)-SUM(Taulukko!V128:V130))/SUM(Taulukko!V128:V130)</f>
        <v>4.634168232524886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4.017873638758245</v>
      </c>
      <c r="T131" s="70">
        <f>100*(SUM(Taulukko!Z140:Z142)-SUM(Taulukko!Z128:Z130))/SUM(Taulukko!Z128:Z130)</f>
        <v>3.6039241734142906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4.4552035567142285</v>
      </c>
      <c r="W131" s="70">
        <f>100*(SUM(Taulukko!AD140:AD142)-SUM(Taulukko!AD128:AD130))/SUM(Taulukko!AD128:AD130)</f>
        <v>4.210923293106305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9.336328707300177</v>
      </c>
      <c r="Z131" s="70">
        <f>100*(SUM(Taulukko!AH140:AH142)-SUM(Taulukko!AH128:AH130))/SUM(Taulukko!AH128:AH130)</f>
        <v>8.513294089511161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6.524564595788933</v>
      </c>
      <c r="AC131" s="70">
        <f>100*(SUM(Taulukko!AL140:AL142)-SUM(Taulukko!AL128:AL130))/SUM(Taulukko!AL128:AL130)</f>
        <v>5.676516329704504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4.532300881428366</v>
      </c>
      <c r="E132" s="70">
        <f>100*(SUM(Taulukko!F141:F143)-SUM(Taulukko!F129:F131))/SUM(Taulukko!F129:F131)</f>
        <v>4.749472517636035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0.8720112517580936</v>
      </c>
      <c r="H132" s="70">
        <f>100*(SUM(Taulukko!J141:J143)-SUM(Taulukko!J129:J131))/SUM(Taulukko!J129:J131)</f>
        <v>3.0077341735892293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6.21628564089391</v>
      </c>
      <c r="K132" s="70">
        <f>100*(SUM(Taulukko!N141:N143)-SUM(Taulukko!N129:N131))/SUM(Taulukko!N129:N131)</f>
        <v>8.35051546391752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5.097244627992527</v>
      </c>
      <c r="N132" s="70">
        <f>100*(SUM(Taulukko!R141:R143)-SUM(Taulukko!R129:R131))/SUM(Taulukko!R129:R131)</f>
        <v>5.069841630360727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4.72808318373789</v>
      </c>
      <c r="Q132" s="70">
        <f>100*(SUM(Taulukko!V141:V143)-SUM(Taulukko!V129:V131))/SUM(Taulukko!V129:V131)</f>
        <v>4.696072800528733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3.8525316073150715</v>
      </c>
      <c r="T132" s="70">
        <f>100*(SUM(Taulukko!Z141:Z143)-SUM(Taulukko!Z129:Z131))/SUM(Taulukko!Z129:Z131)</f>
        <v>3.655824663410725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4.3794849876023205</v>
      </c>
      <c r="W132" s="70">
        <f>100*(SUM(Taulukko!AD141:AD143)-SUM(Taulukko!AD129:AD131))/SUM(Taulukko!AD129:AD131)</f>
        <v>4.520485826621515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8.809480734719529</v>
      </c>
      <c r="Z132" s="70">
        <f>100*(SUM(Taulukko!AH141:AH143)-SUM(Taulukko!AH129:AH131))/SUM(Taulukko!AH129:AH131)</f>
        <v>8.630114709598319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5.242868157286053</v>
      </c>
      <c r="AC132" s="70">
        <f>100*(SUM(Taulukko!AL141:AL143)-SUM(Taulukko!AL129:AL131))/SUM(Taulukko!AL129:AL131)</f>
        <v>5.804953560371532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4.445825838535609</v>
      </c>
      <c r="E133" s="70">
        <f>100*(SUM(Taulukko!F142:F144)-SUM(Taulukko!F130:F132))/SUM(Taulukko!F130:F132)</f>
        <v>4.662829143610156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1.1801067715650593</v>
      </c>
      <c r="H133" s="70">
        <f>100*(SUM(Taulukko!J142:J144)-SUM(Taulukko!J130:J132))/SUM(Taulukko!J130:J132)</f>
        <v>3.115175764504154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8.213920163766623</v>
      </c>
      <c r="K133" s="70">
        <f>100*(SUM(Taulukko!N142:N144)-SUM(Taulukko!N130:N132))/SUM(Taulukko!N130:N132)</f>
        <v>8.476312419974382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4.985698241898891</v>
      </c>
      <c r="N133" s="70">
        <f>100*(SUM(Taulukko!R142:R144)-SUM(Taulukko!R130:R132))/SUM(Taulukko!R130:R132)</f>
        <v>5.0563372674689315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5.1094069500162975</v>
      </c>
      <c r="Q133" s="70">
        <f>100*(SUM(Taulukko!V142:V144)-SUM(Taulukko!V130:V132))/SUM(Taulukko!V130:V132)</f>
        <v>4.7391974598499695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4.144089300099451</v>
      </c>
      <c r="T133" s="70">
        <f>100*(SUM(Taulukko!Z142:Z144)-SUM(Taulukko!Z130:Z132))/SUM(Taulukko!Z130:Z132)</f>
        <v>3.6132640998555656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4.894617796740879</v>
      </c>
      <c r="W133" s="70">
        <f>100*(SUM(Taulukko!AD142:AD144)-SUM(Taulukko!AD130:AD132))/SUM(Taulukko!AD130:AD132)</f>
        <v>4.800061677631578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9.128954255685374</v>
      </c>
      <c r="Z133" s="70">
        <f>100*(SUM(Taulukko!AH142:AH144)-SUM(Taulukko!AH130:AH132))/SUM(Taulukko!AH130:AH132)</f>
        <v>8.705940860772087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5.900461775269369</v>
      </c>
      <c r="AC133" s="70">
        <f>100*(SUM(Taulukko!AL142:AL144)-SUM(Taulukko!AL130:AL132))/SUM(Taulukko!AL130:AL132)</f>
        <v>5.986639260020557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4.499074069188944</v>
      </c>
      <c r="E134" s="70">
        <f>100*(SUM(Taulukko!F143:F145)-SUM(Taulukko!F131:F133))/SUM(Taulukko!F131:F133)</f>
        <v>4.746018990420202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1.6255605381166112</v>
      </c>
      <c r="H134" s="70">
        <f>100*(SUM(Taulukko!J143:J145)-SUM(Taulukko!J131:J133))/SUM(Taulukko!J131:J133)</f>
        <v>3.2506415739948773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8.16170861937453</v>
      </c>
      <c r="K134" s="70">
        <f>100*(SUM(Taulukko!N143:N145)-SUM(Taulukko!N131:N133))/SUM(Taulukko!N131:N133)</f>
        <v>8.625954198473277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5.03523356172986</v>
      </c>
      <c r="N134" s="70">
        <f>100*(SUM(Taulukko!R143:R145)-SUM(Taulukko!R131:R133))/SUM(Taulukko!R131:R133)</f>
        <v>5.056993384307428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5.1970486535272205</v>
      </c>
      <c r="Q134" s="70">
        <f>100*(SUM(Taulukko!V143:V145)-SUM(Taulukko!V131:V133))/SUM(Taulukko!V131:V133)</f>
        <v>4.728500760490048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3.646371906955353</v>
      </c>
      <c r="T134" s="70">
        <f>100*(SUM(Taulukko!Z143:Z145)-SUM(Taulukko!Z131:Z133))/SUM(Taulukko!Z131:Z133)</f>
        <v>3.472781256860874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5.15916547057618</v>
      </c>
      <c r="W134" s="70">
        <f>100*(SUM(Taulukko!AD143:AD145)-SUM(Taulukko!AD131:AD133))/SUM(Taulukko!AD131:AD133)</f>
        <v>5.020139528086384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8.612721048924271</v>
      </c>
      <c r="Z134" s="70">
        <f>100*(SUM(Taulukko!AH143:AH145)-SUM(Taulukko!AH131:AH133))/SUM(Taulukko!AH131:AH133)</f>
        <v>8.758253662916914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6.032719836400808</v>
      </c>
      <c r="AC134" s="70">
        <f>100*(SUM(Taulukko!AL143:AL145)-SUM(Taulukko!AL131:AL133))/SUM(Taulukko!AL131:AL133)</f>
        <v>6.222791293213831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4.991945068004751</v>
      </c>
      <c r="E135" s="70">
        <f>100*(SUM(Taulukko!F144:F146)-SUM(Taulukko!F132:F134))/SUM(Taulukko!F132:F134)</f>
        <v>4.958187142216467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3.6519258202567793</v>
      </c>
      <c r="H135" s="70">
        <f>100*(SUM(Taulukko!J144:J146)-SUM(Taulukko!J132:J134))/SUM(Taulukko!J132:J134)</f>
        <v>3.269832243389252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8.782586686914687</v>
      </c>
      <c r="K135" s="70">
        <f>100*(SUM(Taulukko!N144:N146)-SUM(Taulukko!N132:N134))/SUM(Taulukko!N132:N134)</f>
        <v>8.851795649974724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4.999271876285389</v>
      </c>
      <c r="N135" s="70">
        <f>100*(SUM(Taulukko!R144:R146)-SUM(Taulukko!R132:R134))/SUM(Taulukko!R132:R134)</f>
        <v>5.175841642858243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4.241508875823808</v>
      </c>
      <c r="Q135" s="70">
        <f>100*(SUM(Taulukko!V144:V146)-SUM(Taulukko!V132:V134))/SUM(Taulukko!V132:V134)</f>
        <v>4.681886099483302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3.162625085692981</v>
      </c>
      <c r="T135" s="70">
        <f>100*(SUM(Taulukko!Z144:Z146)-SUM(Taulukko!Z132:Z134))/SUM(Taulukko!Z132:Z134)</f>
        <v>3.287434872925642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5.0742314753729305</v>
      </c>
      <c r="W135" s="70">
        <f>100*(SUM(Taulukko!AD144:AD146)-SUM(Taulukko!AD132:AD134))/SUM(Taulukko!AD132:AD134)</f>
        <v>5.16334249463885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8.76421637184656</v>
      </c>
      <c r="Z135" s="70">
        <f>100*(SUM(Taulukko!AH144:AH146)-SUM(Taulukko!AH132:AH134))/SUM(Taulukko!AH132:AH134)</f>
        <v>8.806468119946782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6.939820742637666</v>
      </c>
      <c r="AC135" s="70">
        <f>100*(SUM(Taulukko!AL144:AL146)-SUM(Taulukko!AL132:AL134))/SUM(Taulukko!AL132:AL134)</f>
        <v>6.4845545059994985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5.177562316657619</v>
      </c>
      <c r="E136" s="70">
        <f>100*(SUM(Taulukko!F145:F147)-SUM(Taulukko!F133:F135))/SUM(Taulukko!F133:F135)</f>
        <v>5.212756156306347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2.716468590831925</v>
      </c>
      <c r="H136" s="70">
        <f>100*(SUM(Taulukko!J145:J147)-SUM(Taulukko!J133:J135))/SUM(Taulukko!J133:J135)</f>
        <v>3.259637188208617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8.921839658205593</v>
      </c>
      <c r="K136" s="70">
        <f>100*(SUM(Taulukko!N145:N147)-SUM(Taulukko!N133:N135))/SUM(Taulukko!N133:N135)</f>
        <v>9.100050276520877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5.386785744324565</v>
      </c>
      <c r="N136" s="70">
        <f>100*(SUM(Taulukko!R145:R147)-SUM(Taulukko!R133:R135))/SUM(Taulukko!R133:R135)</f>
        <v>5.453044081066758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4.12393399204881</v>
      </c>
      <c r="Q136" s="70">
        <f>100*(SUM(Taulukko!V145:V147)-SUM(Taulukko!V133:V135))/SUM(Taulukko!V133:V135)</f>
        <v>4.684062775864942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2.7838911595735705</v>
      </c>
      <c r="T136" s="70">
        <f>100*(SUM(Taulukko!Z145:Z147)-SUM(Taulukko!Z133:Z135))/SUM(Taulukko!Z133:Z135)</f>
        <v>3.1478501820866307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5.20746537983774</v>
      </c>
      <c r="W136" s="70">
        <f>100*(SUM(Taulukko!AD145:AD147)-SUM(Taulukko!AD133:AD135))/SUM(Taulukko!AD133:AD135)</f>
        <v>5.358712539351554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8.757225433526015</v>
      </c>
      <c r="Z136" s="70">
        <f>100*(SUM(Taulukko!AH145:AH147)-SUM(Taulukko!AH133:AH135))/SUM(Taulukko!AH133:AH135)</f>
        <v>8.861027264073401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6.385143729330966</v>
      </c>
      <c r="AC136" s="70">
        <f>100*(SUM(Taulukko!AL145:AL147)-SUM(Taulukko!AL133:AL135))/SUM(Taulukko!AL133:AL135)</f>
        <v>6.717557251908391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5.497826178274378</v>
      </c>
      <c r="E137" s="70">
        <f>100*(SUM(Taulukko!F146:F148)-SUM(Taulukko!F134:F136))/SUM(Taulukko!F134:F136)</f>
        <v>5.470762299106502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2.850691504374814</v>
      </c>
      <c r="H137" s="70">
        <f>100*(SUM(Taulukko!J146:J148)-SUM(Taulukko!J134:J136))/SUM(Taulukko!J134:J136)</f>
        <v>3.3069530808366276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9.707280460345261</v>
      </c>
      <c r="K137" s="70">
        <f>100*(SUM(Taulukko!N146:N148)-SUM(Taulukko!N134:N136))/SUM(Taulukko!N134:N136)</f>
        <v>9.370314842578724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5.719096158827386</v>
      </c>
      <c r="N137" s="70">
        <f>100*(SUM(Taulukko!R146:R148)-SUM(Taulukko!R134:R136))/SUM(Taulukko!R134:R136)</f>
        <v>5.855893653106312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2.9630044686007158</v>
      </c>
      <c r="Q137" s="70">
        <f>100*(SUM(Taulukko!V146:V148)-SUM(Taulukko!V134:V136))/SUM(Taulukko!V134:V136)</f>
        <v>4.848419755459189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2.6808908503689572</v>
      </c>
      <c r="T137" s="70">
        <f>100*(SUM(Taulukko!Z146:Z148)-SUM(Taulukko!Z134:Z136))/SUM(Taulukko!Z134:Z136)</f>
        <v>3.1195633855766665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5.637184852505872</v>
      </c>
      <c r="W137" s="70">
        <f>100*(SUM(Taulukko!AD146:AD148)-SUM(Taulukko!AD134:AD136))/SUM(Taulukko!AD134:AD136)</f>
        <v>5.678576349727197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9.31822230138939</v>
      </c>
      <c r="Z137" s="70">
        <f>100*(SUM(Taulukko!AH146:AH148)-SUM(Taulukko!AH134:AH136))/SUM(Taulukko!AH134:AH136)</f>
        <v>8.909094216152097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7.072243346007599</v>
      </c>
      <c r="AC137" s="70">
        <f>100*(SUM(Taulukko!AL146:AL148)-SUM(Taulukko!AL134:AL136))/SUM(Taulukko!AL134:AL136)</f>
        <v>6.920152091254741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5.845822616384772</v>
      </c>
      <c r="E138" s="70">
        <f>100*(SUM(Taulukko!F147:F149)-SUM(Taulukko!F135:F137))/SUM(Taulukko!F135:F137)</f>
        <v>5.698184751071025</v>
      </c>
      <c r="F138" s="70">
        <f>100*(SUM(Taulukko!H147:H149)-SUM(Taulukko!H135:H137))/SUM(Taulukko!H135:H137)</f>
        <v>3.8633369608797787</v>
      </c>
      <c r="G138" s="70">
        <f>100*(SUM(Taulukko!I147:I149)-SUM(Taulukko!I135:I137))/SUM(Taulukko!I135:I137)</f>
        <v>2.782462057335591</v>
      </c>
      <c r="H138" s="70">
        <f>100*(SUM(Taulukko!J147:J149)-SUM(Taulukko!J135:J137))/SUM(Taulukko!J135:J137)</f>
        <v>3.4686971235194455</v>
      </c>
      <c r="I138" s="70">
        <f>100*(SUM(Taulukko!L147:L149)-SUM(Taulukko!L135:L137))/SUM(Taulukko!L135:L137)</f>
        <v>11.015981735159825</v>
      </c>
      <c r="J138" s="70">
        <f>100*(SUM(Taulukko!M147:M149)-SUM(Taulukko!M135:M137))/SUM(Taulukko!M135:M137)</f>
        <v>9.741550695825048</v>
      </c>
      <c r="K138" s="70">
        <f>100*(SUM(Taulukko!N147:N149)-SUM(Taulukko!N135:N137))/SUM(Taulukko!N135:N137)</f>
        <v>9.585299230196165</v>
      </c>
      <c r="L138" s="70">
        <f>100*(SUM(Taulukko!P147:P149)-SUM(Taulukko!P135:P137))/SUM(Taulukko!P135:P137)</f>
        <v>6.913774973711885</v>
      </c>
      <c r="M138" s="70">
        <f>100*(SUM(Taulukko!Q147:Q149)-SUM(Taulukko!Q135:Q137))/SUM(Taulukko!Q135:Q137)</f>
        <v>6.488210409779042</v>
      </c>
      <c r="N138" s="70">
        <f>100*(SUM(Taulukko!R147:R149)-SUM(Taulukko!R135:R137))/SUM(Taulukko!R135:R137)</f>
        <v>6.257119010834839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5.707523990804696</v>
      </c>
      <c r="Q138" s="70">
        <f>100*(SUM(Taulukko!V147:V149)-SUM(Taulukko!V135:V137))/SUM(Taulukko!V135:V137)</f>
        <v>5.192391625719813</v>
      </c>
      <c r="R138" s="70">
        <f>100*(SUM(Taulukko!X147:X149)-SUM(Taulukko!X135:X137))/SUM(Taulukko!X135:X137)</f>
        <v>4.235024799694779</v>
      </c>
      <c r="S138" s="70">
        <f>100*(SUM(Taulukko!Y147:Y149)-SUM(Taulukko!Y135:Y137))/SUM(Taulukko!Y135:Y137)</f>
        <v>3.2512147125676125</v>
      </c>
      <c r="T138" s="70">
        <f>100*(SUM(Taulukko!Z147:Z149)-SUM(Taulukko!Z135:Z137))/SUM(Taulukko!Z135:Z137)</f>
        <v>3.200833898059583</v>
      </c>
      <c r="U138" s="70">
        <f>100*(SUM(Taulukko!AB147:AB149)-SUM(Taulukko!AB135:AB137))/SUM(Taulukko!AB135:AB137)</f>
        <v>6.816450875856833</v>
      </c>
      <c r="V138" s="70">
        <f>100*(SUM(Taulukko!AC147:AC149)-SUM(Taulukko!AC135:AC137))/SUM(Taulukko!AC135:AC137)</f>
        <v>6.158566262941833</v>
      </c>
      <c r="W138" s="70">
        <f>100*(SUM(Taulukko!AD147:AD149)-SUM(Taulukko!AD135:AD137))/SUM(Taulukko!AD135:AD137)</f>
        <v>6.019808739689309</v>
      </c>
      <c r="X138" s="70">
        <f>100*(SUM(Taulukko!AF147:AF149)-SUM(Taulukko!AF135:AF137))/SUM(Taulukko!AF135:AF137)</f>
        <v>9.414769099808472</v>
      </c>
      <c r="Y138" s="70">
        <f>100*(SUM(Taulukko!AG147:AG149)-SUM(Taulukko!AG135:AG137))/SUM(Taulukko!AG135:AG137)</f>
        <v>9.309823292558816</v>
      </c>
      <c r="Z138" s="70">
        <f>100*(SUM(Taulukko!AH147:AH149)-SUM(Taulukko!AH135:AH137))/SUM(Taulukko!AH135:AH137)</f>
        <v>8.926843371171808</v>
      </c>
      <c r="AA138" s="70">
        <f>100*(SUM(Taulukko!AJ147:AJ149)-SUM(Taulukko!AJ135:AJ137))/SUM(Taulukko!AJ135:AJ137)</f>
        <v>7.231459487991565</v>
      </c>
      <c r="AB138" s="70">
        <f>100*(SUM(Taulukko!AK147:AK149)-SUM(Taulukko!AK135:AK137))/SUM(Taulukko!AK135:AK137)</f>
        <v>6.989654302296238</v>
      </c>
      <c r="AC138" s="70">
        <f>100*(SUM(Taulukko!AL147:AL149)-SUM(Taulukko!AL135:AL137))/SUM(Taulukko!AL135:AL137)</f>
        <v>7.148269765092198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6.0614063529584135</v>
      </c>
      <c r="E139" s="70">
        <f>100*(SUM(Taulukko!F148:F150)-SUM(Taulukko!F136:F138))/SUM(Taulukko!F136:F138)</f>
        <v>5.819283965185063</v>
      </c>
      <c r="F139" s="70">
        <f>100*(SUM(Taulukko!H148:H150)-SUM(Taulukko!H136:H138))/SUM(Taulukko!H136:H138)</f>
        <v>3.8127712337259685</v>
      </c>
      <c r="G139" s="70">
        <f>100*(SUM(Taulukko!I148:I150)-SUM(Taulukko!I136:I138))/SUM(Taulukko!I136:I138)</f>
        <v>3.8939051918735927</v>
      </c>
      <c r="H139" s="70">
        <f>100*(SUM(Taulukko!J148:J150)-SUM(Taulukko!J136:J138))/SUM(Taulukko!J136:J138)</f>
        <v>3.7162162162161967</v>
      </c>
      <c r="I139" s="70">
        <f>100*(SUM(Taulukko!L148:L150)-SUM(Taulukko!L136:L138))/SUM(Taulukko!L136:L138)</f>
        <v>11.628555493586164</v>
      </c>
      <c r="J139" s="70">
        <f>100*(SUM(Taulukko!M148:M150)-SUM(Taulukko!M136:M138))/SUM(Taulukko!M136:M138)</f>
        <v>10.267194458189001</v>
      </c>
      <c r="K139" s="70">
        <f>100*(SUM(Taulukko!N148:N150)-SUM(Taulukko!N136:N138))/SUM(Taulukko!N136:N138)</f>
        <v>9.770540340488534</v>
      </c>
      <c r="L139" s="70">
        <f>100*(SUM(Taulukko!P148:P150)-SUM(Taulukko!P136:P138))/SUM(Taulukko!P136:P138)</f>
        <v>7.018455939693282</v>
      </c>
      <c r="M139" s="70">
        <f>100*(SUM(Taulukko!Q148:Q150)-SUM(Taulukko!Q136:Q138))/SUM(Taulukko!Q136:Q138)</f>
        <v>6.62354063691883</v>
      </c>
      <c r="N139" s="70">
        <f>100*(SUM(Taulukko!R148:R150)-SUM(Taulukko!R136:R138))/SUM(Taulukko!R136:R138)</f>
        <v>6.468897053431672</v>
      </c>
      <c r="O139" s="70">
        <f>100*(SUM(Taulukko!T148:T150)-SUM(Taulukko!T136:T138))/SUM(Taulukko!T136:T138)</f>
        <v>6.098203466624529</v>
      </c>
      <c r="P139" s="70">
        <f>100*(SUM(Taulukko!U148:U150)-SUM(Taulukko!U136:U138))/SUM(Taulukko!U136:U138)</f>
        <v>5.560809057967983</v>
      </c>
      <c r="Q139" s="70">
        <f>100*(SUM(Taulukko!V148:V150)-SUM(Taulukko!V136:V138))/SUM(Taulukko!V136:V138)</f>
        <v>5.580794971447823</v>
      </c>
      <c r="R139" s="70">
        <f>100*(SUM(Taulukko!X148:X150)-SUM(Taulukko!X136:X138))/SUM(Taulukko!X136:X138)</f>
        <v>3.869361690613419</v>
      </c>
      <c r="S139" s="70">
        <f>100*(SUM(Taulukko!Y148:Y150)-SUM(Taulukko!Y136:Y138))/SUM(Taulukko!Y136:Y138)</f>
        <v>3.4806194541673934</v>
      </c>
      <c r="T139" s="70">
        <f>100*(SUM(Taulukko!Z148:Z150)-SUM(Taulukko!Z136:Z138))/SUM(Taulukko!Z136:Z138)</f>
        <v>3.325024642236025</v>
      </c>
      <c r="U139" s="70">
        <f>100*(SUM(Taulukko!AB148:AB150)-SUM(Taulukko!AB136:AB138))/SUM(Taulukko!AB136:AB138)</f>
        <v>6.774910090966788</v>
      </c>
      <c r="V139" s="70">
        <f>100*(SUM(Taulukko!AC148:AC150)-SUM(Taulukko!AC136:AC138))/SUM(Taulukko!AC136:AC138)</f>
        <v>6.432663735905882</v>
      </c>
      <c r="W139" s="70">
        <f>100*(SUM(Taulukko!AD148:AD150)-SUM(Taulukko!AD136:AD138))/SUM(Taulukko!AD136:AD138)</f>
        <v>6.195396398639959</v>
      </c>
      <c r="X139" s="70">
        <f>100*(SUM(Taulukko!AF148:AF150)-SUM(Taulukko!AF136:AF138))/SUM(Taulukko!AF136:AF138)</f>
        <v>9.49316676448396</v>
      </c>
      <c r="Y139" s="70">
        <f>100*(SUM(Taulukko!AG148:AG150)-SUM(Taulukko!AG136:AG138))/SUM(Taulukko!AG136:AG138)</f>
        <v>9.512591372841268</v>
      </c>
      <c r="Z139" s="70">
        <f>100*(SUM(Taulukko!AH148:AH150)-SUM(Taulukko!AH136:AH138))/SUM(Taulukko!AH136:AH138)</f>
        <v>8.896949007894158</v>
      </c>
      <c r="AA139" s="70">
        <f>100*(SUM(Taulukko!AJ148:AJ150)-SUM(Taulukko!AJ136:AJ138))/SUM(Taulukko!AJ136:AJ138)</f>
        <v>7.652264445601243</v>
      </c>
      <c r="AB139" s="70">
        <f>100*(SUM(Taulukko!AK148:AK150)-SUM(Taulukko!AK136:AK138))/SUM(Taulukko!AK136:AK138)</f>
        <v>8.03436078827691</v>
      </c>
      <c r="AC139" s="70">
        <f>100*(SUM(Taulukko!AL148:AL150)-SUM(Taulukko!AL136:AL138))/SUM(Taulukko!AL136:AL138)</f>
        <v>7.29559748427673</v>
      </c>
    </row>
    <row r="140" spans="1:29" ht="12.75">
      <c r="A140" s="105" t="s">
        <v>195</v>
      </c>
      <c r="B140" s="4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6.0070164830009345</v>
      </c>
      <c r="E140" s="70">
        <f>100*(SUM(Taulukko!F149:F151)-SUM(Taulukko!F137:F139))/SUM(Taulukko!F137:F139)</f>
        <v>5.77692401670899</v>
      </c>
      <c r="F140" s="70">
        <f>100*(SUM(Taulukko!H149:H151)-SUM(Taulukko!H137:H139))/SUM(Taulukko!H137:H139)</f>
        <v>4.344276141674662</v>
      </c>
      <c r="G140" s="70">
        <f>100*(SUM(Taulukko!I149:I151)-SUM(Taulukko!I137:I139))/SUM(Taulukko!I137:I139)</f>
        <v>4.373589164785553</v>
      </c>
      <c r="H140" s="70">
        <f>100*(SUM(Taulukko!J149:J151)-SUM(Taulukko!J137:J139))/SUM(Taulukko!J137:J139)</f>
        <v>3.933689238550155</v>
      </c>
      <c r="I140" s="70">
        <f>100*(SUM(Taulukko!L149:L151)-SUM(Taulukko!L137:L139))/SUM(Taulukko!L137:L139)</f>
        <v>11.385606874328674</v>
      </c>
      <c r="J140" s="70">
        <f>100*(SUM(Taulukko!M149:M151)-SUM(Taulukko!M137:M139))/SUM(Taulukko!M137:M139)</f>
        <v>10.32194642418286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6.972616632860041</v>
      </c>
      <c r="M140" s="70">
        <f>100*(SUM(Taulukko!Q149:Q151)-SUM(Taulukko!Q137:Q139))/SUM(Taulukko!Q137:Q139)</f>
        <v>6.8316414460652615</v>
      </c>
      <c r="N140" s="70">
        <f>100*(SUM(Taulukko!R149:R151)-SUM(Taulukko!R137:R139))/SUM(Taulukko!R137:R139)</f>
        <v>6.384804075728015</v>
      </c>
      <c r="O140" s="70">
        <f>100*(SUM(Taulukko!T149:T151)-SUM(Taulukko!T137:T139))/SUM(Taulukko!T137:T139)</f>
        <v>7.663020163020175</v>
      </c>
      <c r="P140" s="70">
        <f>100*(SUM(Taulukko!U149:U151)-SUM(Taulukko!U137:U139))/SUM(Taulukko!U137:U139)</f>
        <v>6.945974195288618</v>
      </c>
      <c r="Q140" s="70">
        <f>100*(SUM(Taulukko!V149:V151)-SUM(Taulukko!V137:V139))/SUM(Taulukko!V137:V139)</f>
        <v>5.90288362311262</v>
      </c>
      <c r="R140" s="70">
        <f>100*(SUM(Taulukko!X149:X151)-SUM(Taulukko!X137:X139))/SUM(Taulukko!X137:X139)</f>
        <v>4.147676707747933</v>
      </c>
      <c r="S140" s="70">
        <f>100*(SUM(Taulukko!Y149:Y151)-SUM(Taulukko!Y137:Y139))/SUM(Taulukko!Y137:Y139)</f>
        <v>3.8802363050483106</v>
      </c>
      <c r="T140" s="70">
        <f>100*(SUM(Taulukko!Z149:Z151)-SUM(Taulukko!Z137:Z139))/SUM(Taulukko!Z137:Z139)</f>
        <v>3.4252778921366698</v>
      </c>
      <c r="U140" s="70">
        <f>100*(SUM(Taulukko!AB149:AB151)-SUM(Taulukko!AB137:AB139))/SUM(Taulukko!AB137:AB139)</f>
        <v>6.579764121663548</v>
      </c>
      <c r="V140" s="70">
        <f>100*(SUM(Taulukko!AC149:AC151)-SUM(Taulukko!AC137:AC139))/SUM(Taulukko!AC137:AC139)</f>
        <v>6.419913507806643</v>
      </c>
      <c r="W140" s="70">
        <f>100*(SUM(Taulukko!AD149:AD151)-SUM(Taulukko!AD137:AD139))/SUM(Taulukko!AD137:AD139)</f>
        <v>6.0452419083472835</v>
      </c>
      <c r="X140" s="70">
        <f>100*(SUM(Taulukko!AF149:AF151)-SUM(Taulukko!AF137:AF139))/SUM(Taulukko!AF137:AF139)</f>
        <v>9.433037082439476</v>
      </c>
      <c r="Y140" s="70">
        <f>100*(SUM(Taulukko!AG149:AG151)-SUM(Taulukko!AG137:AG139))/SUM(Taulukko!AG137:AG139)</f>
        <v>9.507693839948233</v>
      </c>
      <c r="Z140" s="70">
        <f>100*(SUM(Taulukko!AH149:AH151)-SUM(Taulukko!AH137:AH139))/SUM(Taulukko!AH137:AH139)</f>
        <v>8.806407107043102</v>
      </c>
      <c r="AA140" s="70">
        <f>100*(SUM(Taulukko!AJ149:AJ151)-SUM(Taulukko!AJ137:AJ139))/SUM(Taulukko!AJ137:AJ139)</f>
        <v>8.032744947556914</v>
      </c>
      <c r="AB140" s="70">
        <f>100*(SUM(Taulukko!AK149:AK151)-SUM(Taulukko!AK137:AK139))/SUM(Taulukko!AK137:AK139)</f>
        <v>8.127208480565368</v>
      </c>
      <c r="AC140" s="70">
        <f>100*(SUM(Taulukko!AL149:AL151)-SUM(Taulukko!AL137:AL139))/SUM(Taulukko!AL137:AL139)</f>
        <v>7.309136420525668</v>
      </c>
    </row>
    <row r="141" spans="1:29" ht="12.75">
      <c r="A141" s="105" t="s">
        <v>195</v>
      </c>
      <c r="B141" s="72" t="s">
        <v>113</v>
      </c>
      <c r="C141" s="70">
        <f>100*(SUM(Taulukko!D150:D152)-SUM(Taulukko!D138:D140))/SUM(Taulukko!D138:D140)</f>
        <v>5.487204724409452</v>
      </c>
      <c r="D141" s="70">
        <f>100*(SUM(Taulukko!E150:E152)-SUM(Taulukko!E138:E140))/SUM(Taulukko!E138:E140)</f>
        <v>5.561444238196925</v>
      </c>
      <c r="E141" s="70">
        <f>100*(SUM(Taulukko!F150:F152)-SUM(Taulukko!F138:F140))/SUM(Taulukko!F138:F140)</f>
        <v>5.610836572657334</v>
      </c>
      <c r="F141" s="70">
        <f>100*(SUM(Taulukko!H150:H152)-SUM(Taulukko!H138:H140))/SUM(Taulukko!H138:H140)</f>
        <v>3.866117294520545</v>
      </c>
      <c r="G141" s="70">
        <f>100*(SUM(Taulukko!I150:I152)-SUM(Taulukko!I138:I140))/SUM(Taulukko!I138:I140)</f>
        <v>4.2158516020236085</v>
      </c>
      <c r="H141" s="70">
        <f>100*(SUM(Taulukko!J150:J152)-SUM(Taulukko!J138:J140))/SUM(Taulukko!J138:J140)</f>
        <v>4.121110176619005</v>
      </c>
      <c r="I141" s="70">
        <f>100*(SUM(Taulukko!L150:L152)-SUM(Taulukko!L138:L140))/SUM(Taulukko!L138:L140)</f>
        <v>11.016144349477678</v>
      </c>
      <c r="J141" s="70">
        <f>100*(SUM(Taulukko!M150:M152)-SUM(Taulukko!M138:M140))/SUM(Taulukko!M138:M140)</f>
        <v>10.231425091352008</v>
      </c>
      <c r="K141" s="70">
        <f>100*(SUM(Taulukko!N150:N152)-SUM(Taulukko!N138:N140))/SUM(Taulukko!N138:N140)</f>
        <v>9.975669099756692</v>
      </c>
      <c r="L141" s="70">
        <f>100*(SUM(Taulukko!P150:P152)-SUM(Taulukko!P138:P140))/SUM(Taulukko!P138:P140)</f>
        <v>5.558161350844289</v>
      </c>
      <c r="M141" s="70">
        <f>100*(SUM(Taulukko!Q150:Q152)-SUM(Taulukko!Q138:Q140))/SUM(Taulukko!Q138:Q140)</f>
        <v>5.935969266046999</v>
      </c>
      <c r="N141" s="70">
        <f>100*(SUM(Taulukko!R150:R152)-SUM(Taulukko!R138:R140))/SUM(Taulukko!R138:R140)</f>
        <v>6.0801371523395495</v>
      </c>
      <c r="O141" s="70">
        <f>100*(SUM(Taulukko!T150:T152)-SUM(Taulukko!T138:T140))/SUM(Taulukko!T138:T140)</f>
        <v>5.679497844664606</v>
      </c>
      <c r="P141" s="70">
        <f>100*(SUM(Taulukko!U150:U152)-SUM(Taulukko!U138:U140))/SUM(Taulukko!U138:U140)</f>
        <v>5.448449054653947</v>
      </c>
      <c r="Q141" s="70">
        <f>100*(SUM(Taulukko!V150:V152)-SUM(Taulukko!V138:V140))/SUM(Taulukko!V138:V140)</f>
        <v>6.1657140149878975</v>
      </c>
      <c r="R141" s="70">
        <f>100*(SUM(Taulukko!X150:X152)-SUM(Taulukko!X138:X140))/SUM(Taulukko!X138:X140)</f>
        <v>3.297085257460656</v>
      </c>
      <c r="S141" s="70">
        <f>100*(SUM(Taulukko!Y150:Y152)-SUM(Taulukko!Y138:Y140))/SUM(Taulukko!Y138:Y140)</f>
        <v>3.6658680082074446</v>
      </c>
      <c r="T141" s="70">
        <f>100*(SUM(Taulukko!Z150:Z152)-SUM(Taulukko!Z138:Z140))/SUM(Taulukko!Z138:Z140)</f>
        <v>3.4745262941975814</v>
      </c>
      <c r="U141" s="70">
        <f>100*(SUM(Taulukko!AB150:AB152)-SUM(Taulukko!AB138:AB140))/SUM(Taulukko!AB138:AB140)</f>
        <v>5.50041851010403</v>
      </c>
      <c r="V141" s="70">
        <f>100*(SUM(Taulukko!AC150:AC152)-SUM(Taulukko!AC138:AC140))/SUM(Taulukko!AC138:AC140)</f>
        <v>5.539319037938167</v>
      </c>
      <c r="W141" s="70">
        <f>100*(SUM(Taulukko!AD150:AD152)-SUM(Taulukko!AD138:AD140))/SUM(Taulukko!AD138:AD140)</f>
        <v>5.603359452354977</v>
      </c>
      <c r="X141" s="70">
        <f>100*(SUM(Taulukko!AF150:AF152)-SUM(Taulukko!AF138:AF140))/SUM(Taulukko!AF138:AF140)</f>
        <v>8.900397223150321</v>
      </c>
      <c r="Y141" s="70">
        <f>100*(SUM(Taulukko!AG150:AG152)-SUM(Taulukko!AG138:AG140))/SUM(Taulukko!AG138:AG140)</f>
        <v>8.928834971516268</v>
      </c>
      <c r="Z141" s="70">
        <f>100*(SUM(Taulukko!AH150:AH152)-SUM(Taulukko!AH138:AH140))/SUM(Taulukko!AH138:AH140)</f>
        <v>8.656814914327468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6.885408898831714</v>
      </c>
      <c r="AC141" s="70">
        <f>100*(SUM(Taulukko!AL150:AL152)-SUM(Taulukko!AL138:AL140))/SUM(Taulukko!AL138:AL140)</f>
        <v>7.1606166086524</v>
      </c>
    </row>
    <row r="142" spans="1:29" ht="12.75">
      <c r="A142" s="105" t="s">
        <v>195</v>
      </c>
      <c r="B142" s="4" t="s">
        <v>115</v>
      </c>
      <c r="C142" s="70">
        <f>100*(SUM(Taulukko!D151:D153)-SUM(Taulukko!D139:D141))/SUM(Taulukko!D139:D141)</f>
        <v>4.969668688754072</v>
      </c>
      <c r="D142" s="70">
        <f>100*(SUM(Taulukko!E151:E153)-SUM(Taulukko!E139:E141))/SUM(Taulukko!E139:E141)</f>
        <v>5.24337554647892</v>
      </c>
      <c r="E142" s="70">
        <f>100*(SUM(Taulukko!F151:F153)-SUM(Taulukko!F139:F141))/SUM(Taulukko!F139:F141)</f>
        <v>5.460714909531789</v>
      </c>
      <c r="F142" s="70">
        <f>100*(SUM(Taulukko!H151:H153)-SUM(Taulukko!H139:H141))/SUM(Taulukko!H139:H141)</f>
        <v>3.789295688042843</v>
      </c>
      <c r="G142" s="70">
        <f>100*(SUM(Taulukko!I151:I153)-SUM(Taulukko!I139:I141))/SUM(Taulukko!I139:I141)</f>
        <v>4.1130386121992295</v>
      </c>
      <c r="H142" s="70">
        <f>100*(SUM(Taulukko!J151:J153)-SUM(Taulukko!J139:J141))/SUM(Taulukko!J139:J141)</f>
        <v>4.278523489932873</v>
      </c>
      <c r="I142" s="70">
        <f>100*(SUM(Taulukko!L151:L153)-SUM(Taulukko!L139:L141))/SUM(Taulukko!L139:L141)</f>
        <v>10.19911504424778</v>
      </c>
      <c r="J142" s="70">
        <f>100*(SUM(Taulukko!M151:M153)-SUM(Taulukko!M139:M141))/SUM(Taulukko!M139:M141)</f>
        <v>11.397058823529397</v>
      </c>
      <c r="K142" s="70">
        <f>100*(SUM(Taulukko!N151:N153)-SUM(Taulukko!N139:N141))/SUM(Taulukko!N139:N141)</f>
        <v>9.99758512436609</v>
      </c>
      <c r="L142" s="70">
        <f>100*(SUM(Taulukko!P151:P153)-SUM(Taulukko!P139:P141))/SUM(Taulukko!P139:P141)</f>
        <v>4.960362400905997</v>
      </c>
      <c r="M142" s="70">
        <f>100*(SUM(Taulukko!Q151:Q153)-SUM(Taulukko!Q139:Q141))/SUM(Taulukko!Q139:Q141)</f>
        <v>5.491485607802712</v>
      </c>
      <c r="N142" s="70">
        <f>100*(SUM(Taulukko!R151:R153)-SUM(Taulukko!R139:R141))/SUM(Taulukko!R139:R141)</f>
        <v>5.7976373653645386</v>
      </c>
      <c r="O142" s="70">
        <f>100*(SUM(Taulukko!T151:T153)-SUM(Taulukko!T139:T141))/SUM(Taulukko!T139:T141)</f>
        <v>6.043106115293375</v>
      </c>
      <c r="P142" s="70">
        <f>100*(SUM(Taulukko!U151:U153)-SUM(Taulukko!U139:U141))/SUM(Taulukko!U139:U141)</f>
        <v>6.140528880500146</v>
      </c>
      <c r="Q142" s="70">
        <f>100*(SUM(Taulukko!V151:V153)-SUM(Taulukko!V139:V141))/SUM(Taulukko!V139:V141)</f>
        <v>6.462022082509508</v>
      </c>
      <c r="R142" s="70">
        <f>100*(SUM(Taulukko!X151:X153)-SUM(Taulukko!X139:X141))/SUM(Taulukko!X139:X141)</f>
        <v>2.541298936410957</v>
      </c>
      <c r="S142" s="70">
        <f>100*(SUM(Taulukko!Y151:Y153)-SUM(Taulukko!Y139:Y141))/SUM(Taulukko!Y139:Y141)</f>
        <v>3.458347908012305</v>
      </c>
      <c r="T142" s="70">
        <f>100*(SUM(Taulukko!Z151:Z153)-SUM(Taulukko!Z139:Z141))/SUM(Taulukko!Z139:Z141)</f>
        <v>3.511330290810378</v>
      </c>
      <c r="U142" s="70">
        <f>100*(SUM(Taulukko!AB151:AB153)-SUM(Taulukko!AB139:AB141))/SUM(Taulukko!AB139:AB141)</f>
        <v>4.795789955382675</v>
      </c>
      <c r="V142" s="70">
        <f>100*(SUM(Taulukko!AC151:AC153)-SUM(Taulukko!AC139:AC141))/SUM(Taulukko!AC139:AC141)</f>
        <v>4.9321388711734695</v>
      </c>
      <c r="W142" s="70">
        <f>100*(SUM(Taulukko!AD151:AD153)-SUM(Taulukko!AD139:AD141))/SUM(Taulukko!AD139:AD141)</f>
        <v>5.134531049656508</v>
      </c>
      <c r="X142" s="70">
        <f>100*(SUM(Taulukko!AF151:AF153)-SUM(Taulukko!AF139:AF141))/SUM(Taulukko!AF139:AF141)</f>
        <v>7.876566059225511</v>
      </c>
      <c r="Y142" s="70">
        <f>100*(SUM(Taulukko!AG151:AG153)-SUM(Taulukko!AG139:AG141))/SUM(Taulukko!AG139:AG141)</f>
        <v>8.100021579838595</v>
      </c>
      <c r="Z142" s="70">
        <f>100*(SUM(Taulukko!AH151:AH153)-SUM(Taulukko!AH139:AH141))/SUM(Taulukko!AH139:AH141)</f>
        <v>8.484625306383299</v>
      </c>
      <c r="AA142" s="70">
        <f>100*(SUM(Taulukko!AJ151:AJ153)-SUM(Taulukko!AJ139:AJ141))/SUM(Taulukko!AJ139:AJ141)</f>
        <v>6.607829825752443</v>
      </c>
      <c r="AB142" s="70">
        <f>100*(SUM(Taulukko!AK151:AK153)-SUM(Taulukko!AK139:AK141))/SUM(Taulukko!AK139:AK141)</f>
        <v>6.561420818944258</v>
      </c>
      <c r="AC142" s="70">
        <f>100*(SUM(Taulukko!AL151:AL153)-SUM(Taulukko!AL139:AL141))/SUM(Taulukko!AL139:AL141)</f>
        <v>7.061728395061734</v>
      </c>
    </row>
    <row r="143" spans="1:29" ht="12.75">
      <c r="A143" s="105" t="s">
        <v>195</v>
      </c>
      <c r="B143" s="72" t="s">
        <v>117</v>
      </c>
      <c r="C143" s="70">
        <f>100*(SUM(Taulukko!D152:D154)-SUM(Taulukko!D140:D142))/SUM(Taulukko!D140:D142)</f>
        <v>5.379086482726638</v>
      </c>
      <c r="D143" s="70">
        <f>100*(SUM(Taulukko!E152:E154)-SUM(Taulukko!E140:E142))/SUM(Taulukko!E140:E142)</f>
        <v>5.222590515043346</v>
      </c>
      <c r="E143" s="70">
        <f>100*(SUM(Taulukko!F152:F154)-SUM(Taulukko!F140:F142))/SUM(Taulukko!F140:F142)</f>
        <v>5.443973819876252</v>
      </c>
      <c r="F143" s="70">
        <f>100*(SUM(Taulukko!H152:H154)-SUM(Taulukko!H140:H142))/SUM(Taulukko!H140:H142)</f>
        <v>5.818153869802484</v>
      </c>
      <c r="G143" s="70">
        <f>100*(SUM(Taulukko!I152:I154)-SUM(Taulukko!I140:I142))/SUM(Taulukko!I140:I142)</f>
        <v>4.638167085778157</v>
      </c>
      <c r="H143" s="70">
        <f>100*(SUM(Taulukko!J152:J154)-SUM(Taulukko!J140:J142))/SUM(Taulukko!J140:J142)</f>
        <v>4.463040446304045</v>
      </c>
      <c r="I143" s="70">
        <f>100*(SUM(Taulukko!L152:L154)-SUM(Taulukko!L140:L142))/SUM(Taulukko!L140:L142)</f>
        <v>12.325231232523139</v>
      </c>
      <c r="J143" s="70">
        <f>100*(SUM(Taulukko!M152:M154)-SUM(Taulukko!M140:M142))/SUM(Taulukko!M140:M142)</f>
        <v>11.224489795918378</v>
      </c>
      <c r="K143" s="70">
        <f>100*(SUM(Taulukko!N152:N154)-SUM(Taulukko!N140:N142))/SUM(Taulukko!N140:N142)</f>
        <v>10.019175455417054</v>
      </c>
      <c r="L143" s="70">
        <f>100*(SUM(Taulukko!P152:P154)-SUM(Taulukko!P140:P142))/SUM(Taulukko!P140:P142)</f>
        <v>5.1154368492530615</v>
      </c>
      <c r="M143" s="70">
        <f>100*(SUM(Taulukko!Q152:Q154)-SUM(Taulukko!Q140:Q142))/SUM(Taulukko!Q140:Q142)</f>
        <v>5.570430288952988</v>
      </c>
      <c r="N143" s="70">
        <f>100*(SUM(Taulukko!R152:R154)-SUM(Taulukko!R140:R142))/SUM(Taulukko!R140:R142)</f>
        <v>5.752781156477524</v>
      </c>
      <c r="O143" s="70">
        <f>100*(SUM(Taulukko!T152:T154)-SUM(Taulukko!T140:T142))/SUM(Taulukko!T140:T142)</f>
        <v>6.829165791132576</v>
      </c>
      <c r="P143" s="70">
        <f>100*(SUM(Taulukko!U152:U154)-SUM(Taulukko!U140:U142))/SUM(Taulukko!U140:U142)</f>
        <v>6.690541045034072</v>
      </c>
      <c r="Q143" s="70">
        <f>100*(SUM(Taulukko!V152:V154)-SUM(Taulukko!V140:V142))/SUM(Taulukko!V140:V142)</f>
        <v>6.826564692014598</v>
      </c>
      <c r="R143" s="70">
        <f>100*(SUM(Taulukko!X152:X154)-SUM(Taulukko!X140:X142))/SUM(Taulukko!X140:X142)</f>
        <v>1.852350197344813</v>
      </c>
      <c r="S143" s="70">
        <f>100*(SUM(Taulukko!Y152:Y154)-SUM(Taulukko!Y140:Y142))/SUM(Taulukko!Y140:Y142)</f>
        <v>3.224267644409483</v>
      </c>
      <c r="T143" s="70">
        <f>100*(SUM(Taulukko!Z152:Z154)-SUM(Taulukko!Z140:Z142))/SUM(Taulukko!Z140:Z142)</f>
        <v>3.618231081373334</v>
      </c>
      <c r="U143" s="70">
        <f>100*(SUM(Taulukko!AB152:AB154)-SUM(Taulukko!AB140:AB142))/SUM(Taulukko!AB140:AB142)</f>
        <v>4.590642597270178</v>
      </c>
      <c r="V143" s="70">
        <f>100*(SUM(Taulukko!AC152:AC154)-SUM(Taulukko!AC140:AC142))/SUM(Taulukko!AC140:AC142)</f>
        <v>4.7561745589600894</v>
      </c>
      <c r="W143" s="70">
        <f>100*(SUM(Taulukko!AD152:AD154)-SUM(Taulukko!AD140:AD142))/SUM(Taulukko!AD140:AD142)</f>
        <v>4.814618355236749</v>
      </c>
      <c r="X143" s="70">
        <f>100*(SUM(Taulukko!AF152:AF154)-SUM(Taulukko!AF140:AF142))/SUM(Taulukko!AF140:AF142)</f>
        <v>6.742989363171721</v>
      </c>
      <c r="Y143" s="70">
        <f>100*(SUM(Taulukko!AG152:AG154)-SUM(Taulukko!AG140:AG142))/SUM(Taulukko!AG140:AG142)</f>
        <v>7.157067198199539</v>
      </c>
      <c r="Z143" s="70">
        <f>100*(SUM(Taulukko!AH152:AH154)-SUM(Taulukko!AH140:AH142))/SUM(Taulukko!AH140:AH142)</f>
        <v>8.355582019839195</v>
      </c>
      <c r="AA143" s="70">
        <f>100*(SUM(Taulukko!AJ152:AJ154)-SUM(Taulukko!AJ140:AJ142))/SUM(Taulukko!AJ140:AJ142)</f>
        <v>6.399641978071163</v>
      </c>
      <c r="AB143" s="70">
        <f>100*(SUM(Taulukko!AK152:AK154)-SUM(Taulukko!AK140:AK142))/SUM(Taulukko!AK140:AK142)</f>
        <v>6.1981454367984465</v>
      </c>
      <c r="AC143" s="70">
        <f>100*(SUM(Taulukko!AL152:AL154)-SUM(Taulukko!AL140:AL142))/SUM(Taulukko!AL140:AL142)</f>
        <v>7.088545499141535</v>
      </c>
    </row>
    <row r="144" spans="1:29" ht="12.75">
      <c r="A144" s="105" t="s">
        <v>195</v>
      </c>
      <c r="B144" s="4" t="s">
        <v>119</v>
      </c>
      <c r="C144" s="70">
        <f>100*(SUM(Taulukko!D153:D155)-SUM(Taulukko!D141:D143))/SUM(Taulukko!D141:D143)</f>
        <v>5.003734129947713</v>
      </c>
      <c r="D144" s="70">
        <f>100*(SUM(Taulukko!E153:E155)-SUM(Taulukko!E141:E143))/SUM(Taulukko!E141:E143)</f>
        <v>5.370674950492786</v>
      </c>
      <c r="E144" s="70">
        <f>100*(SUM(Taulukko!F153:F155)-SUM(Taulukko!F141:F143))/SUM(Taulukko!F141:F143)</f>
        <v>5.595173908178095</v>
      </c>
      <c r="F144" s="70">
        <f>100*(SUM(Taulukko!H153:H155)-SUM(Taulukko!H141:H143))/SUM(Taulukko!H141:H143)</f>
        <v>5.214137441276093</v>
      </c>
      <c r="G144" s="70">
        <f>100*(SUM(Taulukko!I153:I155)-SUM(Taulukko!I141:I143))/SUM(Taulukko!I141:I143)</f>
        <v>4.991634132738421</v>
      </c>
      <c r="H144" s="70">
        <f>100*(SUM(Taulukko!J153:J155)-SUM(Taulukko!J141:J143))/SUM(Taulukko!J141:J143)</f>
        <v>4.5606229143492705</v>
      </c>
      <c r="I144" s="70">
        <f>100*(SUM(Taulukko!L153:L155)-SUM(Taulukko!L141:L143))/SUM(Taulukko!L141:L143)</f>
        <v>9.492374231732299</v>
      </c>
      <c r="J144" s="70">
        <f>100*(SUM(Taulukko!M153:M155)-SUM(Taulukko!M141:M143))/SUM(Taulukko!M141:M143)</f>
        <v>11.584038694074966</v>
      </c>
      <c r="K144" s="70">
        <f>100*(SUM(Taulukko!N153:N155)-SUM(Taulukko!N141:N143))/SUM(Taulukko!N141:N143)</f>
        <v>10.061845861084684</v>
      </c>
      <c r="L144" s="70">
        <f>100*(SUM(Taulukko!P153:P155)-SUM(Taulukko!P141:P143))/SUM(Taulukko!P141:P143)</f>
        <v>5.483476132190937</v>
      </c>
      <c r="M144" s="70">
        <f>100*(SUM(Taulukko!Q153:Q155)-SUM(Taulukko!Q141:Q143))/SUM(Taulukko!Q141:Q143)</f>
        <v>5.895037244611009</v>
      </c>
      <c r="N144" s="70">
        <f>100*(SUM(Taulukko!R153:R155)-SUM(Taulukko!R141:R143))/SUM(Taulukko!R141:R143)</f>
        <v>5.99964135782908</v>
      </c>
      <c r="O144" s="70">
        <f>100*(SUM(Taulukko!T153:T155)-SUM(Taulukko!T141:T143))/SUM(Taulukko!T141:T143)</f>
        <v>7.069404974657972</v>
      </c>
      <c r="P144" s="70">
        <f>100*(SUM(Taulukko!U153:U155)-SUM(Taulukko!U141:U143))/SUM(Taulukko!U141:U143)</f>
        <v>7.473867547731231</v>
      </c>
      <c r="Q144" s="70">
        <f>100*(SUM(Taulukko!V153:V155)-SUM(Taulukko!V141:V143))/SUM(Taulukko!V141:V143)</f>
        <v>7.204371030345821</v>
      </c>
      <c r="R144" s="70">
        <f>100*(SUM(Taulukko!X153:X155)-SUM(Taulukko!X141:X143))/SUM(Taulukko!X141:X143)</f>
        <v>1.4146730077493213</v>
      </c>
      <c r="S144" s="70">
        <f>100*(SUM(Taulukko!Y153:Y155)-SUM(Taulukko!Y141:Y143))/SUM(Taulukko!Y141:Y143)</f>
        <v>3.4259556819648433</v>
      </c>
      <c r="T144" s="70">
        <f>100*(SUM(Taulukko!Z153:Z155)-SUM(Taulukko!Z141:Z143))/SUM(Taulukko!Z141:Z143)</f>
        <v>3.8687230880808974</v>
      </c>
      <c r="U144" s="70">
        <f>100*(SUM(Taulukko!AB153:AB155)-SUM(Taulukko!AB141:AB143))/SUM(Taulukko!AB141:AB143)</f>
        <v>4.023785926660062</v>
      </c>
      <c r="V144" s="70">
        <f>100*(SUM(Taulukko!AC153:AC155)-SUM(Taulukko!AC141:AC143))/SUM(Taulukko!AC141:AC143)</f>
        <v>4.663926904595128</v>
      </c>
      <c r="W144" s="70">
        <f>100*(SUM(Taulukko!AD153:AD155)-SUM(Taulukko!AD141:AD143))/SUM(Taulukko!AD141:AD143)</f>
        <v>4.580850796342806</v>
      </c>
      <c r="X144" s="70">
        <f>100*(SUM(Taulukko!AF153:AF155)-SUM(Taulukko!AF141:AF143))/SUM(Taulukko!AF141:AF143)</f>
        <v>6.430658700467189</v>
      </c>
      <c r="Y144" s="70">
        <f>100*(SUM(Taulukko!AG153:AG155)-SUM(Taulukko!AG141:AG143))/SUM(Taulukko!AG141:AG143)</f>
        <v>7.1999311998929505</v>
      </c>
      <c r="Z144" s="70">
        <f>100*(SUM(Taulukko!AH153:AH155)-SUM(Taulukko!AH141:AH143))/SUM(Taulukko!AH141:AH143)</f>
        <v>8.326232151082458</v>
      </c>
      <c r="AA144" s="70">
        <f>100*(SUM(Taulukko!AJ153:AJ155)-SUM(Taulukko!AJ141:AJ143))/SUM(Taulukko!AJ141:AJ143)</f>
        <v>6.503479721622277</v>
      </c>
      <c r="AB144" s="70">
        <f>100*(SUM(Taulukko!AK153:AK155)-SUM(Taulukko!AK141:AK143))/SUM(Taulukko!AK141:AK143)</f>
        <v>7.179487179487158</v>
      </c>
      <c r="AC144" s="70">
        <f>100*(SUM(Taulukko!AL153:AL155)-SUM(Taulukko!AL141:AL143))/SUM(Taulukko!AL141:AL143)</f>
        <v>7.290904657400628</v>
      </c>
    </row>
    <row r="145" spans="1:29" ht="12.75">
      <c r="A145" s="105" t="s">
        <v>195</v>
      </c>
      <c r="B145" s="72" t="s">
        <v>121</v>
      </c>
      <c r="C145" s="70">
        <f>100*(SUM(Taulukko!D154:D156)-SUM(Taulukko!D142:D144))/SUM(Taulukko!D142:D144)</f>
        <v>5.564304461942269</v>
      </c>
      <c r="D145" s="70">
        <f>100*(SUM(Taulukko!E154:E156)-SUM(Taulukko!E142:E144))/SUM(Taulukko!E142:E144)</f>
        <v>5.740198102049675</v>
      </c>
      <c r="E145" s="70">
        <f>100*(SUM(Taulukko!F154:F156)-SUM(Taulukko!F142:F144))/SUM(Taulukko!F142:F144)</f>
        <v>5.905927714261825</v>
      </c>
      <c r="F145" s="70">
        <f>100*(SUM(Taulukko!H154:H156)-SUM(Taulukko!H142:H144))/SUM(Taulukko!H142:H144)</f>
        <v>5.810283484448526</v>
      </c>
      <c r="G145" s="70">
        <f>100*(SUM(Taulukko!I154:I156)-SUM(Taulukko!I142:I144))/SUM(Taulukko!I142:I144)</f>
        <v>4.859761177450708</v>
      </c>
      <c r="H145" s="70">
        <f>100*(SUM(Taulukko!J154:J156)-SUM(Taulukko!J142:J144))/SUM(Taulukko!J142:J144)</f>
        <v>4.6008869179600795</v>
      </c>
      <c r="I145" s="70">
        <f>100*(SUM(Taulukko!L154:L156)-SUM(Taulukko!L142:L144))/SUM(Taulukko!L142:L144)</f>
        <v>9.960892569588225</v>
      </c>
      <c r="J145" s="70">
        <f>100*(SUM(Taulukko!M154:M156)-SUM(Taulukko!M142:M144))/SUM(Taulukko!M142:M144)</f>
        <v>10.238827145897378</v>
      </c>
      <c r="K145" s="70">
        <f>100*(SUM(Taulukko!N154:N156)-SUM(Taulukko!N142:N144))/SUM(Taulukko!N142:N144)</f>
        <v>10.127478753541086</v>
      </c>
      <c r="L145" s="70">
        <f>100*(SUM(Taulukko!P154:P156)-SUM(Taulukko!P142:P144))/SUM(Taulukko!P142:P144)</f>
        <v>6.087620988283234</v>
      </c>
      <c r="M145" s="70">
        <f>100*(SUM(Taulukko!Q154:Q156)-SUM(Taulukko!Q142:Q144))/SUM(Taulukko!Q142:Q144)</f>
        <v>6.361364265029501</v>
      </c>
      <c r="N145" s="70">
        <f>100*(SUM(Taulukko!R154:R156)-SUM(Taulukko!R142:R144))/SUM(Taulukko!R142:R144)</f>
        <v>6.4595731971533334</v>
      </c>
      <c r="O145" s="70">
        <f>100*(SUM(Taulukko!T154:T156)-SUM(Taulukko!T142:T144))/SUM(Taulukko!T142:T144)</f>
        <v>7.8542851126553</v>
      </c>
      <c r="P145" s="70">
        <f>100*(SUM(Taulukko!U154:U156)-SUM(Taulukko!U142:U144))/SUM(Taulukko!U142:U144)</f>
        <v>7.582953993562891</v>
      </c>
      <c r="Q145" s="70">
        <f>100*(SUM(Taulukko!V154:V156)-SUM(Taulukko!V142:V144))/SUM(Taulukko!V142:V144)</f>
        <v>7.559573171066571</v>
      </c>
      <c r="R145" s="70">
        <f>100*(SUM(Taulukko!X154:X156)-SUM(Taulukko!X142:X144))/SUM(Taulukko!X142:X144)</f>
        <v>1.4960942671785986</v>
      </c>
      <c r="S145" s="70">
        <f>100*(SUM(Taulukko!Y154:Y156)-SUM(Taulukko!Y142:Y144))/SUM(Taulukko!Y142:Y144)</f>
        <v>3.533220791655125</v>
      </c>
      <c r="T145" s="70">
        <f>100*(SUM(Taulukko!Z154:Z156)-SUM(Taulukko!Z142:Z144))/SUM(Taulukko!Z142:Z144)</f>
        <v>4.318030033190323</v>
      </c>
      <c r="U145" s="70">
        <f>100*(SUM(Taulukko!AB154:AB156)-SUM(Taulukko!AB142:AB144))/SUM(Taulukko!AB142:AB144)</f>
        <v>3.47115875446657</v>
      </c>
      <c r="V145" s="70">
        <f>100*(SUM(Taulukko!AC154:AC156)-SUM(Taulukko!AC142:AC144))/SUM(Taulukko!AC142:AC144)</f>
        <v>4.170760812834004</v>
      </c>
      <c r="W145" s="70">
        <f>100*(SUM(Taulukko!AD154:AD156)-SUM(Taulukko!AD142:AD144))/SUM(Taulukko!AD142:AD144)</f>
        <v>4.420325749513242</v>
      </c>
      <c r="X145" s="70">
        <f>100*(SUM(Taulukko!AF154:AF156)-SUM(Taulukko!AF142:AF144))/SUM(Taulukko!AF142:AF144)</f>
        <v>7.146451937594356</v>
      </c>
      <c r="Y145" s="70">
        <f>100*(SUM(Taulukko!AG154:AG156)-SUM(Taulukko!AG142:AG144))/SUM(Taulukko!AG142:AG144)</f>
        <v>7.659314889913395</v>
      </c>
      <c r="Z145" s="70">
        <f>100*(SUM(Taulukko!AH154:AH156)-SUM(Taulukko!AH142:AH144))/SUM(Taulukko!AH142:AH144)</f>
        <v>8.403672103148281</v>
      </c>
      <c r="AA145" s="70">
        <f>100*(SUM(Taulukko!AJ154:AJ156)-SUM(Taulukko!AJ142:AJ144))/SUM(Taulukko!AJ142:AJ144)</f>
        <v>7.164253619570626</v>
      </c>
      <c r="AB145" s="70">
        <f>100*(SUM(Taulukko!AK154:AK156)-SUM(Taulukko!AK142:AK144))/SUM(Taulukko!AK142:AK144)</f>
        <v>7.267441860465116</v>
      </c>
      <c r="AC145" s="70">
        <f>100*(SUM(Taulukko!AL154:AL156)-SUM(Taulukko!AL142:AL144))/SUM(Taulukko!AL142:AL144)</f>
        <v>7.58787878787879</v>
      </c>
    </row>
    <row r="146" spans="1:29" ht="12.75">
      <c r="A146" s="105" t="s">
        <v>195</v>
      </c>
      <c r="B146" s="4" t="s">
        <v>122</v>
      </c>
      <c r="C146" s="70">
        <f>100*(SUM(Taulukko!D155:D157)-SUM(Taulukko!D143:D145))/SUM(Taulukko!D143:D145)</f>
        <v>6.010060894890122</v>
      </c>
      <c r="D146" s="70">
        <f>100*(SUM(Taulukko!E155:E157)-SUM(Taulukko!E143:E145))/SUM(Taulukko!E143:E145)</f>
        <v>6.300156765530766</v>
      </c>
      <c r="E146" s="70">
        <f>100*(SUM(Taulukko!F155:F157)-SUM(Taulukko!F143:F145))/SUM(Taulukko!F143:F145)</f>
        <v>6.328832807570971</v>
      </c>
      <c r="F146" s="70">
        <f>100*(SUM(Taulukko!H155:H157)-SUM(Taulukko!H143:H145))/SUM(Taulukko!H143:H145)</f>
        <v>4.200341820920582</v>
      </c>
      <c r="G146" s="70">
        <f>100*(SUM(Taulukko!I155:I157)-SUM(Taulukko!I143:I145))/SUM(Taulukko!I143:I145)</f>
        <v>4.191947049089903</v>
      </c>
      <c r="H146" s="70">
        <f>100*(SUM(Taulukko!J155:J157)-SUM(Taulukko!J143:J145))/SUM(Taulukko!J143:J145)</f>
        <v>4.5567522783761385</v>
      </c>
      <c r="I146" s="70">
        <f>100*(SUM(Taulukko!L155:L157)-SUM(Taulukko!L143:L145))/SUM(Taulukko!L143:L145)</f>
        <v>11.256304447501137</v>
      </c>
      <c r="J146" s="70">
        <f>100*(SUM(Taulukko!M155:M157)-SUM(Taulukko!M143:M145))/SUM(Taulukko!M143:M145)</f>
        <v>10.672308415608848</v>
      </c>
      <c r="K146" s="70">
        <f>100*(SUM(Taulukko!N155:N157)-SUM(Taulukko!N143:N145))/SUM(Taulukko!N143:N145)</f>
        <v>10.166315296322333</v>
      </c>
      <c r="L146" s="70">
        <f>100*(SUM(Taulukko!P155:P157)-SUM(Taulukko!P143:P145))/SUM(Taulukko!P143:P145)</f>
        <v>7.118819570282165</v>
      </c>
      <c r="M146" s="70">
        <f>100*(SUM(Taulukko!Q155:Q157)-SUM(Taulukko!Q143:Q145))/SUM(Taulukko!Q143:Q145)</f>
        <v>7.049107513288479</v>
      </c>
      <c r="N146" s="70">
        <f>100*(SUM(Taulukko!R155:R157)-SUM(Taulukko!R143:R145))/SUM(Taulukko!R143:R145)</f>
        <v>6.968199052363952</v>
      </c>
      <c r="O146" s="70">
        <f>100*(SUM(Taulukko!T155:T157)-SUM(Taulukko!T143:T145))/SUM(Taulukko!T143:T145)</f>
        <v>8.200639321243985</v>
      </c>
      <c r="P146" s="70">
        <f>100*(SUM(Taulukko!U155:U157)-SUM(Taulukko!U143:U145))/SUM(Taulukko!U143:U145)</f>
        <v>7.9622394054482255</v>
      </c>
      <c r="Q146" s="70">
        <f>100*(SUM(Taulukko!V155:V157)-SUM(Taulukko!V143:V145))/SUM(Taulukko!V143:V145)</f>
        <v>7.89223931623933</v>
      </c>
      <c r="R146" s="70">
        <f>100*(SUM(Taulukko!X155:X157)-SUM(Taulukko!X143:X145))/SUM(Taulukko!X143:X145)</f>
        <v>2.676670923797346</v>
      </c>
      <c r="S146" s="70">
        <f>100*(SUM(Taulukko!Y155:Y157)-SUM(Taulukko!Y143:Y145))/SUM(Taulukko!Y143:Y145)</f>
        <v>4.391313110954365</v>
      </c>
      <c r="T146" s="70">
        <f>100*(SUM(Taulukko!Z155:Z157)-SUM(Taulukko!Z143:Z145))/SUM(Taulukko!Z143:Z145)</f>
        <v>4.997587719852174</v>
      </c>
      <c r="U146" s="70">
        <f>100*(SUM(Taulukko!AB155:AB157)-SUM(Taulukko!AB143:AB145))/SUM(Taulukko!AB143:AB145)</f>
        <v>3.617519557526529</v>
      </c>
      <c r="V146" s="70">
        <f>100*(SUM(Taulukko!AC155:AC157)-SUM(Taulukko!AC143:AC145))/SUM(Taulukko!AC143:AC145)</f>
        <v>4.1558511195767</v>
      </c>
      <c r="W146" s="70">
        <f>100*(SUM(Taulukko!AD155:AD157)-SUM(Taulukko!AD143:AD145))/SUM(Taulukko!AD143:AD145)</f>
        <v>4.510643076690209</v>
      </c>
      <c r="X146" s="70">
        <f>100*(SUM(Taulukko!AF155:AF157)-SUM(Taulukko!AF143:AF145))/SUM(Taulukko!AF143:AF145)</f>
        <v>9.267482797247556</v>
      </c>
      <c r="Y146" s="70">
        <f>100*(SUM(Taulukko!AG155:AG157)-SUM(Taulukko!AG143:AG145))/SUM(Taulukko!AG143:AG145)</f>
        <v>8.974803875276617</v>
      </c>
      <c r="Z146" s="70">
        <f>100*(SUM(Taulukko!AH155:AH157)-SUM(Taulukko!AH143:AH145))/SUM(Taulukko!AH143:AH145)</f>
        <v>8.537174260084418</v>
      </c>
      <c r="AA146" s="70">
        <f>100*(SUM(Taulukko!AJ155:AJ157)-SUM(Taulukko!AJ143:AJ145))/SUM(Taulukko!AJ143:AJ145)</f>
        <v>8.404846037354874</v>
      </c>
      <c r="AB146" s="70">
        <f>100*(SUM(Taulukko!AK155:AK157)-SUM(Taulukko!AK143:AK145))/SUM(Taulukko!AK143:AK145)</f>
        <v>8.269045323047253</v>
      </c>
      <c r="AC146" s="70">
        <f>100*(SUM(Taulukko!AL155:AL157)-SUM(Taulukko!AL143:AL145))/SUM(Taulukko!AL143:AL145)</f>
        <v>7.955641272902617</v>
      </c>
    </row>
    <row r="147" spans="1:29" ht="12.75">
      <c r="A147" s="105" t="s">
        <v>195</v>
      </c>
      <c r="B147" s="72" t="s">
        <v>123</v>
      </c>
      <c r="C147" s="70">
        <f>100*(SUM(Taulukko!D156:D158)-SUM(Taulukko!D144:D146))/SUM(Taulukko!D144:D146)</f>
        <v>7.476635514018679</v>
      </c>
      <c r="D147" s="70">
        <f>100*(SUM(Taulukko!E156:E158)-SUM(Taulukko!E144:E146))/SUM(Taulukko!E144:E146)</f>
        <v>7.01090674930577</v>
      </c>
      <c r="E147" s="70">
        <f>100*(SUM(Taulukko!F156:F158)-SUM(Taulukko!F144:F146))/SUM(Taulukko!F144:F146)</f>
        <v>6.74449876214294</v>
      </c>
      <c r="F147" s="70">
        <f>100*(SUM(Taulukko!H156:H158)-SUM(Taulukko!H144:H146))/SUM(Taulukko!H144:H146)</f>
        <v>4.763561508799382</v>
      </c>
      <c r="G147" s="70">
        <f>100*(SUM(Taulukko!I156:I158)-SUM(Taulukko!I144:I146))/SUM(Taulukko!I144:I146)</f>
        <v>4.431599229287081</v>
      </c>
      <c r="H147" s="70">
        <f>100*(SUM(Taulukko!J156:J158)-SUM(Taulukko!J144:J146))/SUM(Taulukko!J144:J146)</f>
        <v>4.598017621145355</v>
      </c>
      <c r="I147" s="70">
        <f>100*(SUM(Taulukko!L156:L158)-SUM(Taulukko!L144:L146))/SUM(Taulukko!L144:L146)</f>
        <v>10.780333784393328</v>
      </c>
      <c r="J147" s="70">
        <f>100*(SUM(Taulukko!M156:M158)-SUM(Taulukko!M144:M146))/SUM(Taulukko!M144:M146)</f>
        <v>10.307119590507217</v>
      </c>
      <c r="K147" s="70">
        <f>100*(SUM(Taulukko!N156:N158)-SUM(Taulukko!N144:N146))/SUM(Taulukko!N144:N146)</f>
        <v>10.15334572490706</v>
      </c>
      <c r="L147" s="70">
        <f>100*(SUM(Taulukko!P156:P158)-SUM(Taulukko!P144:P146))/SUM(Taulukko!P144:P146)</f>
        <v>7.962823411203198</v>
      </c>
      <c r="M147" s="70">
        <f>100*(SUM(Taulukko!Q156:Q158)-SUM(Taulukko!Q144:Q146))/SUM(Taulukko!Q144:Q146)</f>
        <v>7.649427594681068</v>
      </c>
      <c r="N147" s="70">
        <f>100*(SUM(Taulukko!R156:R158)-SUM(Taulukko!R144:R146))/SUM(Taulukko!R144:R146)</f>
        <v>7.353269901742589</v>
      </c>
      <c r="O147" s="70">
        <f>100*(SUM(Taulukko!T156:T158)-SUM(Taulukko!T144:T146))/SUM(Taulukko!T144:T146)</f>
        <v>8.735632183908042</v>
      </c>
      <c r="P147" s="70">
        <f>100*(SUM(Taulukko!U156:U158)-SUM(Taulukko!U144:U146))/SUM(Taulukko!U144:U146)</f>
        <v>8.544415187524734</v>
      </c>
      <c r="Q147" s="70">
        <f>100*(SUM(Taulukko!V156:V158)-SUM(Taulukko!V144:V146))/SUM(Taulukko!V144:V146)</f>
        <v>8.194796669127339</v>
      </c>
      <c r="R147" s="70">
        <f>100*(SUM(Taulukko!X156:X158)-SUM(Taulukko!X144:X146))/SUM(Taulukko!X144:X146)</f>
        <v>6.9145618958527955</v>
      </c>
      <c r="S147" s="70">
        <f>100*(SUM(Taulukko!Y156:Y158)-SUM(Taulukko!Y144:Y146))/SUM(Taulukko!Y144:Y146)</f>
        <v>6.114662556535373</v>
      </c>
      <c r="T147" s="70">
        <f>100*(SUM(Taulukko!Z156:Z158)-SUM(Taulukko!Z144:Z146))/SUM(Taulukko!Z144:Z146)</f>
        <v>5.832908555941923</v>
      </c>
      <c r="U147" s="70">
        <f>100*(SUM(Taulukko!AB156:AB158)-SUM(Taulukko!AB144:AB146))/SUM(Taulukko!AB144:AB146)</f>
        <v>4.764649375600378</v>
      </c>
      <c r="V147" s="70">
        <f>100*(SUM(Taulukko!AC156:AC158)-SUM(Taulukko!AC144:AC146))/SUM(Taulukko!AC144:AC146)</f>
        <v>4.907548464657181</v>
      </c>
      <c r="W147" s="70">
        <f>100*(SUM(Taulukko!AD156:AD158)-SUM(Taulukko!AD144:AD146))/SUM(Taulukko!AD144:AD146)</f>
        <v>4.888417353893759</v>
      </c>
      <c r="X147" s="70">
        <f>100*(SUM(Taulukko!AF156:AF158)-SUM(Taulukko!AF144:AF146))/SUM(Taulukko!AF144:AF146)</f>
        <v>9.968932038834936</v>
      </c>
      <c r="Y147" s="70">
        <f>100*(SUM(Taulukko!AG156:AG158)-SUM(Taulukko!AG144:AG146))/SUM(Taulukko!AG144:AG146)</f>
        <v>9.383272370753033</v>
      </c>
      <c r="Z147" s="70">
        <f>100*(SUM(Taulukko!AH156:AH158)-SUM(Taulukko!AH144:AH146))/SUM(Taulukko!AH144:AH146)</f>
        <v>8.649407232106926</v>
      </c>
      <c r="AA147" s="70">
        <f>100*(SUM(Taulukko!AJ156:AJ158)-SUM(Taulukko!AJ144:AJ146))/SUM(Taulukko!AJ144:AJ146)</f>
        <v>8.914538310412592</v>
      </c>
      <c r="AB147" s="70">
        <f>100*(SUM(Taulukko!AK156:AK158)-SUM(Taulukko!AK144:AK146))/SUM(Taulukko!AK144:AK146)</f>
        <v>8.524904214559392</v>
      </c>
      <c r="AC147" s="70">
        <f>100*(SUM(Taulukko!AL156:AL158)-SUM(Taulukko!AL144:AL146))/SUM(Taulukko!AL144:AL146)</f>
        <v>8.247422680412365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