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autoNoTable"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<sst xmlns="http://schemas.openxmlformats.org/spreadsheetml/2006/main" count="950" uniqueCount="190">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</sst>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xf numFmtId="180" fontId="6" fillId="0" borderId="0" xfId="18" applyNumberFormat="1" applyFont="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162.9</c:v>
                </c:pt>
                <c:pt idx="163">
                  <c:v>146.1</c:v>
                </c:pt>
                <c:pt idx="164">
                  <c:v>141.9</c:v>
                </c:pt>
                <c:pt idx="165">
                  <c:v>145.1</c:v>
                </c:pt>
                <c:pt idx="166">
                  <c:v>140.9</c:v>
                </c:pt>
                <c:pt idx="167">
                  <c:v>150.6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74.7</c:v>
                </c:pt>
                <c:pt idx="4">
                  <c:v>75.4</c:v>
                </c:pt>
                <c:pt idx="5">
                  <c:v>76.3</c:v>
                </c:pt>
                <c:pt idx="6">
                  <c:v>76.2</c:v>
                </c:pt>
                <c:pt idx="7">
                  <c:v>76.6</c:v>
                </c:pt>
                <c:pt idx="8">
                  <c:v>77.1</c:v>
                </c:pt>
                <c:pt idx="9">
                  <c:v>77.7</c:v>
                </c:pt>
                <c:pt idx="10">
                  <c:v>78.2</c:v>
                </c:pt>
                <c:pt idx="11">
                  <c:v>78.7</c:v>
                </c:pt>
                <c:pt idx="12">
                  <c:v>78.9</c:v>
                </c:pt>
                <c:pt idx="13">
                  <c:v>79</c:v>
                </c:pt>
                <c:pt idx="14">
                  <c:v>79.3</c:v>
                </c:pt>
                <c:pt idx="15">
                  <c:v>79.5</c:v>
                </c:pt>
                <c:pt idx="16">
                  <c:v>79.7</c:v>
                </c:pt>
                <c:pt idx="17">
                  <c:v>79.8</c:v>
                </c:pt>
                <c:pt idx="18">
                  <c:v>79.9</c:v>
                </c:pt>
                <c:pt idx="19">
                  <c:v>80.3</c:v>
                </c:pt>
                <c:pt idx="20">
                  <c:v>80.7</c:v>
                </c:pt>
                <c:pt idx="21">
                  <c:v>81.4</c:v>
                </c:pt>
                <c:pt idx="22">
                  <c:v>82.1</c:v>
                </c:pt>
                <c:pt idx="23">
                  <c:v>82.4</c:v>
                </c:pt>
                <c:pt idx="24">
                  <c:v>82.7</c:v>
                </c:pt>
                <c:pt idx="25">
                  <c:v>82.3</c:v>
                </c:pt>
                <c:pt idx="26">
                  <c:v>82.5</c:v>
                </c:pt>
                <c:pt idx="27">
                  <c:v>82.8</c:v>
                </c:pt>
                <c:pt idx="28">
                  <c:v>83.3</c:v>
                </c:pt>
                <c:pt idx="29">
                  <c:v>83.6</c:v>
                </c:pt>
                <c:pt idx="30">
                  <c:v>84.4</c:v>
                </c:pt>
                <c:pt idx="31">
                  <c:v>85.2</c:v>
                </c:pt>
                <c:pt idx="32">
                  <c:v>85.5</c:v>
                </c:pt>
                <c:pt idx="33">
                  <c:v>85.4</c:v>
                </c:pt>
                <c:pt idx="34">
                  <c:v>85.4</c:v>
                </c:pt>
                <c:pt idx="35">
                  <c:v>86.1</c:v>
                </c:pt>
                <c:pt idx="36">
                  <c:v>87.2</c:v>
                </c:pt>
                <c:pt idx="37">
                  <c:v>88</c:v>
                </c:pt>
                <c:pt idx="38">
                  <c:v>88.5</c:v>
                </c:pt>
                <c:pt idx="39">
                  <c:v>88.7</c:v>
                </c:pt>
                <c:pt idx="40">
                  <c:v>89</c:v>
                </c:pt>
                <c:pt idx="41">
                  <c:v>89.1</c:v>
                </c:pt>
                <c:pt idx="42">
                  <c:v>90.1</c:v>
                </c:pt>
                <c:pt idx="43">
                  <c:v>90.3</c:v>
                </c:pt>
                <c:pt idx="44">
                  <c:v>90.6</c:v>
                </c:pt>
                <c:pt idx="45">
                  <c:v>91</c:v>
                </c:pt>
                <c:pt idx="46">
                  <c:v>91.4</c:v>
                </c:pt>
                <c:pt idx="47">
                  <c:v>91.8</c:v>
                </c:pt>
                <c:pt idx="48">
                  <c:v>91.7</c:v>
                </c:pt>
                <c:pt idx="49">
                  <c:v>92.1</c:v>
                </c:pt>
                <c:pt idx="50">
                  <c:v>92.5</c:v>
                </c:pt>
                <c:pt idx="51">
                  <c:v>92.5</c:v>
                </c:pt>
                <c:pt idx="52">
                  <c:v>92.8</c:v>
                </c:pt>
                <c:pt idx="53">
                  <c:v>93.1</c:v>
                </c:pt>
                <c:pt idx="54">
                  <c:v>94.6</c:v>
                </c:pt>
                <c:pt idx="55">
                  <c:v>94.6</c:v>
                </c:pt>
                <c:pt idx="56">
                  <c:v>94.9</c:v>
                </c:pt>
                <c:pt idx="57">
                  <c:v>95.2</c:v>
                </c:pt>
                <c:pt idx="58">
                  <c:v>95.6</c:v>
                </c:pt>
                <c:pt idx="59">
                  <c:v>96</c:v>
                </c:pt>
                <c:pt idx="60">
                  <c:v>96.3</c:v>
                </c:pt>
                <c:pt idx="61">
                  <c:v>97.2</c:v>
                </c:pt>
                <c:pt idx="62">
                  <c:v>97.9</c:v>
                </c:pt>
                <c:pt idx="63">
                  <c:v>98.5</c:v>
                </c:pt>
                <c:pt idx="64">
                  <c:v>99.3</c:v>
                </c:pt>
                <c:pt idx="65">
                  <c:v>100.1</c:v>
                </c:pt>
                <c:pt idx="66">
                  <c:v>100.3</c:v>
                </c:pt>
                <c:pt idx="67">
                  <c:v>100.7</c:v>
                </c:pt>
                <c:pt idx="68">
                  <c:v>101.5</c:v>
                </c:pt>
                <c:pt idx="69">
                  <c:v>102</c:v>
                </c:pt>
                <c:pt idx="70">
                  <c:v>102.6</c:v>
                </c:pt>
                <c:pt idx="71">
                  <c:v>103.5</c:v>
                </c:pt>
                <c:pt idx="72">
                  <c:v>104.5</c:v>
                </c:pt>
                <c:pt idx="73">
                  <c:v>105.7</c:v>
                </c:pt>
                <c:pt idx="74">
                  <c:v>106</c:v>
                </c:pt>
                <c:pt idx="75">
                  <c:v>106.2</c:v>
                </c:pt>
                <c:pt idx="76">
                  <c:v>106.2</c:v>
                </c:pt>
                <c:pt idx="77">
                  <c:v>107.2</c:v>
                </c:pt>
                <c:pt idx="78">
                  <c:v>107.2</c:v>
                </c:pt>
                <c:pt idx="79">
                  <c:v>107.6</c:v>
                </c:pt>
                <c:pt idx="80">
                  <c:v>107.5</c:v>
                </c:pt>
                <c:pt idx="81">
                  <c:v>108.1</c:v>
                </c:pt>
                <c:pt idx="82">
                  <c:v>108.5</c:v>
                </c:pt>
                <c:pt idx="83">
                  <c:v>108.1</c:v>
                </c:pt>
                <c:pt idx="84">
                  <c:v>108.2</c:v>
                </c:pt>
                <c:pt idx="85">
                  <c:v>108.3</c:v>
                </c:pt>
                <c:pt idx="86">
                  <c:v>109.4</c:v>
                </c:pt>
                <c:pt idx="87">
                  <c:v>109.9</c:v>
                </c:pt>
                <c:pt idx="88">
                  <c:v>110.7</c:v>
                </c:pt>
                <c:pt idx="89">
                  <c:v>110.6</c:v>
                </c:pt>
                <c:pt idx="90">
                  <c:v>110.6</c:v>
                </c:pt>
                <c:pt idx="91">
                  <c:v>110.5</c:v>
                </c:pt>
                <c:pt idx="92">
                  <c:v>110.6</c:v>
                </c:pt>
                <c:pt idx="93">
                  <c:v>110.9</c:v>
                </c:pt>
                <c:pt idx="94">
                  <c:v>111.9</c:v>
                </c:pt>
                <c:pt idx="95">
                  <c:v>112.3</c:v>
                </c:pt>
                <c:pt idx="96">
                  <c:v>112.6</c:v>
                </c:pt>
                <c:pt idx="97">
                  <c:v>111.8</c:v>
                </c:pt>
                <c:pt idx="98">
                  <c:v>112</c:v>
                </c:pt>
                <c:pt idx="99">
                  <c:v>112.9</c:v>
                </c:pt>
                <c:pt idx="100">
                  <c:v>114.3</c:v>
                </c:pt>
                <c:pt idx="101">
                  <c:v>114.4</c:v>
                </c:pt>
                <c:pt idx="102">
                  <c:v>114.2</c:v>
                </c:pt>
                <c:pt idx="103">
                  <c:v>114.7</c:v>
                </c:pt>
                <c:pt idx="104">
                  <c:v>115.1</c:v>
                </c:pt>
                <c:pt idx="105">
                  <c:v>115.4</c:v>
                </c:pt>
                <c:pt idx="106">
                  <c:v>115.2</c:v>
                </c:pt>
                <c:pt idx="107">
                  <c:v>115.6</c:v>
                </c:pt>
                <c:pt idx="108">
                  <c:v>116.5</c:v>
                </c:pt>
                <c:pt idx="109">
                  <c:v>117</c:v>
                </c:pt>
                <c:pt idx="110">
                  <c:v>117.8</c:v>
                </c:pt>
                <c:pt idx="111">
                  <c:v>118</c:v>
                </c:pt>
                <c:pt idx="112">
                  <c:v>118.5</c:v>
                </c:pt>
                <c:pt idx="113">
                  <c:v>118.7</c:v>
                </c:pt>
                <c:pt idx="114">
                  <c:v>119.2</c:v>
                </c:pt>
                <c:pt idx="115">
                  <c:v>119.2</c:v>
                </c:pt>
                <c:pt idx="116">
                  <c:v>119.6</c:v>
                </c:pt>
                <c:pt idx="117">
                  <c:v>120.4</c:v>
                </c:pt>
                <c:pt idx="118">
                  <c:v>120.6</c:v>
                </c:pt>
                <c:pt idx="119">
                  <c:v>121</c:v>
                </c:pt>
                <c:pt idx="120">
                  <c:v>120.8</c:v>
                </c:pt>
                <c:pt idx="121">
                  <c:v>122</c:v>
                </c:pt>
                <c:pt idx="122">
                  <c:v>123.1</c:v>
                </c:pt>
                <c:pt idx="123">
                  <c:v>124</c:v>
                </c:pt>
                <c:pt idx="124">
                  <c:v>123.5</c:v>
                </c:pt>
                <c:pt idx="125">
                  <c:v>122.8</c:v>
                </c:pt>
                <c:pt idx="126">
                  <c:v>124.4</c:v>
                </c:pt>
                <c:pt idx="127">
                  <c:v>125.4</c:v>
                </c:pt>
                <c:pt idx="128">
                  <c:v>126.9</c:v>
                </c:pt>
                <c:pt idx="129">
                  <c:v>126.1</c:v>
                </c:pt>
                <c:pt idx="130">
                  <c:v>126.4</c:v>
                </c:pt>
                <c:pt idx="131">
                  <c:v>126.4</c:v>
                </c:pt>
                <c:pt idx="132">
                  <c:v>126.9</c:v>
                </c:pt>
                <c:pt idx="133">
                  <c:v>127.3</c:v>
                </c:pt>
                <c:pt idx="134">
                  <c:v>127.1</c:v>
                </c:pt>
                <c:pt idx="135">
                  <c:v>127.5</c:v>
                </c:pt>
                <c:pt idx="136">
                  <c:v>128.4</c:v>
                </c:pt>
                <c:pt idx="137">
                  <c:v>130.3</c:v>
                </c:pt>
                <c:pt idx="138">
                  <c:v>130.9</c:v>
                </c:pt>
                <c:pt idx="139">
                  <c:v>131.3</c:v>
                </c:pt>
                <c:pt idx="140">
                  <c:v>131.8</c:v>
                </c:pt>
                <c:pt idx="141">
                  <c:v>132.2</c:v>
                </c:pt>
                <c:pt idx="142">
                  <c:v>132.6</c:v>
                </c:pt>
                <c:pt idx="143">
                  <c:v>133.2</c:v>
                </c:pt>
                <c:pt idx="144">
                  <c:v>133.9</c:v>
                </c:pt>
                <c:pt idx="145">
                  <c:v>134.6</c:v>
                </c:pt>
                <c:pt idx="146">
                  <c:v>134.9</c:v>
                </c:pt>
                <c:pt idx="147">
                  <c:v>135</c:v>
                </c:pt>
                <c:pt idx="148">
                  <c:v>135.5</c:v>
                </c:pt>
                <c:pt idx="149">
                  <c:v>137</c:v>
                </c:pt>
                <c:pt idx="150">
                  <c:v>137.7</c:v>
                </c:pt>
                <c:pt idx="151">
                  <c:v>138.5</c:v>
                </c:pt>
                <c:pt idx="152">
                  <c:v>138.6</c:v>
                </c:pt>
                <c:pt idx="153">
                  <c:v>140.2</c:v>
                </c:pt>
                <c:pt idx="154">
                  <c:v>142.3</c:v>
                </c:pt>
                <c:pt idx="155">
                  <c:v>144.2</c:v>
                </c:pt>
                <c:pt idx="156">
                  <c:v>144.8</c:v>
                </c:pt>
                <c:pt idx="157">
                  <c:v>145.9</c:v>
                </c:pt>
                <c:pt idx="158">
                  <c:v>146.6</c:v>
                </c:pt>
                <c:pt idx="159">
                  <c:v>147.3</c:v>
                </c:pt>
                <c:pt idx="160">
                  <c:v>147.2</c:v>
                </c:pt>
                <c:pt idx="161">
                  <c:v>146.9</c:v>
                </c:pt>
                <c:pt idx="162">
                  <c:v>146.8</c:v>
                </c:pt>
                <c:pt idx="163">
                  <c:v>148.1</c:v>
                </c:pt>
                <c:pt idx="164">
                  <c:v>149.4</c:v>
                </c:pt>
                <c:pt idx="165">
                  <c:v>150.4</c:v>
                </c:pt>
                <c:pt idx="166">
                  <c:v>150</c:v>
                </c:pt>
                <c:pt idx="167">
                  <c:v>149.9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c:v>
                </c:pt>
                <c:pt idx="1">
                  <c:v>73.5</c:v>
                </c:pt>
                <c:pt idx="2">
                  <c:v>74</c:v>
                </c:pt>
                <c:pt idx="3">
                  <c:v>74.6</c:v>
                </c:pt>
                <c:pt idx="4">
                  <c:v>75.3</c:v>
                </c:pt>
                <c:pt idx="5">
                  <c:v>75.9</c:v>
                </c:pt>
                <c:pt idx="6">
                  <c:v>76.3</c:v>
                </c:pt>
                <c:pt idx="7">
                  <c:v>76.7</c:v>
                </c:pt>
                <c:pt idx="8">
                  <c:v>77.2</c:v>
                </c:pt>
                <c:pt idx="9">
                  <c:v>77.7</c:v>
                </c:pt>
                <c:pt idx="10">
                  <c:v>78.2</c:v>
                </c:pt>
                <c:pt idx="11">
                  <c:v>78.6</c:v>
                </c:pt>
                <c:pt idx="12">
                  <c:v>78.9</c:v>
                </c:pt>
                <c:pt idx="13">
                  <c:v>79.1</c:v>
                </c:pt>
                <c:pt idx="14">
                  <c:v>79.3</c:v>
                </c:pt>
                <c:pt idx="15">
                  <c:v>79.5</c:v>
                </c:pt>
                <c:pt idx="16">
                  <c:v>79.7</c:v>
                </c:pt>
                <c:pt idx="17">
                  <c:v>79.8</c:v>
                </c:pt>
                <c:pt idx="18">
                  <c:v>80.1</c:v>
                </c:pt>
                <c:pt idx="19">
                  <c:v>80.4</c:v>
                </c:pt>
                <c:pt idx="20">
                  <c:v>80.9</c:v>
                </c:pt>
                <c:pt idx="21">
                  <c:v>81.4</c:v>
                </c:pt>
                <c:pt idx="22">
                  <c:v>81.9</c:v>
                </c:pt>
                <c:pt idx="23">
                  <c:v>82.3</c:v>
                </c:pt>
                <c:pt idx="24">
                  <c:v>82.4</c:v>
                </c:pt>
                <c:pt idx="25">
                  <c:v>82.5</c:v>
                </c:pt>
                <c:pt idx="26">
                  <c:v>82.6</c:v>
                </c:pt>
                <c:pt idx="27">
                  <c:v>82.9</c:v>
                </c:pt>
                <c:pt idx="28">
                  <c:v>83.3</c:v>
                </c:pt>
                <c:pt idx="29">
                  <c:v>83.8</c:v>
                </c:pt>
                <c:pt idx="30">
                  <c:v>84.4</c:v>
                </c:pt>
                <c:pt idx="31">
                  <c:v>84.9</c:v>
                </c:pt>
                <c:pt idx="32">
                  <c:v>85.3</c:v>
                </c:pt>
                <c:pt idx="33">
                  <c:v>85.5</c:v>
                </c:pt>
                <c:pt idx="34">
                  <c:v>85.8</c:v>
                </c:pt>
                <c:pt idx="35">
                  <c:v>86.3</c:v>
                </c:pt>
                <c:pt idx="36">
                  <c:v>87.1</c:v>
                </c:pt>
                <c:pt idx="37">
                  <c:v>87.8</c:v>
                </c:pt>
                <c:pt idx="38">
                  <c:v>88.3</c:v>
                </c:pt>
                <c:pt idx="39">
                  <c:v>88.7</c:v>
                </c:pt>
                <c:pt idx="40">
                  <c:v>89</c:v>
                </c:pt>
                <c:pt idx="41">
                  <c:v>89.4</c:v>
                </c:pt>
                <c:pt idx="42">
                  <c:v>89.8</c:v>
                </c:pt>
                <c:pt idx="43">
                  <c:v>90.3</c:v>
                </c:pt>
                <c:pt idx="44">
                  <c:v>90.6</c:v>
                </c:pt>
                <c:pt idx="45">
                  <c:v>91</c:v>
                </c:pt>
                <c:pt idx="46">
                  <c:v>91.3</c:v>
                </c:pt>
                <c:pt idx="47">
                  <c:v>91.6</c:v>
                </c:pt>
                <c:pt idx="48">
                  <c:v>91.9</c:v>
                </c:pt>
                <c:pt idx="49">
                  <c:v>92.1</c:v>
                </c:pt>
                <c:pt idx="50">
                  <c:v>92.4</c:v>
                </c:pt>
                <c:pt idx="51">
                  <c:v>92.6</c:v>
                </c:pt>
                <c:pt idx="52">
                  <c:v>93</c:v>
                </c:pt>
                <c:pt idx="53">
                  <c:v>93.5</c:v>
                </c:pt>
                <c:pt idx="54">
                  <c:v>94.1</c:v>
                </c:pt>
                <c:pt idx="55">
                  <c:v>94.6</c:v>
                </c:pt>
                <c:pt idx="56">
                  <c:v>94.9</c:v>
                </c:pt>
                <c:pt idx="57">
                  <c:v>95.3</c:v>
                </c:pt>
                <c:pt idx="58">
                  <c:v>95.6</c:v>
                </c:pt>
                <c:pt idx="59">
                  <c:v>96</c:v>
                </c:pt>
                <c:pt idx="60">
                  <c:v>96.6</c:v>
                </c:pt>
                <c:pt idx="61">
                  <c:v>97.2</c:v>
                </c:pt>
                <c:pt idx="62">
                  <c:v>97.9</c:v>
                </c:pt>
                <c:pt idx="63">
                  <c:v>98.5</c:v>
                </c:pt>
                <c:pt idx="64">
                  <c:v>99.2</c:v>
                </c:pt>
                <c:pt idx="65">
                  <c:v>99.8</c:v>
                </c:pt>
                <c:pt idx="66">
                  <c:v>100.3</c:v>
                </c:pt>
                <c:pt idx="67">
                  <c:v>100.9</c:v>
                </c:pt>
                <c:pt idx="68">
                  <c:v>101.4</c:v>
                </c:pt>
                <c:pt idx="69">
                  <c:v>102.1</c:v>
                </c:pt>
                <c:pt idx="70">
                  <c:v>102.7</c:v>
                </c:pt>
                <c:pt idx="71">
                  <c:v>103.6</c:v>
                </c:pt>
                <c:pt idx="72">
                  <c:v>104.4</c:v>
                </c:pt>
                <c:pt idx="73">
                  <c:v>105.2</c:v>
                </c:pt>
                <c:pt idx="74">
                  <c:v>105.8</c:v>
                </c:pt>
                <c:pt idx="75">
                  <c:v>106.1</c:v>
                </c:pt>
                <c:pt idx="76">
                  <c:v>106.5</c:v>
                </c:pt>
                <c:pt idx="77">
                  <c:v>106.9</c:v>
                </c:pt>
                <c:pt idx="78">
                  <c:v>107.2</c:v>
                </c:pt>
                <c:pt idx="79">
                  <c:v>107.5</c:v>
                </c:pt>
                <c:pt idx="80">
                  <c:v>107.7</c:v>
                </c:pt>
                <c:pt idx="81">
                  <c:v>108</c:v>
                </c:pt>
                <c:pt idx="82">
                  <c:v>108.2</c:v>
                </c:pt>
                <c:pt idx="83">
                  <c:v>108.3</c:v>
                </c:pt>
                <c:pt idx="84">
                  <c:v>108.4</c:v>
                </c:pt>
                <c:pt idx="85">
                  <c:v>108.7</c:v>
                </c:pt>
                <c:pt idx="86">
                  <c:v>109.3</c:v>
                </c:pt>
                <c:pt idx="87">
                  <c:v>109.9</c:v>
                </c:pt>
                <c:pt idx="88">
                  <c:v>110.3</c:v>
                </c:pt>
                <c:pt idx="89">
                  <c:v>110.5</c:v>
                </c:pt>
                <c:pt idx="90">
                  <c:v>110.6</c:v>
                </c:pt>
                <c:pt idx="91">
                  <c:v>110.7</c:v>
                </c:pt>
                <c:pt idx="92">
                  <c:v>110.8</c:v>
                </c:pt>
                <c:pt idx="93">
                  <c:v>111.2</c:v>
                </c:pt>
                <c:pt idx="94">
                  <c:v>111.7</c:v>
                </c:pt>
                <c:pt idx="95">
                  <c:v>112.1</c:v>
                </c:pt>
                <c:pt idx="96">
                  <c:v>112.2</c:v>
                </c:pt>
                <c:pt idx="97">
                  <c:v>112.2</c:v>
                </c:pt>
                <c:pt idx="98">
                  <c:v>112.5</c:v>
                </c:pt>
                <c:pt idx="99">
                  <c:v>113.1</c:v>
                </c:pt>
                <c:pt idx="100">
                  <c:v>113.8</c:v>
                </c:pt>
                <c:pt idx="101">
                  <c:v>114.2</c:v>
                </c:pt>
                <c:pt idx="102">
                  <c:v>114.4</c:v>
                </c:pt>
                <c:pt idx="103">
                  <c:v>114.7</c:v>
                </c:pt>
                <c:pt idx="104">
                  <c:v>115</c:v>
                </c:pt>
                <c:pt idx="105">
                  <c:v>115.3</c:v>
                </c:pt>
                <c:pt idx="106">
                  <c:v>115.5</c:v>
                </c:pt>
                <c:pt idx="107">
                  <c:v>115.9</c:v>
                </c:pt>
                <c:pt idx="108">
                  <c:v>116.4</c:v>
                </c:pt>
                <c:pt idx="109">
                  <c:v>117</c:v>
                </c:pt>
                <c:pt idx="110">
                  <c:v>117.6</c:v>
                </c:pt>
                <c:pt idx="111">
                  <c:v>118</c:v>
                </c:pt>
                <c:pt idx="112">
                  <c:v>118.4</c:v>
                </c:pt>
                <c:pt idx="113">
                  <c:v>118.8</c:v>
                </c:pt>
                <c:pt idx="114">
                  <c:v>119.1</c:v>
                </c:pt>
                <c:pt idx="115">
                  <c:v>119.4</c:v>
                </c:pt>
                <c:pt idx="116">
                  <c:v>119.8</c:v>
                </c:pt>
                <c:pt idx="117">
                  <c:v>120.2</c:v>
                </c:pt>
                <c:pt idx="118">
                  <c:v>120.6</c:v>
                </c:pt>
                <c:pt idx="119">
                  <c:v>120.9</c:v>
                </c:pt>
                <c:pt idx="120">
                  <c:v>121.4</c:v>
                </c:pt>
                <c:pt idx="121">
                  <c:v>122.1</c:v>
                </c:pt>
                <c:pt idx="122">
                  <c:v>122.9</c:v>
                </c:pt>
                <c:pt idx="123">
                  <c:v>123.4</c:v>
                </c:pt>
                <c:pt idx="124">
                  <c:v>123.5</c:v>
                </c:pt>
                <c:pt idx="125">
                  <c:v>123.7</c:v>
                </c:pt>
                <c:pt idx="126">
                  <c:v>124.4</c:v>
                </c:pt>
                <c:pt idx="127">
                  <c:v>125.3</c:v>
                </c:pt>
                <c:pt idx="128">
                  <c:v>126</c:v>
                </c:pt>
                <c:pt idx="129">
                  <c:v>126.3</c:v>
                </c:pt>
                <c:pt idx="130">
                  <c:v>126.4</c:v>
                </c:pt>
                <c:pt idx="131">
                  <c:v>126.6</c:v>
                </c:pt>
                <c:pt idx="132">
                  <c:v>126.9</c:v>
                </c:pt>
                <c:pt idx="133">
                  <c:v>127.2</c:v>
                </c:pt>
                <c:pt idx="134">
                  <c:v>127.4</c:v>
                </c:pt>
                <c:pt idx="135">
                  <c:v>127.9</c:v>
                </c:pt>
                <c:pt idx="136">
                  <c:v>128.8</c:v>
                </c:pt>
                <c:pt idx="137">
                  <c:v>129.8</c:v>
                </c:pt>
                <c:pt idx="138">
                  <c:v>130.6</c:v>
                </c:pt>
                <c:pt idx="139">
                  <c:v>131.2</c:v>
                </c:pt>
                <c:pt idx="140">
                  <c:v>131.7</c:v>
                </c:pt>
                <c:pt idx="141">
                  <c:v>132.2</c:v>
                </c:pt>
                <c:pt idx="142">
                  <c:v>132.7</c:v>
                </c:pt>
                <c:pt idx="143">
                  <c:v>133.3</c:v>
                </c:pt>
                <c:pt idx="144">
                  <c:v>133.9</c:v>
                </c:pt>
                <c:pt idx="145">
                  <c:v>134.4</c:v>
                </c:pt>
                <c:pt idx="146">
                  <c:v>134.9</c:v>
                </c:pt>
                <c:pt idx="147">
                  <c:v>135.3</c:v>
                </c:pt>
                <c:pt idx="148">
                  <c:v>135.9</c:v>
                </c:pt>
                <c:pt idx="149">
                  <c:v>136.8</c:v>
                </c:pt>
                <c:pt idx="150">
                  <c:v>137.7</c:v>
                </c:pt>
                <c:pt idx="151">
                  <c:v>138.4</c:v>
                </c:pt>
                <c:pt idx="152">
                  <c:v>139.3</c:v>
                </c:pt>
                <c:pt idx="153">
                  <c:v>140.5</c:v>
                </c:pt>
                <c:pt idx="154">
                  <c:v>142.1</c:v>
                </c:pt>
                <c:pt idx="155">
                  <c:v>143.6</c:v>
                </c:pt>
                <c:pt idx="156">
                  <c:v>144.7</c:v>
                </c:pt>
                <c:pt idx="157">
                  <c:v>145.6</c:v>
                </c:pt>
                <c:pt idx="158">
                  <c:v>146.4</c:v>
                </c:pt>
                <c:pt idx="159">
                  <c:v>146.9</c:v>
                </c:pt>
                <c:pt idx="160">
                  <c:v>147.1</c:v>
                </c:pt>
                <c:pt idx="161">
                  <c:v>147.2</c:v>
                </c:pt>
                <c:pt idx="162">
                  <c:v>147.5</c:v>
                </c:pt>
                <c:pt idx="163">
                  <c:v>148.2</c:v>
                </c:pt>
                <c:pt idx="164">
                  <c:v>149.1</c:v>
                </c:pt>
                <c:pt idx="165">
                  <c:v>149.8</c:v>
                </c:pt>
                <c:pt idx="166">
                  <c:v>150</c:v>
                </c:pt>
                <c:pt idx="167">
                  <c:v>150.3</c:v>
                </c:pt>
              </c:numCache>
            </c:numRef>
          </c:val>
          <c:smooth val="0"/>
        </c:ser>
        <c:axId val="11724591"/>
        <c:axId val="63543504"/>
      </c:lineChart>
      <c:catAx>
        <c:axId val="1172459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63543504"/>
        <c:crossesAt val="60"/>
        <c:auto val="0"/>
        <c:lblOffset val="100"/>
        <c:tickLblSkip val="6"/>
        <c:tickMarkSkip val="2"/>
        <c:noMultiLvlLbl val="0"/>
      </c:catAx>
      <c:valAx>
        <c:axId val="63543504"/>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172459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152.4</c:v>
                </c:pt>
                <c:pt idx="162">
                  <c:v>139.5</c:v>
                </c:pt>
                <c:pt idx="163">
                  <c:v>129</c:v>
                </c:pt>
                <c:pt idx="164">
                  <c:v>123.4</c:v>
                </c:pt>
                <c:pt idx="165">
                  <c:v>126.9</c:v>
                </c:pt>
                <c:pt idx="166">
                  <c:v>118.6</c:v>
                </c:pt>
                <c:pt idx="167">
                  <c:v>129.2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75.9</c:v>
                </c:pt>
                <c:pt idx="5">
                  <c:v>76.8</c:v>
                </c:pt>
                <c:pt idx="6">
                  <c:v>76.2</c:v>
                </c:pt>
                <c:pt idx="7">
                  <c:v>76.6</c:v>
                </c:pt>
                <c:pt idx="8">
                  <c:v>77.6</c:v>
                </c:pt>
                <c:pt idx="9">
                  <c:v>77.7</c:v>
                </c:pt>
                <c:pt idx="10">
                  <c:v>77.8</c:v>
                </c:pt>
                <c:pt idx="11">
                  <c:v>78</c:v>
                </c:pt>
                <c:pt idx="12">
                  <c:v>78</c:v>
                </c:pt>
                <c:pt idx="13">
                  <c:v>79.1</c:v>
                </c:pt>
                <c:pt idx="14">
                  <c:v>80.1</c:v>
                </c:pt>
                <c:pt idx="15">
                  <c:v>79.5</c:v>
                </c:pt>
                <c:pt idx="16">
                  <c:v>80.1</c:v>
                </c:pt>
                <c:pt idx="17">
                  <c:v>80.5</c:v>
                </c:pt>
                <c:pt idx="18">
                  <c:v>80.5</c:v>
                </c:pt>
                <c:pt idx="19">
                  <c:v>80.9</c:v>
                </c:pt>
                <c:pt idx="20">
                  <c:v>81.1</c:v>
                </c:pt>
                <c:pt idx="21">
                  <c:v>81.6</c:v>
                </c:pt>
                <c:pt idx="22">
                  <c:v>82.4</c:v>
                </c:pt>
                <c:pt idx="23">
                  <c:v>82.6</c:v>
                </c:pt>
                <c:pt idx="24">
                  <c:v>83.5</c:v>
                </c:pt>
                <c:pt idx="25">
                  <c:v>83.2</c:v>
                </c:pt>
                <c:pt idx="26">
                  <c:v>82.5</c:v>
                </c:pt>
                <c:pt idx="27">
                  <c:v>84.5</c:v>
                </c:pt>
                <c:pt idx="28">
                  <c:v>84.4</c:v>
                </c:pt>
                <c:pt idx="29">
                  <c:v>84.8</c:v>
                </c:pt>
                <c:pt idx="30">
                  <c:v>85.8</c:v>
                </c:pt>
                <c:pt idx="31">
                  <c:v>87.3</c:v>
                </c:pt>
                <c:pt idx="32">
                  <c:v>86.9</c:v>
                </c:pt>
                <c:pt idx="33">
                  <c:v>87.4</c:v>
                </c:pt>
                <c:pt idx="34">
                  <c:v>87.3</c:v>
                </c:pt>
                <c:pt idx="35">
                  <c:v>88.4</c:v>
                </c:pt>
                <c:pt idx="36">
                  <c:v>89.1</c:v>
                </c:pt>
                <c:pt idx="37">
                  <c:v>89.4</c:v>
                </c:pt>
                <c:pt idx="38">
                  <c:v>90.4</c:v>
                </c:pt>
                <c:pt idx="39">
                  <c:v>90.9</c:v>
                </c:pt>
                <c:pt idx="40">
                  <c:v>91</c:v>
                </c:pt>
                <c:pt idx="41">
                  <c:v>90.7</c:v>
                </c:pt>
                <c:pt idx="42">
                  <c:v>92</c:v>
                </c:pt>
                <c:pt idx="43">
                  <c:v>90.7</c:v>
                </c:pt>
                <c:pt idx="44">
                  <c:v>91.2</c:v>
                </c:pt>
                <c:pt idx="45">
                  <c:v>91.6</c:v>
                </c:pt>
                <c:pt idx="46">
                  <c:v>92.5</c:v>
                </c:pt>
                <c:pt idx="47">
                  <c:v>98.7</c:v>
                </c:pt>
                <c:pt idx="48">
                  <c:v>91.8</c:v>
                </c:pt>
                <c:pt idx="49">
                  <c:v>92.4</c:v>
                </c:pt>
                <c:pt idx="50">
                  <c:v>92.8</c:v>
                </c:pt>
                <c:pt idx="51">
                  <c:v>92.9</c:v>
                </c:pt>
                <c:pt idx="52">
                  <c:v>93.9</c:v>
                </c:pt>
                <c:pt idx="53">
                  <c:v>93</c:v>
                </c:pt>
                <c:pt idx="54">
                  <c:v>94.5</c:v>
                </c:pt>
                <c:pt idx="55">
                  <c:v>94.8</c:v>
                </c:pt>
                <c:pt idx="56">
                  <c:v>94.4</c:v>
                </c:pt>
                <c:pt idx="57">
                  <c:v>95.3</c:v>
                </c:pt>
                <c:pt idx="58">
                  <c:v>95.2</c:v>
                </c:pt>
                <c:pt idx="59">
                  <c:v>96.6</c:v>
                </c:pt>
                <c:pt idx="60">
                  <c:v>96.9</c:v>
                </c:pt>
                <c:pt idx="61">
                  <c:v>97.1</c:v>
                </c:pt>
                <c:pt idx="62">
                  <c:v>97.3</c:v>
                </c:pt>
                <c:pt idx="63">
                  <c:v>97.3</c:v>
                </c:pt>
                <c:pt idx="64">
                  <c:v>97.8</c:v>
                </c:pt>
                <c:pt idx="65">
                  <c:v>106.3</c:v>
                </c:pt>
                <c:pt idx="66">
                  <c:v>98.8</c:v>
                </c:pt>
                <c:pt idx="67">
                  <c:v>100.1</c:v>
                </c:pt>
                <c:pt idx="68">
                  <c:v>101.9</c:v>
                </c:pt>
                <c:pt idx="69">
                  <c:v>101.7</c:v>
                </c:pt>
                <c:pt idx="70">
                  <c:v>101.6</c:v>
                </c:pt>
                <c:pt idx="71">
                  <c:v>102.6</c:v>
                </c:pt>
                <c:pt idx="72">
                  <c:v>103.4</c:v>
                </c:pt>
                <c:pt idx="73">
                  <c:v>104</c:v>
                </c:pt>
                <c:pt idx="74">
                  <c:v>105.3</c:v>
                </c:pt>
                <c:pt idx="75">
                  <c:v>104.9</c:v>
                </c:pt>
                <c:pt idx="76">
                  <c:v>104.4</c:v>
                </c:pt>
                <c:pt idx="77">
                  <c:v>107.4</c:v>
                </c:pt>
                <c:pt idx="78">
                  <c:v>105.9</c:v>
                </c:pt>
                <c:pt idx="79">
                  <c:v>105.8</c:v>
                </c:pt>
                <c:pt idx="80">
                  <c:v>105.5</c:v>
                </c:pt>
                <c:pt idx="81">
                  <c:v>105.9</c:v>
                </c:pt>
                <c:pt idx="82">
                  <c:v>106.8</c:v>
                </c:pt>
                <c:pt idx="83">
                  <c:v>105.3</c:v>
                </c:pt>
                <c:pt idx="84">
                  <c:v>105.2</c:v>
                </c:pt>
                <c:pt idx="85">
                  <c:v>106.6</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109.3</c:v>
                </c:pt>
                <c:pt idx="104">
                  <c:v>109</c:v>
                </c:pt>
                <c:pt idx="105">
                  <c:v>110</c:v>
                </c:pt>
                <c:pt idx="106">
                  <c:v>109.2</c:v>
                </c:pt>
                <c:pt idx="107">
                  <c:v>110.9</c:v>
                </c:pt>
                <c:pt idx="108">
                  <c:v>109.8</c:v>
                </c:pt>
                <c:pt idx="109">
                  <c:v>110.7</c:v>
                </c:pt>
                <c:pt idx="110">
                  <c:v>111.8</c:v>
                </c:pt>
                <c:pt idx="111">
                  <c:v>112.3</c:v>
                </c:pt>
                <c:pt idx="112">
                  <c:v>111.5</c:v>
                </c:pt>
                <c:pt idx="113">
                  <c:v>110.6</c:v>
                </c:pt>
                <c:pt idx="114">
                  <c:v>113</c:v>
                </c:pt>
                <c:pt idx="115">
                  <c:v>112.8</c:v>
                </c:pt>
                <c:pt idx="116">
                  <c:v>112.9</c:v>
                </c:pt>
                <c:pt idx="117">
                  <c:v>114.3</c:v>
                </c:pt>
                <c:pt idx="118">
                  <c:v>113.4</c:v>
                </c:pt>
                <c:pt idx="119">
                  <c:v>113.8</c:v>
                </c:pt>
                <c:pt idx="120">
                  <c:v>114.9</c:v>
                </c:pt>
                <c:pt idx="121">
                  <c:v>114.5</c:v>
                </c:pt>
                <c:pt idx="122">
                  <c:v>114.8</c:v>
                </c:pt>
                <c:pt idx="123">
                  <c:v>116.8</c:v>
                </c:pt>
                <c:pt idx="124">
                  <c:v>115.9</c:v>
                </c:pt>
                <c:pt idx="125">
                  <c:v>105.2</c:v>
                </c:pt>
                <c:pt idx="126">
                  <c:v>116.1</c:v>
                </c:pt>
                <c:pt idx="127">
                  <c:v>116.2</c:v>
                </c:pt>
                <c:pt idx="128">
                  <c:v>124.5</c:v>
                </c:pt>
                <c:pt idx="129">
                  <c:v>116.2</c:v>
                </c:pt>
                <c:pt idx="130">
                  <c:v>117</c:v>
                </c:pt>
                <c:pt idx="131">
                  <c:v>116.8</c:v>
                </c:pt>
                <c:pt idx="132">
                  <c:v>118.5</c:v>
                </c:pt>
                <c:pt idx="133">
                  <c:v>117.4</c:v>
                </c:pt>
                <c:pt idx="134">
                  <c:v>118.9</c:v>
                </c:pt>
                <c:pt idx="135">
                  <c:v>116.6</c:v>
                </c:pt>
                <c:pt idx="136">
                  <c:v>117.5</c:v>
                </c:pt>
                <c:pt idx="137">
                  <c:v>121.4</c:v>
                </c:pt>
                <c:pt idx="138">
                  <c:v>119.2</c:v>
                </c:pt>
                <c:pt idx="139">
                  <c:v>118</c:v>
                </c:pt>
                <c:pt idx="140">
                  <c:v>121.2</c:v>
                </c:pt>
                <c:pt idx="141">
                  <c:v>121.4</c:v>
                </c:pt>
                <c:pt idx="142">
                  <c:v>120.7</c:v>
                </c:pt>
                <c:pt idx="143">
                  <c:v>121.6</c:v>
                </c:pt>
                <c:pt idx="144">
                  <c:v>121.5</c:v>
                </c:pt>
                <c:pt idx="145">
                  <c:v>123.1</c:v>
                </c:pt>
                <c:pt idx="146">
                  <c:v>121.8</c:v>
                </c:pt>
                <c:pt idx="147">
                  <c:v>123.3</c:v>
                </c:pt>
                <c:pt idx="148">
                  <c:v>124.2</c:v>
                </c:pt>
                <c:pt idx="149">
                  <c:v>123</c:v>
                </c:pt>
                <c:pt idx="150">
                  <c:v>125.3</c:v>
                </c:pt>
                <c:pt idx="151">
                  <c:v>128.1</c:v>
                </c:pt>
                <c:pt idx="152">
                  <c:v>126.9</c:v>
                </c:pt>
                <c:pt idx="153">
                  <c:v>125.5</c:v>
                </c:pt>
                <c:pt idx="154">
                  <c:v>128.1</c:v>
                </c:pt>
                <c:pt idx="155">
                  <c:v>127.7</c:v>
                </c:pt>
                <c:pt idx="156">
                  <c:v>128</c:v>
                </c:pt>
                <c:pt idx="157">
                  <c:v>129.1</c:v>
                </c:pt>
                <c:pt idx="158">
                  <c:v>130.3</c:v>
                </c:pt>
                <c:pt idx="159">
                  <c:v>130.2</c:v>
                </c:pt>
                <c:pt idx="160">
                  <c:v>130.4</c:v>
                </c:pt>
                <c:pt idx="161">
                  <c:v>130.6</c:v>
                </c:pt>
                <c:pt idx="162">
                  <c:v>130.8</c:v>
                </c:pt>
                <c:pt idx="163">
                  <c:v>130.8</c:v>
                </c:pt>
                <c:pt idx="164">
                  <c:v>130.8</c:v>
                </c:pt>
                <c:pt idx="165">
                  <c:v>133</c:v>
                </c:pt>
                <c:pt idx="166">
                  <c:v>132.6</c:v>
                </c:pt>
                <c:pt idx="167">
                  <c:v>133.4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87.8</c:v>
                </c:pt>
                <c:pt idx="35">
                  <c:v>88.4</c:v>
                </c:pt>
                <c:pt idx="36">
                  <c:v>88.9</c:v>
                </c:pt>
                <c:pt idx="37">
                  <c:v>89.4</c:v>
                </c:pt>
                <c:pt idx="38">
                  <c:v>89.9</c:v>
                </c:pt>
                <c:pt idx="39">
                  <c:v>90.3</c:v>
                </c:pt>
                <c:pt idx="40">
                  <c:v>90.6</c:v>
                </c:pt>
                <c:pt idx="41">
                  <c:v>90.9</c:v>
                </c:pt>
                <c:pt idx="42">
                  <c:v>91.1</c:v>
                </c:pt>
                <c:pt idx="43">
                  <c:v>91.3</c:v>
                </c:pt>
                <c:pt idx="44">
                  <c:v>91.5</c:v>
                </c:pt>
                <c:pt idx="45">
                  <c:v>91.7</c:v>
                </c:pt>
                <c:pt idx="46">
                  <c:v>91.9</c:v>
                </c:pt>
                <c:pt idx="47">
                  <c:v>92.1</c:v>
                </c:pt>
                <c:pt idx="48">
                  <c:v>92.3</c:v>
                </c:pt>
                <c:pt idx="49">
                  <c:v>92.6</c:v>
                </c:pt>
                <c:pt idx="50">
                  <c:v>92.9</c:v>
                </c:pt>
                <c:pt idx="51">
                  <c:v>93.2</c:v>
                </c:pt>
                <c:pt idx="52">
                  <c:v>93.5</c:v>
                </c:pt>
                <c:pt idx="53">
                  <c:v>93.8</c:v>
                </c:pt>
                <c:pt idx="54">
                  <c:v>94.2</c:v>
                </c:pt>
                <c:pt idx="55">
                  <c:v>94.5</c:v>
                </c:pt>
                <c:pt idx="56">
                  <c:v>94.9</c:v>
                </c:pt>
                <c:pt idx="57">
                  <c:v>95.3</c:v>
                </c:pt>
                <c:pt idx="58">
                  <c:v>95.7</c:v>
                </c:pt>
                <c:pt idx="59">
                  <c:v>96.2</c:v>
                </c:pt>
                <c:pt idx="60">
                  <c:v>96.6</c:v>
                </c:pt>
                <c:pt idx="61">
                  <c:v>97</c:v>
                </c:pt>
                <c:pt idx="62">
                  <c:v>97.4</c:v>
                </c:pt>
                <c:pt idx="63">
                  <c:v>97.8</c:v>
                </c:pt>
                <c:pt idx="64">
                  <c:v>98.3</c:v>
                </c:pt>
                <c:pt idx="65">
                  <c:v>98.9</c:v>
                </c:pt>
                <c:pt idx="66">
                  <c:v>99.5</c:v>
                </c:pt>
                <c:pt idx="67">
                  <c:v>100.2</c:v>
                </c:pt>
                <c:pt idx="68">
                  <c:v>100.9</c:v>
                </c:pt>
                <c:pt idx="69">
                  <c:v>101.5</c:v>
                </c:pt>
                <c:pt idx="70">
                  <c:v>102</c:v>
                </c:pt>
                <c:pt idx="71">
                  <c:v>102.6</c:v>
                </c:pt>
                <c:pt idx="72">
                  <c:v>103.2</c:v>
                </c:pt>
                <c:pt idx="73">
                  <c:v>103.8</c:v>
                </c:pt>
                <c:pt idx="74">
                  <c:v>104.3</c:v>
                </c:pt>
                <c:pt idx="75">
                  <c:v>104.7</c:v>
                </c:pt>
                <c:pt idx="76">
                  <c:v>105.1</c:v>
                </c:pt>
                <c:pt idx="77">
                  <c:v>105.4</c:v>
                </c:pt>
                <c:pt idx="78">
                  <c:v>105.6</c:v>
                </c:pt>
                <c:pt idx="79">
                  <c:v>105.7</c:v>
                </c:pt>
                <c:pt idx="80">
                  <c:v>105.8</c:v>
                </c:pt>
                <c:pt idx="81">
                  <c:v>105.8</c:v>
                </c:pt>
                <c:pt idx="82">
                  <c:v>105.9</c:v>
                </c:pt>
                <c:pt idx="83">
                  <c:v>105.9</c:v>
                </c:pt>
                <c:pt idx="84">
                  <c:v>106</c:v>
                </c:pt>
                <c:pt idx="85">
                  <c:v>106.1</c:v>
                </c:pt>
                <c:pt idx="86">
                  <c:v>106.1</c:v>
                </c:pt>
                <c:pt idx="87">
                  <c:v>106.2</c:v>
                </c:pt>
                <c:pt idx="88">
                  <c:v>106.3</c:v>
                </c:pt>
                <c:pt idx="89">
                  <c:v>106.3</c:v>
                </c:pt>
                <c:pt idx="90">
                  <c:v>106.5</c:v>
                </c:pt>
                <c:pt idx="91">
                  <c:v>106.6</c:v>
                </c:pt>
                <c:pt idx="92">
                  <c:v>106.8</c:v>
                </c:pt>
                <c:pt idx="93">
                  <c:v>107</c:v>
                </c:pt>
                <c:pt idx="94">
                  <c:v>107.2</c:v>
                </c:pt>
                <c:pt idx="95">
                  <c:v>107.4</c:v>
                </c:pt>
                <c:pt idx="96">
                  <c:v>107.5</c:v>
                </c:pt>
                <c:pt idx="97">
                  <c:v>107.6</c:v>
                </c:pt>
                <c:pt idx="98">
                  <c:v>107.7</c:v>
                </c:pt>
                <c:pt idx="99">
                  <c:v>108</c:v>
                </c:pt>
                <c:pt idx="100">
                  <c:v>108.4</c:v>
                </c:pt>
                <c:pt idx="101">
                  <c:v>108.7</c:v>
                </c:pt>
                <c:pt idx="102">
                  <c:v>108.9</c:v>
                </c:pt>
                <c:pt idx="103">
                  <c:v>109.1</c:v>
                </c:pt>
                <c:pt idx="104">
                  <c:v>109.4</c:v>
                </c:pt>
                <c:pt idx="105">
                  <c:v>109.6</c:v>
                </c:pt>
                <c:pt idx="106">
                  <c:v>109.9</c:v>
                </c:pt>
                <c:pt idx="107">
                  <c:v>110.2</c:v>
                </c:pt>
                <c:pt idx="108">
                  <c:v>110.5</c:v>
                </c:pt>
                <c:pt idx="109">
                  <c:v>110.9</c:v>
                </c:pt>
                <c:pt idx="110">
                  <c:v>111.2</c:v>
                </c:pt>
                <c:pt idx="111">
                  <c:v>111.5</c:v>
                </c:pt>
                <c:pt idx="112">
                  <c:v>111.7</c:v>
                </c:pt>
                <c:pt idx="113">
                  <c:v>112</c:v>
                </c:pt>
                <c:pt idx="114">
                  <c:v>112.4</c:v>
                </c:pt>
                <c:pt idx="115">
                  <c:v>112.8</c:v>
                </c:pt>
                <c:pt idx="116">
                  <c:v>113.1</c:v>
                </c:pt>
                <c:pt idx="117">
                  <c:v>113.5</c:v>
                </c:pt>
                <c:pt idx="118">
                  <c:v>113.8</c:v>
                </c:pt>
                <c:pt idx="119">
                  <c:v>114.1</c:v>
                </c:pt>
                <c:pt idx="120">
                  <c:v>114.5</c:v>
                </c:pt>
                <c:pt idx="121">
                  <c:v>114.8</c:v>
                </c:pt>
                <c:pt idx="122">
                  <c:v>115.2</c:v>
                </c:pt>
                <c:pt idx="123">
                  <c:v>115.5</c:v>
                </c:pt>
                <c:pt idx="124">
                  <c:v>115.8</c:v>
                </c:pt>
                <c:pt idx="125">
                  <c:v>115.9</c:v>
                </c:pt>
                <c:pt idx="126">
                  <c:v>116.1</c:v>
                </c:pt>
                <c:pt idx="127">
                  <c:v>116.3</c:v>
                </c:pt>
                <c:pt idx="128">
                  <c:v>116.5</c:v>
                </c:pt>
                <c:pt idx="129">
                  <c:v>116.7</c:v>
                </c:pt>
                <c:pt idx="130">
                  <c:v>117</c:v>
                </c:pt>
                <c:pt idx="131">
                  <c:v>117.3</c:v>
                </c:pt>
                <c:pt idx="132">
                  <c:v>117.6</c:v>
                </c:pt>
                <c:pt idx="133">
                  <c:v>117.8</c:v>
                </c:pt>
                <c:pt idx="134">
                  <c:v>118.1</c:v>
                </c:pt>
                <c:pt idx="135">
                  <c:v>118.3</c:v>
                </c:pt>
                <c:pt idx="136">
                  <c:v>118.7</c:v>
                </c:pt>
                <c:pt idx="137">
                  <c:v>119.1</c:v>
                </c:pt>
                <c:pt idx="138">
                  <c:v>119.5</c:v>
                </c:pt>
                <c:pt idx="139">
                  <c:v>119.8</c:v>
                </c:pt>
                <c:pt idx="140">
                  <c:v>120.3</c:v>
                </c:pt>
                <c:pt idx="141">
                  <c:v>120.7</c:v>
                </c:pt>
                <c:pt idx="142">
                  <c:v>121.1</c:v>
                </c:pt>
                <c:pt idx="143">
                  <c:v>121.5</c:v>
                </c:pt>
                <c:pt idx="144">
                  <c:v>122</c:v>
                </c:pt>
                <c:pt idx="145">
                  <c:v>122.4</c:v>
                </c:pt>
                <c:pt idx="146">
                  <c:v>122.9</c:v>
                </c:pt>
                <c:pt idx="147">
                  <c:v>123.4</c:v>
                </c:pt>
                <c:pt idx="148">
                  <c:v>123.9</c:v>
                </c:pt>
                <c:pt idx="149">
                  <c:v>124.5</c:v>
                </c:pt>
                <c:pt idx="150">
                  <c:v>125.2</c:v>
                </c:pt>
                <c:pt idx="151">
                  <c:v>125.9</c:v>
                </c:pt>
                <c:pt idx="152">
                  <c:v>126.4</c:v>
                </c:pt>
                <c:pt idx="153">
                  <c:v>126.9</c:v>
                </c:pt>
                <c:pt idx="154">
                  <c:v>127.4</c:v>
                </c:pt>
                <c:pt idx="155">
                  <c:v>127.9</c:v>
                </c:pt>
                <c:pt idx="156">
                  <c:v>128.4</c:v>
                </c:pt>
                <c:pt idx="157">
                  <c:v>128.9</c:v>
                </c:pt>
                <c:pt idx="158">
                  <c:v>129.5</c:v>
                </c:pt>
                <c:pt idx="159">
                  <c:v>129.9</c:v>
                </c:pt>
                <c:pt idx="160">
                  <c:v>130.3</c:v>
                </c:pt>
                <c:pt idx="161">
                  <c:v>130.6</c:v>
                </c:pt>
                <c:pt idx="162">
                  <c:v>130.9</c:v>
                </c:pt>
                <c:pt idx="163">
                  <c:v>131.3</c:v>
                </c:pt>
                <c:pt idx="164">
                  <c:v>131.7</c:v>
                </c:pt>
                <c:pt idx="165">
                  <c:v>132.3</c:v>
                </c:pt>
                <c:pt idx="166">
                  <c:v>132.8</c:v>
                </c:pt>
                <c:pt idx="167">
                  <c:v>133.2</c:v>
                </c:pt>
              </c:numCache>
            </c:numRef>
          </c:val>
          <c:smooth val="0"/>
        </c:ser>
        <c:axId val="56813265"/>
        <c:axId val="7959858"/>
      </c:lineChart>
      <c:catAx>
        <c:axId val="5681326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59858"/>
        <c:crossesAt val="60"/>
        <c:auto val="0"/>
        <c:lblOffset val="100"/>
        <c:tickLblSkip val="6"/>
        <c:noMultiLvlLbl val="0"/>
      </c:catAx>
      <c:valAx>
        <c:axId val="7959858"/>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681326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201.1</c:v>
                </c:pt>
                <c:pt idx="162">
                  <c:v>186.5</c:v>
                </c:pt>
                <c:pt idx="163">
                  <c:v>180.3</c:v>
                </c:pt>
                <c:pt idx="164">
                  <c:v>173.3</c:v>
                </c:pt>
                <c:pt idx="165">
                  <c:v>195</c:v>
                </c:pt>
                <c:pt idx="166">
                  <c:v>168.4</c:v>
                </c:pt>
                <c:pt idx="167">
                  <c:v>179.1</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56.5</c:v>
                </c:pt>
                <c:pt idx="2">
                  <c:v>57.3</c:v>
                </c:pt>
                <c:pt idx="3">
                  <c:v>57.8</c:v>
                </c:pt>
                <c:pt idx="4">
                  <c:v>56.4</c:v>
                </c:pt>
                <c:pt idx="5">
                  <c:v>60.7</c:v>
                </c:pt>
                <c:pt idx="6">
                  <c:v>58</c:v>
                </c:pt>
                <c:pt idx="7">
                  <c:v>58</c:v>
                </c:pt>
                <c:pt idx="8">
                  <c:v>61.1</c:v>
                </c:pt>
                <c:pt idx="9">
                  <c:v>59.3</c:v>
                </c:pt>
                <c:pt idx="10">
                  <c:v>59.4</c:v>
                </c:pt>
                <c:pt idx="11">
                  <c:v>62.2</c:v>
                </c:pt>
                <c:pt idx="12">
                  <c:v>59.9</c:v>
                </c:pt>
                <c:pt idx="13">
                  <c:v>61.9</c:v>
                </c:pt>
                <c:pt idx="14">
                  <c:v>63.3</c:v>
                </c:pt>
                <c:pt idx="15">
                  <c:v>62.2</c:v>
                </c:pt>
                <c:pt idx="16">
                  <c:v>65.2</c:v>
                </c:pt>
                <c:pt idx="17">
                  <c:v>66.1</c:v>
                </c:pt>
                <c:pt idx="18">
                  <c:v>64.4</c:v>
                </c:pt>
                <c:pt idx="19">
                  <c:v>66.4</c:v>
                </c:pt>
                <c:pt idx="20">
                  <c:v>65.8</c:v>
                </c:pt>
                <c:pt idx="21">
                  <c:v>65.3</c:v>
                </c:pt>
                <c:pt idx="22">
                  <c:v>69.9</c:v>
                </c:pt>
                <c:pt idx="23">
                  <c:v>68.1</c:v>
                </c:pt>
                <c:pt idx="24">
                  <c:v>68</c:v>
                </c:pt>
                <c:pt idx="25">
                  <c:v>68.7</c:v>
                </c:pt>
                <c:pt idx="26">
                  <c:v>68.3</c:v>
                </c:pt>
                <c:pt idx="27">
                  <c:v>69.2</c:v>
                </c:pt>
                <c:pt idx="28">
                  <c:v>70.7</c:v>
                </c:pt>
                <c:pt idx="29">
                  <c:v>68.8</c:v>
                </c:pt>
                <c:pt idx="30">
                  <c:v>71.2</c:v>
                </c:pt>
                <c:pt idx="31">
                  <c:v>75.2</c:v>
                </c:pt>
                <c:pt idx="32">
                  <c:v>73.7</c:v>
                </c:pt>
                <c:pt idx="33">
                  <c:v>77.2</c:v>
                </c:pt>
                <c:pt idx="34">
                  <c:v>74.6</c:v>
                </c:pt>
                <c:pt idx="35">
                  <c:v>74.3</c:v>
                </c:pt>
                <c:pt idx="36">
                  <c:v>78.8</c:v>
                </c:pt>
                <c:pt idx="37">
                  <c:v>78.3</c:v>
                </c:pt>
                <c:pt idx="38">
                  <c:v>77.8</c:v>
                </c:pt>
                <c:pt idx="39">
                  <c:v>81.4</c:v>
                </c:pt>
                <c:pt idx="40">
                  <c:v>81.3</c:v>
                </c:pt>
                <c:pt idx="41">
                  <c:v>77.4</c:v>
                </c:pt>
                <c:pt idx="42">
                  <c:v>84.3</c:v>
                </c:pt>
                <c:pt idx="43">
                  <c:v>82.5</c:v>
                </c:pt>
                <c:pt idx="44">
                  <c:v>82.2</c:v>
                </c:pt>
                <c:pt idx="45">
                  <c:v>84.4</c:v>
                </c:pt>
                <c:pt idx="46">
                  <c:v>85.6</c:v>
                </c:pt>
                <c:pt idx="47">
                  <c:v>87.1</c:v>
                </c:pt>
                <c:pt idx="48">
                  <c:v>85</c:v>
                </c:pt>
                <c:pt idx="49">
                  <c:v>86.3</c:v>
                </c:pt>
                <c:pt idx="50">
                  <c:v>85.9</c:v>
                </c:pt>
                <c:pt idx="51">
                  <c:v>87.3</c:v>
                </c:pt>
                <c:pt idx="52">
                  <c:v>88.6</c:v>
                </c:pt>
                <c:pt idx="53">
                  <c:v>86.4</c:v>
                </c:pt>
                <c:pt idx="54">
                  <c:v>92.4</c:v>
                </c:pt>
                <c:pt idx="55">
                  <c:v>89.4</c:v>
                </c:pt>
                <c:pt idx="56">
                  <c:v>90.9</c:v>
                </c:pt>
                <c:pt idx="57">
                  <c:v>93.4</c:v>
                </c:pt>
                <c:pt idx="58">
                  <c:v>90.6</c:v>
                </c:pt>
                <c:pt idx="59">
                  <c:v>93.4</c:v>
                </c:pt>
                <c:pt idx="60">
                  <c:v>95.5</c:v>
                </c:pt>
                <c:pt idx="61">
                  <c:v>94.3</c:v>
                </c:pt>
                <c:pt idx="62">
                  <c:v>97.5</c:v>
                </c:pt>
                <c:pt idx="63">
                  <c:v>98.1</c:v>
                </c:pt>
                <c:pt idx="64">
                  <c:v>96.3</c:v>
                </c:pt>
                <c:pt idx="65">
                  <c:v>104.2</c:v>
                </c:pt>
                <c:pt idx="66">
                  <c:v>98.4</c:v>
                </c:pt>
                <c:pt idx="67">
                  <c:v>97.5</c:v>
                </c:pt>
                <c:pt idx="68">
                  <c:v>104.2</c:v>
                </c:pt>
                <c:pt idx="69">
                  <c:v>101.6</c:v>
                </c:pt>
                <c:pt idx="70">
                  <c:v>102</c:v>
                </c:pt>
                <c:pt idx="71">
                  <c:v>106.4</c:v>
                </c:pt>
                <c:pt idx="72">
                  <c:v>105.7</c:v>
                </c:pt>
                <c:pt idx="73">
                  <c:v>107.1</c:v>
                </c:pt>
                <c:pt idx="74">
                  <c:v>109.2</c:v>
                </c:pt>
                <c:pt idx="75">
                  <c:v>107.9</c:v>
                </c:pt>
                <c:pt idx="76">
                  <c:v>106.5</c:v>
                </c:pt>
                <c:pt idx="77">
                  <c:v>111.5</c:v>
                </c:pt>
                <c:pt idx="78">
                  <c:v>108.4</c:v>
                </c:pt>
                <c:pt idx="79">
                  <c:v>111.5</c:v>
                </c:pt>
                <c:pt idx="80">
                  <c:v>107.7</c:v>
                </c:pt>
                <c:pt idx="81">
                  <c:v>107.5</c:v>
                </c:pt>
                <c:pt idx="82">
                  <c:v>112.2</c:v>
                </c:pt>
                <c:pt idx="83">
                  <c:v>106.6</c:v>
                </c:pt>
                <c:pt idx="84">
                  <c:v>107.2</c:v>
                </c:pt>
                <c:pt idx="85">
                  <c:v>112.3</c:v>
                </c:pt>
                <c:pt idx="86">
                  <c:v>111.3</c:v>
                </c:pt>
                <c:pt idx="87">
                  <c:v>106.9</c:v>
                </c:pt>
                <c:pt idx="88">
                  <c:v>112.2</c:v>
                </c:pt>
                <c:pt idx="89">
                  <c:v>108.8</c:v>
                </c:pt>
                <c:pt idx="90">
                  <c:v>107.4</c:v>
                </c:pt>
                <c:pt idx="91">
                  <c:v>110.4</c:v>
                </c:pt>
                <c:pt idx="92">
                  <c:v>110.4</c:v>
                </c:pt>
                <c:pt idx="93">
                  <c:v>107.2</c:v>
                </c:pt>
                <c:pt idx="94">
                  <c:v>111.5</c:v>
                </c:pt>
                <c:pt idx="95">
                  <c:v>109.1</c:v>
                </c:pt>
                <c:pt idx="96">
                  <c:v>109.8</c:v>
                </c:pt>
                <c:pt idx="97">
                  <c:v>109.2</c:v>
                </c:pt>
                <c:pt idx="98">
                  <c:v>111.4</c:v>
                </c:pt>
                <c:pt idx="99">
                  <c:v>112.8</c:v>
                </c:pt>
                <c:pt idx="100">
                  <c:v>114</c:v>
                </c:pt>
                <c:pt idx="101">
                  <c:v>113.7</c:v>
                </c:pt>
                <c:pt idx="102">
                  <c:v>112</c:v>
                </c:pt>
                <c:pt idx="103">
                  <c:v>117.5</c:v>
                </c:pt>
                <c:pt idx="104">
                  <c:v>112.1</c:v>
                </c:pt>
                <c:pt idx="105">
                  <c:v>117.2</c:v>
                </c:pt>
                <c:pt idx="106">
                  <c:v>114.8</c:v>
                </c:pt>
                <c:pt idx="107">
                  <c:v>116.2</c:v>
                </c:pt>
                <c:pt idx="108">
                  <c:v>118.7</c:v>
                </c:pt>
                <c:pt idx="109">
                  <c:v>117.8</c:v>
                </c:pt>
                <c:pt idx="110">
                  <c:v>115.3</c:v>
                </c:pt>
                <c:pt idx="111">
                  <c:v>119.4</c:v>
                </c:pt>
                <c:pt idx="112">
                  <c:v>118.9</c:v>
                </c:pt>
                <c:pt idx="113">
                  <c:v>115.8</c:v>
                </c:pt>
                <c:pt idx="114">
                  <c:v>123.5</c:v>
                </c:pt>
                <c:pt idx="115">
                  <c:v>117.6</c:v>
                </c:pt>
                <c:pt idx="116">
                  <c:v>119.3</c:v>
                </c:pt>
                <c:pt idx="117">
                  <c:v>124.9</c:v>
                </c:pt>
                <c:pt idx="118">
                  <c:v>120.6</c:v>
                </c:pt>
                <c:pt idx="119">
                  <c:v>122.8</c:v>
                </c:pt>
                <c:pt idx="120">
                  <c:v>123.8</c:v>
                </c:pt>
                <c:pt idx="121">
                  <c:v>122.1</c:v>
                </c:pt>
                <c:pt idx="122">
                  <c:v>120.8</c:v>
                </c:pt>
                <c:pt idx="123">
                  <c:v>129.1</c:v>
                </c:pt>
                <c:pt idx="124">
                  <c:v>126.2</c:v>
                </c:pt>
                <c:pt idx="125">
                  <c:v>122.5</c:v>
                </c:pt>
                <c:pt idx="126">
                  <c:v>134.9</c:v>
                </c:pt>
                <c:pt idx="127">
                  <c:v>128.5</c:v>
                </c:pt>
                <c:pt idx="128">
                  <c:v>133.5</c:v>
                </c:pt>
                <c:pt idx="129">
                  <c:v>129.2</c:v>
                </c:pt>
                <c:pt idx="130">
                  <c:v>129.8</c:v>
                </c:pt>
                <c:pt idx="131">
                  <c:v>133.4</c:v>
                </c:pt>
                <c:pt idx="132">
                  <c:v>134.2</c:v>
                </c:pt>
                <c:pt idx="133">
                  <c:v>131.6</c:v>
                </c:pt>
                <c:pt idx="134">
                  <c:v>137.9</c:v>
                </c:pt>
                <c:pt idx="135">
                  <c:v>130.4</c:v>
                </c:pt>
                <c:pt idx="136">
                  <c:v>132.6</c:v>
                </c:pt>
                <c:pt idx="137">
                  <c:v>145.6</c:v>
                </c:pt>
                <c:pt idx="138">
                  <c:v>134.3</c:v>
                </c:pt>
                <c:pt idx="139">
                  <c:v>135.3</c:v>
                </c:pt>
                <c:pt idx="140">
                  <c:v>143.3</c:v>
                </c:pt>
                <c:pt idx="141">
                  <c:v>140.3</c:v>
                </c:pt>
                <c:pt idx="142">
                  <c:v>141.1</c:v>
                </c:pt>
                <c:pt idx="143">
                  <c:v>146.4</c:v>
                </c:pt>
                <c:pt idx="144">
                  <c:v>143.3</c:v>
                </c:pt>
                <c:pt idx="145">
                  <c:v>149.4</c:v>
                </c:pt>
                <c:pt idx="146">
                  <c:v>149.4</c:v>
                </c:pt>
                <c:pt idx="147">
                  <c:v>149.3</c:v>
                </c:pt>
                <c:pt idx="148">
                  <c:v>149.4</c:v>
                </c:pt>
                <c:pt idx="149">
                  <c:v>151.5</c:v>
                </c:pt>
                <c:pt idx="150">
                  <c:v>150.9</c:v>
                </c:pt>
                <c:pt idx="151">
                  <c:v>157.5</c:v>
                </c:pt>
                <c:pt idx="152">
                  <c:v>154.6</c:v>
                </c:pt>
                <c:pt idx="153">
                  <c:v>154.1</c:v>
                </c:pt>
                <c:pt idx="154">
                  <c:v>167.4</c:v>
                </c:pt>
                <c:pt idx="155">
                  <c:v>161</c:v>
                </c:pt>
                <c:pt idx="156">
                  <c:v>161.2</c:v>
                </c:pt>
                <c:pt idx="157">
                  <c:v>168.9</c:v>
                </c:pt>
                <c:pt idx="158">
                  <c:v>166.1</c:v>
                </c:pt>
                <c:pt idx="159">
                  <c:v>168.1</c:v>
                </c:pt>
                <c:pt idx="160">
                  <c:v>174.5</c:v>
                </c:pt>
                <c:pt idx="161">
                  <c:v>167.8</c:v>
                </c:pt>
                <c:pt idx="162">
                  <c:v>170.3</c:v>
                </c:pt>
                <c:pt idx="163">
                  <c:v>174.7</c:v>
                </c:pt>
                <c:pt idx="164">
                  <c:v>171.7</c:v>
                </c:pt>
                <c:pt idx="165">
                  <c:v>180.5</c:v>
                </c:pt>
                <c:pt idx="166">
                  <c:v>173.5</c:v>
                </c:pt>
                <c:pt idx="167">
                  <c:v>175.4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56.5</c:v>
                </c:pt>
                <c:pt idx="1">
                  <c:v>56.9</c:v>
                </c:pt>
                <c:pt idx="2">
                  <c:v>57.2</c:v>
                </c:pt>
                <c:pt idx="3">
                  <c:v>57.5</c:v>
                </c:pt>
                <c:pt idx="4">
                  <c:v>58</c:v>
                </c:pt>
                <c:pt idx="5">
                  <c:v>58.4</c:v>
                </c:pt>
                <c:pt idx="6">
                  <c:v>58.8</c:v>
                </c:pt>
                <c:pt idx="7">
                  <c:v>59.1</c:v>
                </c:pt>
                <c:pt idx="8">
                  <c:v>59.5</c:v>
                </c:pt>
                <c:pt idx="9">
                  <c:v>59.9</c:v>
                </c:pt>
                <c:pt idx="10">
                  <c:v>60.3</c:v>
                </c:pt>
                <c:pt idx="11">
                  <c:v>60.7</c:v>
                </c:pt>
                <c:pt idx="12">
                  <c:v>61.3</c:v>
                </c:pt>
                <c:pt idx="13">
                  <c:v>61.9</c:v>
                </c:pt>
                <c:pt idx="14">
                  <c:v>62.6</c:v>
                </c:pt>
                <c:pt idx="15">
                  <c:v>63.5</c:v>
                </c:pt>
                <c:pt idx="16">
                  <c:v>64.3</c:v>
                </c:pt>
                <c:pt idx="17">
                  <c:v>64.9</c:v>
                </c:pt>
                <c:pt idx="18">
                  <c:v>65.4</c:v>
                </c:pt>
                <c:pt idx="19">
                  <c:v>65.7</c:v>
                </c:pt>
                <c:pt idx="20">
                  <c:v>66.2</c:v>
                </c:pt>
                <c:pt idx="21">
                  <c:v>66.9</c:v>
                </c:pt>
                <c:pt idx="22">
                  <c:v>67.6</c:v>
                </c:pt>
                <c:pt idx="23">
                  <c:v>68.1</c:v>
                </c:pt>
                <c:pt idx="24">
                  <c:v>68.3</c:v>
                </c:pt>
                <c:pt idx="25">
                  <c:v>68.6</c:v>
                </c:pt>
                <c:pt idx="26">
                  <c:v>68.9</c:v>
                </c:pt>
                <c:pt idx="27">
                  <c:v>69.4</c:v>
                </c:pt>
                <c:pt idx="28">
                  <c:v>69.9</c:v>
                </c:pt>
                <c:pt idx="29">
                  <c:v>70.7</c:v>
                </c:pt>
                <c:pt idx="30">
                  <c:v>71.9</c:v>
                </c:pt>
                <c:pt idx="31">
                  <c:v>73.2</c:v>
                </c:pt>
                <c:pt idx="32">
                  <c:v>74.4</c:v>
                </c:pt>
                <c:pt idx="33">
                  <c:v>75.1</c:v>
                </c:pt>
                <c:pt idx="34">
                  <c:v>75.6</c:v>
                </c:pt>
                <c:pt idx="35">
                  <c:v>76.2</c:v>
                </c:pt>
                <c:pt idx="36">
                  <c:v>77.1</c:v>
                </c:pt>
                <c:pt idx="37">
                  <c:v>78.1</c:v>
                </c:pt>
                <c:pt idx="38">
                  <c:v>79</c:v>
                </c:pt>
                <c:pt idx="39">
                  <c:v>79.7</c:v>
                </c:pt>
                <c:pt idx="40">
                  <c:v>80.3</c:v>
                </c:pt>
                <c:pt idx="41">
                  <c:v>80.9</c:v>
                </c:pt>
                <c:pt idx="42">
                  <c:v>81.7</c:v>
                </c:pt>
                <c:pt idx="43">
                  <c:v>82.5</c:v>
                </c:pt>
                <c:pt idx="44">
                  <c:v>83.3</c:v>
                </c:pt>
                <c:pt idx="45">
                  <c:v>84.2</c:v>
                </c:pt>
                <c:pt idx="46">
                  <c:v>85.1</c:v>
                </c:pt>
                <c:pt idx="47">
                  <c:v>85.7</c:v>
                </c:pt>
                <c:pt idx="48">
                  <c:v>86</c:v>
                </c:pt>
                <c:pt idx="49">
                  <c:v>86.2</c:v>
                </c:pt>
                <c:pt idx="50">
                  <c:v>86.6</c:v>
                </c:pt>
                <c:pt idx="51">
                  <c:v>87.2</c:v>
                </c:pt>
                <c:pt idx="52">
                  <c:v>87.9</c:v>
                </c:pt>
                <c:pt idx="53">
                  <c:v>88.8</c:v>
                </c:pt>
                <c:pt idx="54">
                  <c:v>89.7</c:v>
                </c:pt>
                <c:pt idx="55">
                  <c:v>90.5</c:v>
                </c:pt>
                <c:pt idx="56">
                  <c:v>91.2</c:v>
                </c:pt>
                <c:pt idx="57">
                  <c:v>91.8</c:v>
                </c:pt>
                <c:pt idx="58">
                  <c:v>92.6</c:v>
                </c:pt>
                <c:pt idx="59">
                  <c:v>93.4</c:v>
                </c:pt>
                <c:pt idx="60">
                  <c:v>94.5</c:v>
                </c:pt>
                <c:pt idx="61">
                  <c:v>95.6</c:v>
                </c:pt>
                <c:pt idx="62">
                  <c:v>96.6</c:v>
                </c:pt>
                <c:pt idx="63">
                  <c:v>97.7</c:v>
                </c:pt>
                <c:pt idx="64">
                  <c:v>98.7</c:v>
                </c:pt>
                <c:pt idx="65">
                  <c:v>99.5</c:v>
                </c:pt>
                <c:pt idx="66">
                  <c:v>99.9</c:v>
                </c:pt>
                <c:pt idx="67">
                  <c:v>100.5</c:v>
                </c:pt>
                <c:pt idx="68">
                  <c:v>101.4</c:v>
                </c:pt>
                <c:pt idx="69">
                  <c:v>102.4</c:v>
                </c:pt>
                <c:pt idx="70">
                  <c:v>103.6</c:v>
                </c:pt>
                <c:pt idx="71">
                  <c:v>104.8</c:v>
                </c:pt>
                <c:pt idx="72">
                  <c:v>106</c:v>
                </c:pt>
                <c:pt idx="73">
                  <c:v>107</c:v>
                </c:pt>
                <c:pt idx="74">
                  <c:v>107.6</c:v>
                </c:pt>
                <c:pt idx="75">
                  <c:v>108</c:v>
                </c:pt>
                <c:pt idx="76">
                  <c:v>108.5</c:v>
                </c:pt>
                <c:pt idx="77">
                  <c:v>109</c:v>
                </c:pt>
                <c:pt idx="78">
                  <c:v>109.3</c:v>
                </c:pt>
                <c:pt idx="79">
                  <c:v>109.3</c:v>
                </c:pt>
                <c:pt idx="80">
                  <c:v>109.1</c:v>
                </c:pt>
                <c:pt idx="81">
                  <c:v>109</c:v>
                </c:pt>
                <c:pt idx="82">
                  <c:v>108.9</c:v>
                </c:pt>
                <c:pt idx="83">
                  <c:v>108.9</c:v>
                </c:pt>
                <c:pt idx="84">
                  <c:v>109.2</c:v>
                </c:pt>
                <c:pt idx="85">
                  <c:v>109.7</c:v>
                </c:pt>
                <c:pt idx="86">
                  <c:v>109.9</c:v>
                </c:pt>
                <c:pt idx="87">
                  <c:v>109.8</c:v>
                </c:pt>
                <c:pt idx="88">
                  <c:v>109.6</c:v>
                </c:pt>
                <c:pt idx="89">
                  <c:v>109.4</c:v>
                </c:pt>
                <c:pt idx="90">
                  <c:v>109.3</c:v>
                </c:pt>
                <c:pt idx="91">
                  <c:v>109.3</c:v>
                </c:pt>
                <c:pt idx="92">
                  <c:v>109.4</c:v>
                </c:pt>
                <c:pt idx="93">
                  <c:v>109.5</c:v>
                </c:pt>
                <c:pt idx="94">
                  <c:v>109.7</c:v>
                </c:pt>
                <c:pt idx="95">
                  <c:v>109.8</c:v>
                </c:pt>
                <c:pt idx="96">
                  <c:v>110</c:v>
                </c:pt>
                <c:pt idx="97">
                  <c:v>110.5</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122.7</c:v>
                </c:pt>
                <c:pt idx="121">
                  <c:v>123.2</c:v>
                </c:pt>
                <c:pt idx="122">
                  <c:v>124</c:v>
                </c:pt>
                <c:pt idx="123">
                  <c:v>125.1</c:v>
                </c:pt>
                <c:pt idx="124">
                  <c:v>126.3</c:v>
                </c:pt>
                <c:pt idx="125">
                  <c:v>127.5</c:v>
                </c:pt>
                <c:pt idx="126">
                  <c:v>129</c:v>
                </c:pt>
                <c:pt idx="127">
                  <c:v>130.2</c:v>
                </c:pt>
                <c:pt idx="128">
                  <c:v>130.7</c:v>
                </c:pt>
                <c:pt idx="129">
                  <c:v>130.9</c:v>
                </c:pt>
                <c:pt idx="130">
                  <c:v>131.4</c:v>
                </c:pt>
                <c:pt idx="131">
                  <c:v>132.2</c:v>
                </c:pt>
                <c:pt idx="132">
                  <c:v>133.1</c:v>
                </c:pt>
                <c:pt idx="133">
                  <c:v>133.6</c:v>
                </c:pt>
                <c:pt idx="134">
                  <c:v>133.9</c:v>
                </c:pt>
                <c:pt idx="135">
                  <c:v>134.6</c:v>
                </c:pt>
                <c:pt idx="136">
                  <c:v>135.8</c:v>
                </c:pt>
                <c:pt idx="137">
                  <c:v>137</c:v>
                </c:pt>
                <c:pt idx="138">
                  <c:v>137.8</c:v>
                </c:pt>
                <c:pt idx="139">
                  <c:v>138.6</c:v>
                </c:pt>
                <c:pt idx="140">
                  <c:v>139.8</c:v>
                </c:pt>
                <c:pt idx="141">
                  <c:v>141.2</c:v>
                </c:pt>
                <c:pt idx="142">
                  <c:v>142.6</c:v>
                </c:pt>
                <c:pt idx="143">
                  <c:v>144.1</c:v>
                </c:pt>
                <c:pt idx="144">
                  <c:v>145.8</c:v>
                </c:pt>
                <c:pt idx="145">
                  <c:v>147.3</c:v>
                </c:pt>
                <c:pt idx="146">
                  <c:v>148.6</c:v>
                </c:pt>
                <c:pt idx="147">
                  <c:v>149.5</c:v>
                </c:pt>
                <c:pt idx="148">
                  <c:v>150.3</c:v>
                </c:pt>
                <c:pt idx="149">
                  <c:v>151.4</c:v>
                </c:pt>
                <c:pt idx="150">
                  <c:v>152.9</c:v>
                </c:pt>
                <c:pt idx="151">
                  <c:v>154.5</c:v>
                </c:pt>
                <c:pt idx="152">
                  <c:v>156.2</c:v>
                </c:pt>
                <c:pt idx="153">
                  <c:v>158.3</c:v>
                </c:pt>
                <c:pt idx="154">
                  <c:v>160.5</c:v>
                </c:pt>
                <c:pt idx="155">
                  <c:v>162.4</c:v>
                </c:pt>
                <c:pt idx="156">
                  <c:v>163.9</c:v>
                </c:pt>
                <c:pt idx="157">
                  <c:v>165.6</c:v>
                </c:pt>
                <c:pt idx="158">
                  <c:v>167.3</c:v>
                </c:pt>
                <c:pt idx="159">
                  <c:v>168.8</c:v>
                </c:pt>
                <c:pt idx="160">
                  <c:v>169.9</c:v>
                </c:pt>
                <c:pt idx="161">
                  <c:v>170.7</c:v>
                </c:pt>
                <c:pt idx="162">
                  <c:v>171.5</c:v>
                </c:pt>
                <c:pt idx="163">
                  <c:v>172.9</c:v>
                </c:pt>
                <c:pt idx="164">
                  <c:v>174.3</c:v>
                </c:pt>
                <c:pt idx="165">
                  <c:v>175.5</c:v>
                </c:pt>
                <c:pt idx="166">
                  <c:v>176.5</c:v>
                </c:pt>
                <c:pt idx="167">
                  <c:v>177.6</c:v>
                </c:pt>
              </c:numCache>
            </c:numRef>
          </c:val>
          <c:smooth val="0"/>
        </c:ser>
        <c:axId val="33908723"/>
        <c:axId val="811796"/>
      </c:lineChart>
      <c:catAx>
        <c:axId val="3390872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11796"/>
        <c:crossesAt val="40"/>
        <c:auto val="0"/>
        <c:lblOffset val="100"/>
        <c:tickLblSkip val="6"/>
        <c:noMultiLvlLbl val="0"/>
      </c:catAx>
      <c:valAx>
        <c:axId val="81179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39087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163.2</c:v>
                </c:pt>
                <c:pt idx="163">
                  <c:v>156.4</c:v>
                </c:pt>
                <c:pt idx="164">
                  <c:v>148.5</c:v>
                </c:pt>
                <c:pt idx="165">
                  <c:v>147.7</c:v>
                </c:pt>
                <c:pt idx="166">
                  <c:v>148.8</c:v>
                </c:pt>
                <c:pt idx="167">
                  <c:v>156.9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78.7</c:v>
                </c:pt>
                <c:pt idx="23">
                  <c:v>78.9</c:v>
                </c:pt>
                <c:pt idx="24">
                  <c:v>79.1</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93.8</c:v>
                </c:pt>
                <c:pt idx="54">
                  <c:v>94.6</c:v>
                </c:pt>
                <c:pt idx="55">
                  <c:v>95</c:v>
                </c:pt>
                <c:pt idx="56">
                  <c:v>95.7</c:v>
                </c:pt>
                <c:pt idx="57">
                  <c:v>96</c:v>
                </c:pt>
                <c:pt idx="58">
                  <c:v>96.4</c:v>
                </c:pt>
                <c:pt idx="59">
                  <c:v>96.5</c:v>
                </c:pt>
                <c:pt idx="60">
                  <c:v>96.8</c:v>
                </c:pt>
                <c:pt idx="61">
                  <c:v>97.5</c:v>
                </c:pt>
                <c:pt idx="62">
                  <c:v>98.5</c:v>
                </c:pt>
                <c:pt idx="63">
                  <c:v>98.7</c:v>
                </c:pt>
                <c:pt idx="64">
                  <c:v>99.5</c:v>
                </c:pt>
                <c:pt idx="65">
                  <c:v>99.9</c:v>
                </c:pt>
                <c:pt idx="66">
                  <c:v>100.5</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106.9</c:v>
                </c:pt>
                <c:pt idx="80">
                  <c:v>107.4</c:v>
                </c:pt>
                <c:pt idx="81">
                  <c:v>107.7</c:v>
                </c:pt>
                <c:pt idx="82">
                  <c:v>108.4</c:v>
                </c:pt>
                <c:pt idx="83">
                  <c:v>108.5</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114</c:v>
                </c:pt>
                <c:pt idx="99">
                  <c:v>114.3</c:v>
                </c:pt>
                <c:pt idx="100">
                  <c:v>114.9</c:v>
                </c:pt>
                <c:pt idx="101">
                  <c:v>115.3</c:v>
                </c:pt>
                <c:pt idx="102">
                  <c:v>115.6</c:v>
                </c:pt>
                <c:pt idx="103">
                  <c:v>115.9</c:v>
                </c:pt>
                <c:pt idx="104">
                  <c:v>116.5</c:v>
                </c:pt>
                <c:pt idx="105">
                  <c:v>116.9</c:v>
                </c:pt>
                <c:pt idx="106">
                  <c:v>117.2</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128.4</c:v>
                </c:pt>
                <c:pt idx="126">
                  <c:v>128.4</c:v>
                </c:pt>
                <c:pt idx="127">
                  <c:v>129.3</c:v>
                </c:pt>
                <c:pt idx="128">
                  <c:v>129.6</c:v>
                </c:pt>
                <c:pt idx="129">
                  <c:v>130.2</c:v>
                </c:pt>
                <c:pt idx="130">
                  <c:v>130.3</c:v>
                </c:pt>
                <c:pt idx="131">
                  <c:v>131.2</c:v>
                </c:pt>
                <c:pt idx="132">
                  <c:v>130.9</c:v>
                </c:pt>
                <c:pt idx="133">
                  <c:v>131.6</c:v>
                </c:pt>
                <c:pt idx="134">
                  <c:v>131.2</c:v>
                </c:pt>
                <c:pt idx="135">
                  <c:v>132.3</c:v>
                </c:pt>
                <c:pt idx="136">
                  <c:v>133</c:v>
                </c:pt>
                <c:pt idx="137">
                  <c:v>134.9</c:v>
                </c:pt>
                <c:pt idx="138">
                  <c:v>135.3</c:v>
                </c:pt>
                <c:pt idx="139">
                  <c:v>135.8</c:v>
                </c:pt>
                <c:pt idx="140">
                  <c:v>136.1</c:v>
                </c:pt>
                <c:pt idx="141">
                  <c:v>136.6</c:v>
                </c:pt>
                <c:pt idx="142">
                  <c:v>137.2</c:v>
                </c:pt>
                <c:pt idx="143">
                  <c:v>138</c:v>
                </c:pt>
                <c:pt idx="144">
                  <c:v>139</c:v>
                </c:pt>
                <c:pt idx="145">
                  <c:v>139.7</c:v>
                </c:pt>
                <c:pt idx="146">
                  <c:v>140.9</c:v>
                </c:pt>
                <c:pt idx="147">
                  <c:v>140.9</c:v>
                </c:pt>
                <c:pt idx="148">
                  <c:v>141.1</c:v>
                </c:pt>
                <c:pt idx="149">
                  <c:v>141.5</c:v>
                </c:pt>
                <c:pt idx="150">
                  <c:v>142.5</c:v>
                </c:pt>
                <c:pt idx="151">
                  <c:v>143.5</c:v>
                </c:pt>
                <c:pt idx="152">
                  <c:v>144.2</c:v>
                </c:pt>
                <c:pt idx="153">
                  <c:v>145.7</c:v>
                </c:pt>
                <c:pt idx="154">
                  <c:v>148</c:v>
                </c:pt>
                <c:pt idx="155">
                  <c:v>149.1</c:v>
                </c:pt>
                <c:pt idx="156">
                  <c:v>150.3</c:v>
                </c:pt>
                <c:pt idx="157">
                  <c:v>150.9</c:v>
                </c:pt>
                <c:pt idx="158">
                  <c:v>151.7</c:v>
                </c:pt>
                <c:pt idx="159">
                  <c:v>152.6</c:v>
                </c:pt>
                <c:pt idx="160">
                  <c:v>153.7</c:v>
                </c:pt>
                <c:pt idx="161">
                  <c:v>154.4</c:v>
                </c:pt>
                <c:pt idx="162">
                  <c:v>154.9</c:v>
                </c:pt>
                <c:pt idx="163">
                  <c:v>155.6</c:v>
                </c:pt>
                <c:pt idx="164">
                  <c:v>156.7</c:v>
                </c:pt>
                <c:pt idx="165">
                  <c:v>157.1</c:v>
                </c:pt>
                <c:pt idx="166">
                  <c:v>156.7</c:v>
                </c:pt>
                <c:pt idx="167">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79.2</c:v>
                </c:pt>
                <c:pt idx="25">
                  <c:v>79.5</c:v>
                </c:pt>
                <c:pt idx="26">
                  <c:v>80</c:v>
                </c:pt>
                <c:pt idx="27">
                  <c:v>80.4</c:v>
                </c:pt>
                <c:pt idx="28">
                  <c:v>80.8</c:v>
                </c:pt>
                <c:pt idx="29">
                  <c:v>81.2</c:v>
                </c:pt>
                <c:pt idx="30">
                  <c:v>81.7</c:v>
                </c:pt>
                <c:pt idx="31">
                  <c:v>82.2</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111</c:v>
                </c:pt>
                <c:pt idx="90">
                  <c:v>111.2</c:v>
                </c:pt>
                <c:pt idx="91">
                  <c:v>111.5</c:v>
                </c:pt>
                <c:pt idx="92">
                  <c:v>111.6</c:v>
                </c:pt>
                <c:pt idx="93">
                  <c:v>111.9</c:v>
                </c:pt>
                <c:pt idx="94">
                  <c:v>112.3</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118.6</c:v>
                </c:pt>
                <c:pt idx="110">
                  <c:v>119</c:v>
                </c:pt>
                <c:pt idx="111">
                  <c:v>119.4</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128.7</c:v>
                </c:pt>
                <c:pt idx="127">
                  <c:v>129.1</c:v>
                </c:pt>
                <c:pt idx="128">
                  <c:v>129.7</c:v>
                </c:pt>
                <c:pt idx="129">
                  <c:v>130.1</c:v>
                </c:pt>
                <c:pt idx="130">
                  <c:v>130.5</c:v>
                </c:pt>
                <c:pt idx="131">
                  <c:v>130.9</c:v>
                </c:pt>
                <c:pt idx="132">
                  <c:v>131.1</c:v>
                </c:pt>
                <c:pt idx="133">
                  <c:v>131.4</c:v>
                </c:pt>
                <c:pt idx="134">
                  <c:v>131.6</c:v>
                </c:pt>
                <c:pt idx="135">
                  <c:v>132.3</c:v>
                </c:pt>
                <c:pt idx="136">
                  <c:v>133.3</c:v>
                </c:pt>
                <c:pt idx="137">
                  <c:v>134.4</c:v>
                </c:pt>
                <c:pt idx="138">
                  <c:v>135.2</c:v>
                </c:pt>
                <c:pt idx="139">
                  <c:v>135.7</c:v>
                </c:pt>
                <c:pt idx="140">
                  <c:v>136.1</c:v>
                </c:pt>
                <c:pt idx="141">
                  <c:v>136.6</c:v>
                </c:pt>
                <c:pt idx="142">
                  <c:v>137.3</c:v>
                </c:pt>
                <c:pt idx="143">
                  <c:v>138</c:v>
                </c:pt>
                <c:pt idx="144">
                  <c:v>138.9</c:v>
                </c:pt>
                <c:pt idx="145">
                  <c:v>139.8</c:v>
                </c:pt>
                <c:pt idx="146">
                  <c:v>140.5</c:v>
                </c:pt>
                <c:pt idx="147">
                  <c:v>140.9</c:v>
                </c:pt>
                <c:pt idx="148">
                  <c:v>141.2</c:v>
                </c:pt>
                <c:pt idx="149">
                  <c:v>141.7</c:v>
                </c:pt>
                <c:pt idx="150">
                  <c:v>142.5</c:v>
                </c:pt>
                <c:pt idx="151">
                  <c:v>143.5</c:v>
                </c:pt>
                <c:pt idx="152">
                  <c:v>144.5</c:v>
                </c:pt>
                <c:pt idx="153">
                  <c:v>146</c:v>
                </c:pt>
                <c:pt idx="154">
                  <c:v>147.6</c:v>
                </c:pt>
                <c:pt idx="155">
                  <c:v>149</c:v>
                </c:pt>
                <c:pt idx="156">
                  <c:v>150.1</c:v>
                </c:pt>
                <c:pt idx="157">
                  <c:v>151</c:v>
                </c:pt>
                <c:pt idx="158">
                  <c:v>151.8</c:v>
                </c:pt>
                <c:pt idx="159">
                  <c:v>152.7</c:v>
                </c:pt>
                <c:pt idx="160">
                  <c:v>153.6</c:v>
                </c:pt>
                <c:pt idx="161">
                  <c:v>154.3</c:v>
                </c:pt>
                <c:pt idx="162">
                  <c:v>155</c:v>
                </c:pt>
                <c:pt idx="163">
                  <c:v>155.7</c:v>
                </c:pt>
                <c:pt idx="164">
                  <c:v>156.4</c:v>
                </c:pt>
                <c:pt idx="165">
                  <c:v>156.8</c:v>
                </c:pt>
                <c:pt idx="166">
                  <c:v>156.8</c:v>
                </c:pt>
                <c:pt idx="167">
                  <c:v>156.9</c:v>
                </c:pt>
              </c:numCache>
            </c:numRef>
          </c:val>
          <c:smooth val="0"/>
        </c:ser>
        <c:axId val="11635349"/>
        <c:axId val="54887030"/>
      </c:lineChart>
      <c:catAx>
        <c:axId val="1163534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887030"/>
        <c:crossesAt val="60"/>
        <c:auto val="0"/>
        <c:lblOffset val="100"/>
        <c:tickLblSkip val="6"/>
        <c:noMultiLvlLbl val="0"/>
      </c:catAx>
      <c:valAx>
        <c:axId val="5488703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163534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c:v>
                </c:pt>
                <c:pt idx="162">
                  <c:v>136.1</c:v>
                </c:pt>
                <c:pt idx="163">
                  <c:v>123.5</c:v>
                </c:pt>
                <c:pt idx="164">
                  <c:v>125.6</c:v>
                </c:pt>
                <c:pt idx="165">
                  <c:v>133</c:v>
                </c:pt>
                <c:pt idx="166">
                  <c:v>129.8</c:v>
                </c:pt>
                <c:pt idx="167">
                  <c:v>127.9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87.1</c:v>
                </c:pt>
                <c:pt idx="2">
                  <c:v>86.6</c:v>
                </c:pt>
                <c:pt idx="3">
                  <c:v>87.2</c:v>
                </c:pt>
                <c:pt idx="4">
                  <c:v>87.5</c:v>
                </c:pt>
                <c:pt idx="5">
                  <c:v>89</c:v>
                </c:pt>
                <c:pt idx="6">
                  <c:v>86.9</c:v>
                </c:pt>
                <c:pt idx="7">
                  <c:v>88.9</c:v>
                </c:pt>
                <c:pt idx="8">
                  <c:v>86.9</c:v>
                </c:pt>
                <c:pt idx="9">
                  <c:v>87.8</c:v>
                </c:pt>
                <c:pt idx="10">
                  <c:v>87.6</c:v>
                </c:pt>
                <c:pt idx="11">
                  <c:v>86</c:v>
                </c:pt>
                <c:pt idx="12">
                  <c:v>95.3</c:v>
                </c:pt>
                <c:pt idx="13">
                  <c:v>85.7</c:v>
                </c:pt>
                <c:pt idx="14">
                  <c:v>87</c:v>
                </c:pt>
                <c:pt idx="15">
                  <c:v>85.1</c:v>
                </c:pt>
                <c:pt idx="16">
                  <c:v>86</c:v>
                </c:pt>
                <c:pt idx="17">
                  <c:v>82.9</c:v>
                </c:pt>
                <c:pt idx="18">
                  <c:v>84.5</c:v>
                </c:pt>
                <c:pt idx="19">
                  <c:v>82.4</c:v>
                </c:pt>
                <c:pt idx="20">
                  <c:v>84</c:v>
                </c:pt>
                <c:pt idx="21">
                  <c:v>83.3</c:v>
                </c:pt>
                <c:pt idx="22">
                  <c:v>82.8</c:v>
                </c:pt>
                <c:pt idx="23">
                  <c:v>83.6</c:v>
                </c:pt>
                <c:pt idx="24">
                  <c:v>84.1</c:v>
                </c:pt>
                <c:pt idx="25">
                  <c:v>83.7</c:v>
                </c:pt>
                <c:pt idx="26">
                  <c:v>81.5</c:v>
                </c:pt>
                <c:pt idx="27">
                  <c:v>81.5</c:v>
                </c:pt>
                <c:pt idx="28">
                  <c:v>81.3</c:v>
                </c:pt>
                <c:pt idx="29">
                  <c:v>83.2</c:v>
                </c:pt>
                <c:pt idx="30">
                  <c:v>82.7</c:v>
                </c:pt>
                <c:pt idx="31">
                  <c:v>82.5</c:v>
                </c:pt>
                <c:pt idx="32">
                  <c:v>82.5</c:v>
                </c:pt>
                <c:pt idx="33">
                  <c:v>82.7</c:v>
                </c:pt>
                <c:pt idx="34">
                  <c:v>83.4</c:v>
                </c:pt>
                <c:pt idx="35">
                  <c:v>83.5</c:v>
                </c:pt>
                <c:pt idx="36">
                  <c:v>84.1</c:v>
                </c:pt>
                <c:pt idx="37">
                  <c:v>84.4</c:v>
                </c:pt>
                <c:pt idx="38">
                  <c:v>83.8</c:v>
                </c:pt>
                <c:pt idx="39">
                  <c:v>86.3</c:v>
                </c:pt>
                <c:pt idx="40">
                  <c:v>86.7</c:v>
                </c:pt>
                <c:pt idx="41">
                  <c:v>84.6</c:v>
                </c:pt>
                <c:pt idx="42">
                  <c:v>88.5</c:v>
                </c:pt>
                <c:pt idx="43">
                  <c:v>87.7</c:v>
                </c:pt>
                <c:pt idx="44">
                  <c:v>88.9</c:v>
                </c:pt>
                <c:pt idx="45">
                  <c:v>89.1</c:v>
                </c:pt>
                <c:pt idx="46">
                  <c:v>90</c:v>
                </c:pt>
                <c:pt idx="47">
                  <c:v>91.5</c:v>
                </c:pt>
                <c:pt idx="48">
                  <c:v>90.8</c:v>
                </c:pt>
                <c:pt idx="49">
                  <c:v>90.4</c:v>
                </c:pt>
                <c:pt idx="50">
                  <c:v>92.4</c:v>
                </c:pt>
                <c:pt idx="51">
                  <c:v>93.7</c:v>
                </c:pt>
                <c:pt idx="52">
                  <c:v>92.9</c:v>
                </c:pt>
                <c:pt idx="53">
                  <c:v>94.2</c:v>
                </c:pt>
                <c:pt idx="54">
                  <c:v>91.2</c:v>
                </c:pt>
                <c:pt idx="55">
                  <c:v>94</c:v>
                </c:pt>
                <c:pt idx="56">
                  <c:v>93.6</c:v>
                </c:pt>
                <c:pt idx="57">
                  <c:v>93.6</c:v>
                </c:pt>
                <c:pt idx="58">
                  <c:v>93.8</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103.9</c:v>
                </c:pt>
                <c:pt idx="72">
                  <c:v>101.2</c:v>
                </c:pt>
                <c:pt idx="73">
                  <c:v>120.7</c:v>
                </c:pt>
                <c:pt idx="74">
                  <c:v>116.9</c:v>
                </c:pt>
                <c:pt idx="75">
                  <c:v>110.4</c:v>
                </c:pt>
                <c:pt idx="76">
                  <c:v>108.1</c:v>
                </c:pt>
                <c:pt idx="77">
                  <c:v>107.3</c:v>
                </c:pt>
                <c:pt idx="78">
                  <c:v>109.1</c:v>
                </c:pt>
                <c:pt idx="79">
                  <c:v>108.1</c:v>
                </c:pt>
                <c:pt idx="80">
                  <c:v>107.1</c:v>
                </c:pt>
                <c:pt idx="81">
                  <c:v>107</c:v>
                </c:pt>
                <c:pt idx="82">
                  <c:v>108</c:v>
                </c:pt>
                <c:pt idx="83">
                  <c:v>106</c:v>
                </c:pt>
                <c:pt idx="84">
                  <c:v>106.7</c:v>
                </c:pt>
                <c:pt idx="85">
                  <c:v>107.1</c:v>
                </c:pt>
                <c:pt idx="86">
                  <c:v>114.3</c:v>
                </c:pt>
                <c:pt idx="87">
                  <c:v>112.1</c:v>
                </c:pt>
                <c:pt idx="88">
                  <c:v>110.7</c:v>
                </c:pt>
                <c:pt idx="89">
                  <c:v>110.2</c:v>
                </c:pt>
                <c:pt idx="90">
                  <c:v>110.2</c:v>
                </c:pt>
                <c:pt idx="91">
                  <c:v>108.4</c:v>
                </c:pt>
                <c:pt idx="92">
                  <c:v>109.3</c:v>
                </c:pt>
                <c:pt idx="93">
                  <c:v>109.9</c:v>
                </c:pt>
                <c:pt idx="94">
                  <c:v>108.6</c:v>
                </c:pt>
                <c:pt idx="95">
                  <c:v>108.8</c:v>
                </c:pt>
                <c:pt idx="96">
                  <c:v>108.5</c:v>
                </c:pt>
                <c:pt idx="97">
                  <c:v>109.1</c:v>
                </c:pt>
                <c:pt idx="98">
                  <c:v>107.7</c:v>
                </c:pt>
                <c:pt idx="99">
                  <c:v>110.9</c:v>
                </c:pt>
                <c:pt idx="100">
                  <c:v>110.7</c:v>
                </c:pt>
                <c:pt idx="101">
                  <c:v>110.6</c:v>
                </c:pt>
                <c:pt idx="102">
                  <c:v>112.2</c:v>
                </c:pt>
                <c:pt idx="103">
                  <c:v>111.1</c:v>
                </c:pt>
                <c:pt idx="104">
                  <c:v>111.8</c:v>
                </c:pt>
                <c:pt idx="105">
                  <c:v>110.7</c:v>
                </c:pt>
                <c:pt idx="106">
                  <c:v>111.1</c:v>
                </c:pt>
                <c:pt idx="107">
                  <c:v>111.2</c:v>
                </c:pt>
                <c:pt idx="108">
                  <c:v>113</c:v>
                </c:pt>
                <c:pt idx="109">
                  <c:v>111.2</c:v>
                </c:pt>
                <c:pt idx="110">
                  <c:v>114.7</c:v>
                </c:pt>
                <c:pt idx="111">
                  <c:v>110.3</c:v>
                </c:pt>
                <c:pt idx="112">
                  <c:v>112.9</c:v>
                </c:pt>
                <c:pt idx="113">
                  <c:v>112.2</c:v>
                </c:pt>
                <c:pt idx="114">
                  <c:v>109.6</c:v>
                </c:pt>
                <c:pt idx="115">
                  <c:v>112.5</c:v>
                </c:pt>
                <c:pt idx="116">
                  <c:v>111.7</c:v>
                </c:pt>
                <c:pt idx="117">
                  <c:v>112</c:v>
                </c:pt>
                <c:pt idx="118">
                  <c:v>113</c:v>
                </c:pt>
                <c:pt idx="119">
                  <c:v>112.3</c:v>
                </c:pt>
                <c:pt idx="120">
                  <c:v>115.1</c:v>
                </c:pt>
                <c:pt idx="121">
                  <c:v>112.6</c:v>
                </c:pt>
                <c:pt idx="122">
                  <c:v>112.1</c:v>
                </c:pt>
                <c:pt idx="123">
                  <c:v>113.6</c:v>
                </c:pt>
                <c:pt idx="124">
                  <c:v>114.6</c:v>
                </c:pt>
                <c:pt idx="125">
                  <c:v>115.4</c:v>
                </c:pt>
                <c:pt idx="126">
                  <c:v>115.2</c:v>
                </c:pt>
                <c:pt idx="127">
                  <c:v>115.2</c:v>
                </c:pt>
                <c:pt idx="128">
                  <c:v>115.9</c:v>
                </c:pt>
                <c:pt idx="129">
                  <c:v>115.8</c:v>
                </c:pt>
                <c:pt idx="130">
                  <c:v>116.2</c:v>
                </c:pt>
                <c:pt idx="131">
                  <c:v>119</c:v>
                </c:pt>
                <c:pt idx="132">
                  <c:v>115.9</c:v>
                </c:pt>
                <c:pt idx="133">
                  <c:v>121.7</c:v>
                </c:pt>
                <c:pt idx="134">
                  <c:v>116.1</c:v>
                </c:pt>
                <c:pt idx="135">
                  <c:v>120.1</c:v>
                </c:pt>
                <c:pt idx="136">
                  <c:v>118</c:v>
                </c:pt>
                <c:pt idx="137">
                  <c:v>120.8</c:v>
                </c:pt>
                <c:pt idx="138">
                  <c:v>120.8</c:v>
                </c:pt>
                <c:pt idx="139">
                  <c:v>120.9</c:v>
                </c:pt>
                <c:pt idx="140">
                  <c:v>121.2</c:v>
                </c:pt>
                <c:pt idx="141">
                  <c:v>122.6</c:v>
                </c:pt>
                <c:pt idx="142">
                  <c:v>122.3</c:v>
                </c:pt>
                <c:pt idx="143">
                  <c:v>121.9</c:v>
                </c:pt>
                <c:pt idx="144">
                  <c:v>122.5</c:v>
                </c:pt>
                <c:pt idx="145">
                  <c:v>124.3</c:v>
                </c:pt>
                <c:pt idx="146">
                  <c:v>126</c:v>
                </c:pt>
                <c:pt idx="147">
                  <c:v>125.6</c:v>
                </c:pt>
                <c:pt idx="148">
                  <c:v>123.5</c:v>
                </c:pt>
                <c:pt idx="149">
                  <c:v>129.5</c:v>
                </c:pt>
                <c:pt idx="150">
                  <c:v>130.6</c:v>
                </c:pt>
                <c:pt idx="151">
                  <c:v>130.5</c:v>
                </c:pt>
                <c:pt idx="152">
                  <c:v>131.6</c:v>
                </c:pt>
                <c:pt idx="153">
                  <c:v>132.1</c:v>
                </c:pt>
                <c:pt idx="154">
                  <c:v>132.7</c:v>
                </c:pt>
                <c:pt idx="155">
                  <c:v>135.4</c:v>
                </c:pt>
                <c:pt idx="156">
                  <c:v>135.9</c:v>
                </c:pt>
                <c:pt idx="157">
                  <c:v>134</c:v>
                </c:pt>
                <c:pt idx="158">
                  <c:v>139.8</c:v>
                </c:pt>
                <c:pt idx="159">
                  <c:v>139.2</c:v>
                </c:pt>
                <c:pt idx="160">
                  <c:v>142.1</c:v>
                </c:pt>
                <c:pt idx="161">
                  <c:v>135.8</c:v>
                </c:pt>
                <c:pt idx="162">
                  <c:v>137.2</c:v>
                </c:pt>
                <c:pt idx="163">
                  <c:v>139.1</c:v>
                </c:pt>
                <c:pt idx="164">
                  <c:v>139.9</c:v>
                </c:pt>
                <c:pt idx="165">
                  <c:v>141.4</c:v>
                </c:pt>
                <c:pt idx="166">
                  <c:v>142.5</c:v>
                </c:pt>
                <c:pt idx="167">
                  <c:v>140.7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87.5</c:v>
                </c:pt>
                <c:pt idx="5">
                  <c:v>87.6</c:v>
                </c:pt>
                <c:pt idx="6">
                  <c:v>87.6</c:v>
                </c:pt>
                <c:pt idx="7">
                  <c:v>87.5</c:v>
                </c:pt>
                <c:pt idx="8">
                  <c:v>87.4</c:v>
                </c:pt>
                <c:pt idx="9">
                  <c:v>87.2</c:v>
                </c:pt>
                <c:pt idx="10">
                  <c:v>86.9</c:v>
                </c:pt>
                <c:pt idx="11">
                  <c:v>86.6</c:v>
                </c:pt>
                <c:pt idx="12">
                  <c:v>86.3</c:v>
                </c:pt>
                <c:pt idx="13">
                  <c:v>86</c:v>
                </c:pt>
                <c:pt idx="14">
                  <c:v>85.7</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92.4</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c:v>
                </c:pt>
                <c:pt idx="70">
                  <c:v>101.6</c:v>
                </c:pt>
                <c:pt idx="71">
                  <c:v>102</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107.2</c:v>
                </c:pt>
                <c:pt idx="88">
                  <c:v>107.5</c:v>
                </c:pt>
                <c:pt idx="89">
                  <c:v>107.7</c:v>
                </c:pt>
                <c:pt idx="90">
                  <c:v>107.9</c:v>
                </c:pt>
                <c:pt idx="91">
                  <c:v>108.1</c:v>
                </c:pt>
                <c:pt idx="92">
                  <c:v>108.3</c:v>
                </c:pt>
                <c:pt idx="93">
                  <c:v>108.5</c:v>
                </c:pt>
                <c:pt idx="94">
                  <c:v>108.6</c:v>
                </c:pt>
                <c:pt idx="95">
                  <c:v>108.7</c:v>
                </c:pt>
                <c:pt idx="96">
                  <c:v>108.9</c:v>
                </c:pt>
                <c:pt idx="97">
                  <c:v>109.1</c:v>
                </c:pt>
                <c:pt idx="98">
                  <c:v>109.4</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113.2</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120.4</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131.3</c:v>
                </c:pt>
                <c:pt idx="153">
                  <c:v>132.3</c:v>
                </c:pt>
                <c:pt idx="154">
                  <c:v>133.3</c:v>
                </c:pt>
                <c:pt idx="155">
                  <c:v>134.3</c:v>
                </c:pt>
                <c:pt idx="156">
                  <c:v>135.3</c:v>
                </c:pt>
                <c:pt idx="157">
                  <c:v>136.2</c:v>
                </c:pt>
                <c:pt idx="158">
                  <c:v>137.2</c:v>
                </c:pt>
                <c:pt idx="159">
                  <c:v>138</c:v>
                </c:pt>
                <c:pt idx="160">
                  <c:v>138.4</c:v>
                </c:pt>
                <c:pt idx="161">
                  <c:v>138.6</c:v>
                </c:pt>
                <c:pt idx="162">
                  <c:v>138.9</c:v>
                </c:pt>
                <c:pt idx="163">
                  <c:v>139.5</c:v>
                </c:pt>
                <c:pt idx="164">
                  <c:v>140.2</c:v>
                </c:pt>
                <c:pt idx="165">
                  <c:v>140.9</c:v>
                </c:pt>
                <c:pt idx="166">
                  <c:v>141.5</c:v>
                </c:pt>
                <c:pt idx="167">
                  <c:v>142.1</c:v>
                </c:pt>
              </c:numCache>
            </c:numRef>
          </c:val>
          <c:smooth val="0"/>
        </c:ser>
        <c:axId val="22441655"/>
        <c:axId val="29356888"/>
      </c:lineChart>
      <c:catAx>
        <c:axId val="2244165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9356888"/>
        <c:crossesAt val="60"/>
        <c:auto val="0"/>
        <c:lblOffset val="100"/>
        <c:tickLblSkip val="6"/>
        <c:noMultiLvlLbl val="0"/>
      </c:catAx>
      <c:valAx>
        <c:axId val="29356888"/>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244165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c:v>
                </c:pt>
                <c:pt idx="162">
                  <c:v>175.5</c:v>
                </c:pt>
                <c:pt idx="163">
                  <c:v>136.8</c:v>
                </c:pt>
                <c:pt idx="164">
                  <c:v>137.8</c:v>
                </c:pt>
                <c:pt idx="165">
                  <c:v>138.3</c:v>
                </c:pt>
                <c:pt idx="166">
                  <c:v>139.7</c:v>
                </c:pt>
                <c:pt idx="167">
                  <c:v>147.3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81.2</c:v>
                </c:pt>
                <c:pt idx="2">
                  <c:v>79.8</c:v>
                </c:pt>
                <c:pt idx="3">
                  <c:v>82.6</c:v>
                </c:pt>
                <c:pt idx="4">
                  <c:v>83.3</c:v>
                </c:pt>
                <c:pt idx="5">
                  <c:v>83.9</c:v>
                </c:pt>
                <c:pt idx="6">
                  <c:v>83.7</c:v>
                </c:pt>
                <c:pt idx="7">
                  <c:v>85.3</c:v>
                </c:pt>
                <c:pt idx="8">
                  <c:v>85.2</c:v>
                </c:pt>
                <c:pt idx="9">
                  <c:v>85.4</c:v>
                </c:pt>
                <c:pt idx="10">
                  <c:v>86.7</c:v>
                </c:pt>
                <c:pt idx="11">
                  <c:v>87.6</c:v>
                </c:pt>
                <c:pt idx="12">
                  <c:v>87.3</c:v>
                </c:pt>
                <c:pt idx="13">
                  <c:v>87.3</c:v>
                </c:pt>
                <c:pt idx="14">
                  <c:v>89.1</c:v>
                </c:pt>
                <c:pt idx="15">
                  <c:v>87.7</c:v>
                </c:pt>
                <c:pt idx="16">
                  <c:v>87.9</c:v>
                </c:pt>
                <c:pt idx="17">
                  <c:v>88.2</c:v>
                </c:pt>
                <c:pt idx="18">
                  <c:v>87.9</c:v>
                </c:pt>
                <c:pt idx="19">
                  <c:v>89.2</c:v>
                </c:pt>
                <c:pt idx="20">
                  <c:v>88.7</c:v>
                </c:pt>
                <c:pt idx="21">
                  <c:v>90.5</c:v>
                </c:pt>
                <c:pt idx="22">
                  <c:v>89.9</c:v>
                </c:pt>
                <c:pt idx="23">
                  <c:v>89.7</c:v>
                </c:pt>
                <c:pt idx="24">
                  <c:v>90.7</c:v>
                </c:pt>
                <c:pt idx="25">
                  <c:v>90.1</c:v>
                </c:pt>
                <c:pt idx="26">
                  <c:v>90.7</c:v>
                </c:pt>
                <c:pt idx="27">
                  <c:v>90.5</c:v>
                </c:pt>
                <c:pt idx="28">
                  <c:v>90.5</c:v>
                </c:pt>
                <c:pt idx="29">
                  <c:v>90.4</c:v>
                </c:pt>
                <c:pt idx="30">
                  <c:v>91.9</c:v>
                </c:pt>
                <c:pt idx="31">
                  <c:v>90.7</c:v>
                </c:pt>
                <c:pt idx="32">
                  <c:v>91.6</c:v>
                </c:pt>
                <c:pt idx="33">
                  <c:v>90.9</c:v>
                </c:pt>
                <c:pt idx="34">
                  <c:v>91</c:v>
                </c:pt>
                <c:pt idx="35">
                  <c:v>90.8</c:v>
                </c:pt>
                <c:pt idx="36">
                  <c:v>91.2</c:v>
                </c:pt>
                <c:pt idx="37">
                  <c:v>93</c:v>
                </c:pt>
                <c:pt idx="38">
                  <c:v>92.9</c:v>
                </c:pt>
                <c:pt idx="39">
                  <c:v>92.8</c:v>
                </c:pt>
                <c:pt idx="40">
                  <c:v>92.8</c:v>
                </c:pt>
                <c:pt idx="41">
                  <c:v>92.6</c:v>
                </c:pt>
                <c:pt idx="42">
                  <c:v>92.8</c:v>
                </c:pt>
                <c:pt idx="43">
                  <c:v>93.2</c:v>
                </c:pt>
                <c:pt idx="44">
                  <c:v>94.2</c:v>
                </c:pt>
                <c:pt idx="45">
                  <c:v>93.1</c:v>
                </c:pt>
                <c:pt idx="46">
                  <c:v>94.1</c:v>
                </c:pt>
                <c:pt idx="47">
                  <c:v>94.6</c:v>
                </c:pt>
                <c:pt idx="48">
                  <c:v>94.5</c:v>
                </c:pt>
                <c:pt idx="49">
                  <c:v>94.7</c:v>
                </c:pt>
                <c:pt idx="50">
                  <c:v>95.3</c:v>
                </c:pt>
                <c:pt idx="51">
                  <c:v>94.7</c:v>
                </c:pt>
                <c:pt idx="52">
                  <c:v>95.1</c:v>
                </c:pt>
                <c:pt idx="53">
                  <c:v>94.7</c:v>
                </c:pt>
                <c:pt idx="54">
                  <c:v>96.4</c:v>
                </c:pt>
                <c:pt idx="55">
                  <c:v>96.4</c:v>
                </c:pt>
                <c:pt idx="56">
                  <c:v>96.1</c:v>
                </c:pt>
                <c:pt idx="57">
                  <c:v>97.1</c:v>
                </c:pt>
                <c:pt idx="58">
                  <c:v>96.7</c:v>
                </c:pt>
                <c:pt idx="59">
                  <c:v>97.8</c:v>
                </c:pt>
                <c:pt idx="60">
                  <c:v>97.4</c:v>
                </c:pt>
                <c:pt idx="61">
                  <c:v>97.5</c:v>
                </c:pt>
                <c:pt idx="62">
                  <c:v>100.1</c:v>
                </c:pt>
                <c:pt idx="63">
                  <c:v>98.8</c:v>
                </c:pt>
                <c:pt idx="64">
                  <c:v>99.6</c:v>
                </c:pt>
                <c:pt idx="65">
                  <c:v>100.2</c:v>
                </c:pt>
                <c:pt idx="66">
                  <c:v>100.8</c:v>
                </c:pt>
                <c:pt idx="67">
                  <c:v>100.2</c:v>
                </c:pt>
                <c:pt idx="68">
                  <c:v>101</c:v>
                </c:pt>
                <c:pt idx="69">
                  <c:v>101.2</c:v>
                </c:pt>
                <c:pt idx="70">
                  <c:v>101.9</c:v>
                </c:pt>
                <c:pt idx="71">
                  <c:v>102</c:v>
                </c:pt>
                <c:pt idx="72">
                  <c:v>102.8</c:v>
                </c:pt>
                <c:pt idx="73">
                  <c:v>104.5</c:v>
                </c:pt>
                <c:pt idx="74">
                  <c:v>104</c:v>
                </c:pt>
                <c:pt idx="75">
                  <c:v>104.8</c:v>
                </c:pt>
                <c:pt idx="76">
                  <c:v>104.7</c:v>
                </c:pt>
                <c:pt idx="77">
                  <c:v>105.8</c:v>
                </c:pt>
                <c:pt idx="78">
                  <c:v>105.7</c:v>
                </c:pt>
                <c:pt idx="79">
                  <c:v>107.2</c:v>
                </c:pt>
                <c:pt idx="80">
                  <c:v>106.4</c:v>
                </c:pt>
                <c:pt idx="81">
                  <c:v>108</c:v>
                </c:pt>
                <c:pt idx="82">
                  <c:v>108</c:v>
                </c:pt>
                <c:pt idx="83">
                  <c:v>107</c:v>
                </c:pt>
                <c:pt idx="84">
                  <c:v>109.2</c:v>
                </c:pt>
                <c:pt idx="85">
                  <c:v>108.9</c:v>
                </c:pt>
                <c:pt idx="86">
                  <c:v>110.1</c:v>
                </c:pt>
                <c:pt idx="87">
                  <c:v>110.4</c:v>
                </c:pt>
                <c:pt idx="88">
                  <c:v>111</c:v>
                </c:pt>
                <c:pt idx="89">
                  <c:v>110.3</c:v>
                </c:pt>
                <c:pt idx="90">
                  <c:v>111.6</c:v>
                </c:pt>
                <c:pt idx="91">
                  <c:v>111.2</c:v>
                </c:pt>
                <c:pt idx="92">
                  <c:v>112</c:v>
                </c:pt>
                <c:pt idx="93">
                  <c:v>112.5</c:v>
                </c:pt>
                <c:pt idx="94">
                  <c:v>112.3</c:v>
                </c:pt>
                <c:pt idx="95">
                  <c:v>113.4</c:v>
                </c:pt>
                <c:pt idx="96">
                  <c:v>113.6</c:v>
                </c:pt>
                <c:pt idx="97">
                  <c:v>113.7</c:v>
                </c:pt>
                <c:pt idx="98">
                  <c:v>114.4</c:v>
                </c:pt>
                <c:pt idx="99">
                  <c:v>115.5</c:v>
                </c:pt>
                <c:pt idx="100">
                  <c:v>116.1</c:v>
                </c:pt>
                <c:pt idx="101">
                  <c:v>116.8</c:v>
                </c:pt>
                <c:pt idx="102">
                  <c:v>116.3</c:v>
                </c:pt>
                <c:pt idx="103">
                  <c:v>116.4</c:v>
                </c:pt>
                <c:pt idx="104">
                  <c:v>117.7</c:v>
                </c:pt>
                <c:pt idx="105">
                  <c:v>117.1</c:v>
                </c:pt>
                <c:pt idx="106">
                  <c:v>118</c:v>
                </c:pt>
                <c:pt idx="107">
                  <c:v>118.5</c:v>
                </c:pt>
                <c:pt idx="108">
                  <c:v>119.8</c:v>
                </c:pt>
                <c:pt idx="109">
                  <c:v>119.6</c:v>
                </c:pt>
                <c:pt idx="110">
                  <c:v>121</c:v>
                </c:pt>
                <c:pt idx="111">
                  <c:v>120.7</c:v>
                </c:pt>
                <c:pt idx="112">
                  <c:v>121.3</c:v>
                </c:pt>
                <c:pt idx="113">
                  <c:v>121.6</c:v>
                </c:pt>
                <c:pt idx="114">
                  <c:v>120.9</c:v>
                </c:pt>
                <c:pt idx="115">
                  <c:v>122.4</c:v>
                </c:pt>
                <c:pt idx="116">
                  <c:v>122.3</c:v>
                </c:pt>
                <c:pt idx="117">
                  <c:v>123.3</c:v>
                </c:pt>
                <c:pt idx="118">
                  <c:v>123.1</c:v>
                </c:pt>
                <c:pt idx="119">
                  <c:v>124.1</c:v>
                </c:pt>
                <c:pt idx="120">
                  <c:v>123.2</c:v>
                </c:pt>
                <c:pt idx="121">
                  <c:v>124</c:v>
                </c:pt>
                <c:pt idx="122">
                  <c:v>125.1</c:v>
                </c:pt>
                <c:pt idx="123">
                  <c:v>126.1</c:v>
                </c:pt>
                <c:pt idx="124">
                  <c:v>126.4</c:v>
                </c:pt>
                <c:pt idx="125">
                  <c:v>126.4</c:v>
                </c:pt>
                <c:pt idx="126">
                  <c:v>127.8</c:v>
                </c:pt>
                <c:pt idx="127">
                  <c:v>126</c:v>
                </c:pt>
                <c:pt idx="128">
                  <c:v>128.6</c:v>
                </c:pt>
                <c:pt idx="129">
                  <c:v>127.3</c:v>
                </c:pt>
                <c:pt idx="130">
                  <c:v>128.7</c:v>
                </c:pt>
                <c:pt idx="131">
                  <c:v>127.2</c:v>
                </c:pt>
                <c:pt idx="132">
                  <c:v>128.3</c:v>
                </c:pt>
                <c:pt idx="133">
                  <c:v>129.7</c:v>
                </c:pt>
                <c:pt idx="134">
                  <c:v>128.4</c:v>
                </c:pt>
                <c:pt idx="135">
                  <c:v>128.4</c:v>
                </c:pt>
                <c:pt idx="136">
                  <c:v>129.2</c:v>
                </c:pt>
                <c:pt idx="137">
                  <c:v>131.5</c:v>
                </c:pt>
                <c:pt idx="138">
                  <c:v>131.5</c:v>
                </c:pt>
                <c:pt idx="139">
                  <c:v>133.1</c:v>
                </c:pt>
                <c:pt idx="140">
                  <c:v>131.8</c:v>
                </c:pt>
                <c:pt idx="141">
                  <c:v>133.7</c:v>
                </c:pt>
                <c:pt idx="142">
                  <c:v>132.5</c:v>
                </c:pt>
                <c:pt idx="143">
                  <c:v>130.7</c:v>
                </c:pt>
                <c:pt idx="144">
                  <c:v>133.9</c:v>
                </c:pt>
                <c:pt idx="145">
                  <c:v>133.6</c:v>
                </c:pt>
                <c:pt idx="146">
                  <c:v>134.2</c:v>
                </c:pt>
                <c:pt idx="147">
                  <c:v>133.6</c:v>
                </c:pt>
                <c:pt idx="148">
                  <c:v>134.6</c:v>
                </c:pt>
                <c:pt idx="149">
                  <c:v>133.8</c:v>
                </c:pt>
                <c:pt idx="150">
                  <c:v>135.1</c:v>
                </c:pt>
                <c:pt idx="151">
                  <c:v>135.7</c:v>
                </c:pt>
                <c:pt idx="152">
                  <c:v>134.6</c:v>
                </c:pt>
                <c:pt idx="153">
                  <c:v>136</c:v>
                </c:pt>
                <c:pt idx="154">
                  <c:v>138.3</c:v>
                </c:pt>
                <c:pt idx="155">
                  <c:v>146.2</c:v>
                </c:pt>
                <c:pt idx="156">
                  <c:v>140.8</c:v>
                </c:pt>
                <c:pt idx="157">
                  <c:v>141.7</c:v>
                </c:pt>
                <c:pt idx="158">
                  <c:v>142.2</c:v>
                </c:pt>
                <c:pt idx="159">
                  <c:v>143.7</c:v>
                </c:pt>
                <c:pt idx="160">
                  <c:v>142.9</c:v>
                </c:pt>
                <c:pt idx="161">
                  <c:v>145.3</c:v>
                </c:pt>
                <c:pt idx="162">
                  <c:v>143.5</c:v>
                </c:pt>
                <c:pt idx="163">
                  <c:v>144.1</c:v>
                </c:pt>
                <c:pt idx="164">
                  <c:v>147</c:v>
                </c:pt>
                <c:pt idx="165">
                  <c:v>146.5</c:v>
                </c:pt>
                <c:pt idx="166">
                  <c:v>146.6</c:v>
                </c:pt>
                <c:pt idx="167">
                  <c:v>143.8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80.6</c:v>
                </c:pt>
                <c:pt idx="1">
                  <c:v>81</c:v>
                </c:pt>
                <c:pt idx="2">
                  <c:v>81.5</c:v>
                </c:pt>
                <c:pt idx="3">
                  <c:v>82.2</c:v>
                </c:pt>
                <c:pt idx="4">
                  <c:v>82.9</c:v>
                </c:pt>
                <c:pt idx="5">
                  <c:v>83.5</c:v>
                </c:pt>
                <c:pt idx="6">
                  <c:v>84.1</c:v>
                </c:pt>
                <c:pt idx="7">
                  <c:v>84.7</c:v>
                </c:pt>
                <c:pt idx="8">
                  <c:v>85.2</c:v>
                </c:pt>
                <c:pt idx="9">
                  <c:v>85.8</c:v>
                </c:pt>
                <c:pt idx="10">
                  <c:v>86.3</c:v>
                </c:pt>
                <c:pt idx="11">
                  <c:v>86.8</c:v>
                </c:pt>
                <c:pt idx="12">
                  <c:v>87.2</c:v>
                </c:pt>
                <c:pt idx="13">
                  <c:v>87.5</c:v>
                </c:pt>
                <c:pt idx="14">
                  <c:v>87.8</c:v>
                </c:pt>
                <c:pt idx="15">
                  <c:v>88</c:v>
                </c:pt>
                <c:pt idx="16">
                  <c:v>88.2</c:v>
                </c:pt>
                <c:pt idx="17">
                  <c:v>88.4</c:v>
                </c:pt>
                <c:pt idx="18">
                  <c:v>88.6</c:v>
                </c:pt>
                <c:pt idx="19">
                  <c:v>88.9</c:v>
                </c:pt>
                <c:pt idx="20">
                  <c:v>89.2</c:v>
                </c:pt>
                <c:pt idx="21">
                  <c:v>89.5</c:v>
                </c:pt>
                <c:pt idx="22">
                  <c:v>89.8</c:v>
                </c:pt>
                <c:pt idx="23">
                  <c:v>90</c:v>
                </c:pt>
                <c:pt idx="24">
                  <c:v>90.2</c:v>
                </c:pt>
                <c:pt idx="25">
                  <c:v>90.3</c:v>
                </c:pt>
                <c:pt idx="26">
                  <c:v>90.5</c:v>
                </c:pt>
                <c:pt idx="27">
                  <c:v>90.6</c:v>
                </c:pt>
                <c:pt idx="28">
                  <c:v>90.7</c:v>
                </c:pt>
                <c:pt idx="29">
                  <c:v>90.8</c:v>
                </c:pt>
                <c:pt idx="30">
                  <c:v>91</c:v>
                </c:pt>
                <c:pt idx="31">
                  <c:v>91.1</c:v>
                </c:pt>
                <c:pt idx="32">
                  <c:v>91.2</c:v>
                </c:pt>
                <c:pt idx="33">
                  <c:v>91.2</c:v>
                </c:pt>
                <c:pt idx="34">
                  <c:v>91.3</c:v>
                </c:pt>
                <c:pt idx="35">
                  <c:v>91.5</c:v>
                </c:pt>
                <c:pt idx="36">
                  <c:v>91.8</c:v>
                </c:pt>
                <c:pt idx="37">
                  <c:v>92.1</c:v>
                </c:pt>
                <c:pt idx="38">
                  <c:v>92.4</c:v>
                </c:pt>
                <c:pt idx="39">
                  <c:v>92.6</c:v>
                </c:pt>
                <c:pt idx="40">
                  <c:v>92.8</c:v>
                </c:pt>
                <c:pt idx="41">
                  <c:v>92.9</c:v>
                </c:pt>
                <c:pt idx="42">
                  <c:v>93.1</c:v>
                </c:pt>
                <c:pt idx="43">
                  <c:v>93.3</c:v>
                </c:pt>
                <c:pt idx="44">
                  <c:v>93.5</c:v>
                </c:pt>
                <c:pt idx="45">
                  <c:v>93.8</c:v>
                </c:pt>
                <c:pt idx="46">
                  <c:v>94</c:v>
                </c:pt>
                <c:pt idx="47">
                  <c:v>94.2</c:v>
                </c:pt>
                <c:pt idx="48">
                  <c:v>94.5</c:v>
                </c:pt>
                <c:pt idx="49">
                  <c:v>94.7</c:v>
                </c:pt>
                <c:pt idx="50">
                  <c:v>94.9</c:v>
                </c:pt>
                <c:pt idx="51">
                  <c:v>95</c:v>
                </c:pt>
                <c:pt idx="52">
                  <c:v>95.2</c:v>
                </c:pt>
                <c:pt idx="53">
                  <c:v>95.5</c:v>
                </c:pt>
                <c:pt idx="54">
                  <c:v>95.8</c:v>
                </c:pt>
                <c:pt idx="55">
                  <c:v>96.2</c:v>
                </c:pt>
                <c:pt idx="56">
                  <c:v>96.5</c:v>
                </c:pt>
                <c:pt idx="57">
                  <c:v>96.8</c:v>
                </c:pt>
                <c:pt idx="58">
                  <c:v>97.1</c:v>
                </c:pt>
                <c:pt idx="59">
                  <c:v>97.4</c:v>
                </c:pt>
                <c:pt idx="60">
                  <c:v>97.7</c:v>
                </c:pt>
                <c:pt idx="61">
                  <c:v>98.1</c:v>
                </c:pt>
                <c:pt idx="62">
                  <c:v>98.5</c:v>
                </c:pt>
                <c:pt idx="63">
                  <c:v>98.9</c:v>
                </c:pt>
                <c:pt idx="64">
                  <c:v>99.4</c:v>
                </c:pt>
                <c:pt idx="65">
                  <c:v>99.9</c:v>
                </c:pt>
                <c:pt idx="66">
                  <c:v>100.3</c:v>
                </c:pt>
                <c:pt idx="67">
                  <c:v>100.6</c:v>
                </c:pt>
                <c:pt idx="68">
                  <c:v>101</c:v>
                </c:pt>
                <c:pt idx="69">
                  <c:v>101.4</c:v>
                </c:pt>
                <c:pt idx="70">
                  <c:v>101.8</c:v>
                </c:pt>
                <c:pt idx="71">
                  <c:v>102.3</c:v>
                </c:pt>
                <c:pt idx="72">
                  <c:v>102.8</c:v>
                </c:pt>
                <c:pt idx="73">
                  <c:v>103.2</c:v>
                </c:pt>
                <c:pt idx="74">
                  <c:v>103.7</c:v>
                </c:pt>
                <c:pt idx="75">
                  <c:v>104.2</c:v>
                </c:pt>
                <c:pt idx="76">
                  <c:v>104.7</c:v>
                </c:pt>
                <c:pt idx="77">
                  <c:v>105.2</c:v>
                </c:pt>
                <c:pt idx="78">
                  <c:v>105.8</c:v>
                </c:pt>
                <c:pt idx="79">
                  <c:v>106.3</c:v>
                </c:pt>
                <c:pt idx="80">
                  <c:v>106.8</c:v>
                </c:pt>
                <c:pt idx="81">
                  <c:v>107.2</c:v>
                </c:pt>
                <c:pt idx="82">
                  <c:v>107.6</c:v>
                </c:pt>
                <c:pt idx="83">
                  <c:v>108</c:v>
                </c:pt>
                <c:pt idx="84">
                  <c:v>108.5</c:v>
                </c:pt>
                <c:pt idx="85">
                  <c:v>108.9</c:v>
                </c:pt>
                <c:pt idx="86">
                  <c:v>109.3</c:v>
                </c:pt>
                <c:pt idx="87">
                  <c:v>109.8</c:v>
                </c:pt>
                <c:pt idx="88">
                  <c:v>110.2</c:v>
                </c:pt>
                <c:pt idx="89">
                  <c:v>110.6</c:v>
                </c:pt>
                <c:pt idx="90">
                  <c:v>111</c:v>
                </c:pt>
                <c:pt idx="91">
                  <c:v>111.4</c:v>
                </c:pt>
                <c:pt idx="92">
                  <c:v>111.8</c:v>
                </c:pt>
                <c:pt idx="93">
                  <c:v>112.3</c:v>
                </c:pt>
                <c:pt idx="94">
                  <c:v>112.7</c:v>
                </c:pt>
                <c:pt idx="95">
                  <c:v>113.1</c:v>
                </c:pt>
                <c:pt idx="96">
                  <c:v>113.6</c:v>
                </c:pt>
                <c:pt idx="97">
                  <c:v>114.1</c:v>
                </c:pt>
                <c:pt idx="98">
                  <c:v>114.6</c:v>
                </c:pt>
                <c:pt idx="99">
                  <c:v>115.2</c:v>
                </c:pt>
                <c:pt idx="100">
                  <c:v>115.7</c:v>
                </c:pt>
                <c:pt idx="101">
                  <c:v>116.1</c:v>
                </c:pt>
                <c:pt idx="102">
                  <c:v>116.5</c:v>
                </c:pt>
                <c:pt idx="103">
                  <c:v>116.9</c:v>
                </c:pt>
                <c:pt idx="104">
                  <c:v>117.3</c:v>
                </c:pt>
                <c:pt idx="105">
                  <c:v>117.7</c:v>
                </c:pt>
                <c:pt idx="106">
                  <c:v>118.2</c:v>
                </c:pt>
                <c:pt idx="107">
                  <c:v>118.8</c:v>
                </c:pt>
                <c:pt idx="108">
                  <c:v>119.3</c:v>
                </c:pt>
                <c:pt idx="109">
                  <c:v>119.8</c:v>
                </c:pt>
                <c:pt idx="110">
                  <c:v>120.3</c:v>
                </c:pt>
                <c:pt idx="111">
                  <c:v>120.7</c:v>
                </c:pt>
                <c:pt idx="112">
                  <c:v>121.1</c:v>
                </c:pt>
                <c:pt idx="113">
                  <c:v>121.4</c:v>
                </c:pt>
                <c:pt idx="114">
                  <c:v>121.7</c:v>
                </c:pt>
                <c:pt idx="115">
                  <c:v>122.1</c:v>
                </c:pt>
                <c:pt idx="116">
                  <c:v>122.5</c:v>
                </c:pt>
                <c:pt idx="117">
                  <c:v>122.9</c:v>
                </c:pt>
                <c:pt idx="118">
                  <c:v>123.3</c:v>
                </c:pt>
                <c:pt idx="119">
                  <c:v>123.7</c:v>
                </c:pt>
                <c:pt idx="120">
                  <c:v>124</c:v>
                </c:pt>
                <c:pt idx="121">
                  <c:v>124.5</c:v>
                </c:pt>
                <c:pt idx="122">
                  <c:v>125</c:v>
                </c:pt>
                <c:pt idx="123">
                  <c:v>125.6</c:v>
                </c:pt>
                <c:pt idx="124">
                  <c:v>126</c:v>
                </c:pt>
                <c:pt idx="125">
                  <c:v>126.5</c:v>
                </c:pt>
                <c:pt idx="126">
                  <c:v>126.8</c:v>
                </c:pt>
                <c:pt idx="127">
                  <c:v>127.1</c:v>
                </c:pt>
                <c:pt idx="128">
                  <c:v>127.4</c:v>
                </c:pt>
                <c:pt idx="129">
                  <c:v>127.7</c:v>
                </c:pt>
                <c:pt idx="130">
                  <c:v>128</c:v>
                </c:pt>
                <c:pt idx="131">
                  <c:v>128.2</c:v>
                </c:pt>
                <c:pt idx="132">
                  <c:v>128.5</c:v>
                </c:pt>
                <c:pt idx="133">
                  <c:v>128.8</c:v>
                </c:pt>
                <c:pt idx="134">
                  <c:v>129.1</c:v>
                </c:pt>
                <c:pt idx="135">
                  <c:v>129.5</c:v>
                </c:pt>
                <c:pt idx="136">
                  <c:v>130</c:v>
                </c:pt>
                <c:pt idx="137">
                  <c:v>130.7</c:v>
                </c:pt>
                <c:pt idx="138">
                  <c:v>131.3</c:v>
                </c:pt>
                <c:pt idx="139">
                  <c:v>131.7</c:v>
                </c:pt>
                <c:pt idx="140">
                  <c:v>132.1</c:v>
                </c:pt>
                <c:pt idx="141">
                  <c:v>132.4</c:v>
                </c:pt>
                <c:pt idx="142">
                  <c:v>132.5</c:v>
                </c:pt>
                <c:pt idx="143">
                  <c:v>132.7</c:v>
                </c:pt>
                <c:pt idx="144">
                  <c:v>133.1</c:v>
                </c:pt>
                <c:pt idx="145">
                  <c:v>133.5</c:v>
                </c:pt>
                <c:pt idx="146">
                  <c:v>133.8</c:v>
                </c:pt>
                <c:pt idx="147">
                  <c:v>134.1</c:v>
                </c:pt>
                <c:pt idx="148">
                  <c:v>134.5</c:v>
                </c:pt>
                <c:pt idx="149">
                  <c:v>134.9</c:v>
                </c:pt>
                <c:pt idx="150">
                  <c:v>135.4</c:v>
                </c:pt>
                <c:pt idx="151">
                  <c:v>136</c:v>
                </c:pt>
                <c:pt idx="152">
                  <c:v>136.7</c:v>
                </c:pt>
                <c:pt idx="153">
                  <c:v>137.8</c:v>
                </c:pt>
                <c:pt idx="154">
                  <c:v>139.1</c:v>
                </c:pt>
                <c:pt idx="155">
                  <c:v>140.4</c:v>
                </c:pt>
                <c:pt idx="156">
                  <c:v>141.2</c:v>
                </c:pt>
                <c:pt idx="157">
                  <c:v>141.8</c:v>
                </c:pt>
                <c:pt idx="158">
                  <c:v>142.4</c:v>
                </c:pt>
                <c:pt idx="159">
                  <c:v>143</c:v>
                </c:pt>
                <c:pt idx="160">
                  <c:v>143.5</c:v>
                </c:pt>
                <c:pt idx="161">
                  <c:v>144</c:v>
                </c:pt>
                <c:pt idx="162">
                  <c:v>144.4</c:v>
                </c:pt>
                <c:pt idx="163">
                  <c:v>144.9</c:v>
                </c:pt>
                <c:pt idx="164">
                  <c:v>145.4</c:v>
                </c:pt>
                <c:pt idx="165">
                  <c:v>145.7</c:v>
                </c:pt>
                <c:pt idx="166">
                  <c:v>145.9</c:v>
                </c:pt>
                <c:pt idx="167">
                  <c:v>146</c:v>
                </c:pt>
              </c:numCache>
            </c:numRef>
          </c:val>
          <c:smooth val="0"/>
        </c:ser>
        <c:axId val="29045849"/>
        <c:axId val="65983930"/>
      </c:lineChart>
      <c:catAx>
        <c:axId val="2904584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83930"/>
        <c:crossesAt val="60"/>
        <c:auto val="0"/>
        <c:lblOffset val="100"/>
        <c:tickLblSkip val="6"/>
        <c:tickMarkSkip val="2"/>
        <c:noMultiLvlLbl val="0"/>
      </c:catAx>
      <c:valAx>
        <c:axId val="65983930"/>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904584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c:v>
                </c:pt>
                <c:pt idx="163">
                  <c:v>138.8</c:v>
                </c:pt>
                <c:pt idx="164">
                  <c:v>147.5</c:v>
                </c:pt>
                <c:pt idx="165">
                  <c:v>152.1</c:v>
                </c:pt>
                <c:pt idx="166">
                  <c:v>151.4</c:v>
                </c:pt>
                <c:pt idx="167">
                  <c:v>163.6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59.7</c:v>
                </c:pt>
                <c:pt idx="3">
                  <c:v>60.3</c:v>
                </c:pt>
                <c:pt idx="4">
                  <c:v>61.2</c:v>
                </c:pt>
                <c:pt idx="5">
                  <c:v>61.9</c:v>
                </c:pt>
                <c:pt idx="6">
                  <c:v>62.1</c:v>
                </c:pt>
                <c:pt idx="7">
                  <c:v>63</c:v>
                </c:pt>
                <c:pt idx="8">
                  <c:v>63.1</c:v>
                </c:pt>
                <c:pt idx="9">
                  <c:v>63.4</c:v>
                </c:pt>
                <c:pt idx="10">
                  <c:v>64.2</c:v>
                </c:pt>
                <c:pt idx="11">
                  <c:v>64.9</c:v>
                </c:pt>
                <c:pt idx="12">
                  <c:v>65.1</c:v>
                </c:pt>
                <c:pt idx="13">
                  <c:v>65.5</c:v>
                </c:pt>
                <c:pt idx="14">
                  <c:v>66.2</c:v>
                </c:pt>
                <c:pt idx="15">
                  <c:v>66.7</c:v>
                </c:pt>
                <c:pt idx="16">
                  <c:v>67.2</c:v>
                </c:pt>
                <c:pt idx="17">
                  <c:v>67.8</c:v>
                </c:pt>
                <c:pt idx="18">
                  <c:v>68.7</c:v>
                </c:pt>
                <c:pt idx="19">
                  <c:v>72.1</c:v>
                </c:pt>
                <c:pt idx="20">
                  <c:v>72.9</c:v>
                </c:pt>
                <c:pt idx="21">
                  <c:v>73.4</c:v>
                </c:pt>
                <c:pt idx="22">
                  <c:v>74</c:v>
                </c:pt>
                <c:pt idx="23">
                  <c:v>74.3</c:v>
                </c:pt>
                <c:pt idx="24">
                  <c:v>75.3</c:v>
                </c:pt>
                <c:pt idx="25">
                  <c:v>75.9</c:v>
                </c:pt>
                <c:pt idx="26">
                  <c:v>75.8</c:v>
                </c:pt>
                <c:pt idx="27">
                  <c:v>77.1</c:v>
                </c:pt>
                <c:pt idx="28">
                  <c:v>77.3</c:v>
                </c:pt>
                <c:pt idx="29">
                  <c:v>78</c:v>
                </c:pt>
                <c:pt idx="30">
                  <c:v>79.2</c:v>
                </c:pt>
                <c:pt idx="31">
                  <c:v>79.2</c:v>
                </c:pt>
                <c:pt idx="32">
                  <c:v>79.7</c:v>
                </c:pt>
                <c:pt idx="33">
                  <c:v>80.9</c:v>
                </c:pt>
                <c:pt idx="34">
                  <c:v>81.4</c:v>
                </c:pt>
                <c:pt idx="35">
                  <c:v>82</c:v>
                </c:pt>
                <c:pt idx="36">
                  <c:v>82.6</c:v>
                </c:pt>
                <c:pt idx="37">
                  <c:v>83.6</c:v>
                </c:pt>
                <c:pt idx="38">
                  <c:v>84.6</c:v>
                </c:pt>
                <c:pt idx="39">
                  <c:v>85.2</c:v>
                </c:pt>
                <c:pt idx="40">
                  <c:v>85.9</c:v>
                </c:pt>
                <c:pt idx="41">
                  <c:v>86.5</c:v>
                </c:pt>
                <c:pt idx="42">
                  <c:v>87.2</c:v>
                </c:pt>
                <c:pt idx="43">
                  <c:v>87.8</c:v>
                </c:pt>
                <c:pt idx="44">
                  <c:v>88.2</c:v>
                </c:pt>
                <c:pt idx="45">
                  <c:v>88.9</c:v>
                </c:pt>
                <c:pt idx="46">
                  <c:v>89.1</c:v>
                </c:pt>
                <c:pt idx="47">
                  <c:v>90.1</c:v>
                </c:pt>
                <c:pt idx="48">
                  <c:v>91</c:v>
                </c:pt>
                <c:pt idx="49">
                  <c:v>91.7</c:v>
                </c:pt>
                <c:pt idx="50">
                  <c:v>91.5</c:v>
                </c:pt>
                <c:pt idx="51">
                  <c:v>91.5</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99.3</c:v>
                </c:pt>
                <c:pt idx="65">
                  <c:v>100.5</c:v>
                </c:pt>
                <c:pt idx="66">
                  <c:v>100</c:v>
                </c:pt>
                <c:pt idx="67">
                  <c:v>100.6</c:v>
                </c:pt>
                <c:pt idx="68">
                  <c:v>101.2</c:v>
                </c:pt>
                <c:pt idx="69">
                  <c:v>101</c:v>
                </c:pt>
                <c:pt idx="70">
                  <c:v>102</c:v>
                </c:pt>
                <c:pt idx="71">
                  <c:v>102.8</c:v>
                </c:pt>
                <c:pt idx="72">
                  <c:v>102.2</c:v>
                </c:pt>
                <c:pt idx="73">
                  <c:v>102.9</c:v>
                </c:pt>
                <c:pt idx="74">
                  <c:v>103.6</c:v>
                </c:pt>
                <c:pt idx="75">
                  <c:v>104.1</c:v>
                </c:pt>
                <c:pt idx="76">
                  <c:v>104.4</c:v>
                </c:pt>
                <c:pt idx="77">
                  <c:v>105.3</c:v>
                </c:pt>
                <c:pt idx="78">
                  <c:v>105.7</c:v>
                </c:pt>
                <c:pt idx="79">
                  <c:v>106.6</c:v>
                </c:pt>
                <c:pt idx="80">
                  <c:v>106.9</c:v>
                </c:pt>
                <c:pt idx="81">
                  <c:v>107.2</c:v>
                </c:pt>
                <c:pt idx="82">
                  <c:v>107.5</c:v>
                </c:pt>
                <c:pt idx="83">
                  <c:v>107.4</c:v>
                </c:pt>
                <c:pt idx="84">
                  <c:v>108.1</c:v>
                </c:pt>
                <c:pt idx="85">
                  <c:v>108.5</c:v>
                </c:pt>
                <c:pt idx="86">
                  <c:v>108.5</c:v>
                </c:pt>
                <c:pt idx="87">
                  <c:v>109.2</c:v>
                </c:pt>
                <c:pt idx="88">
                  <c:v>109.8</c:v>
                </c:pt>
                <c:pt idx="89">
                  <c:v>109.8</c:v>
                </c:pt>
                <c:pt idx="90">
                  <c:v>110.1</c:v>
                </c:pt>
                <c:pt idx="91">
                  <c:v>110.9</c:v>
                </c:pt>
                <c:pt idx="92">
                  <c:v>112.2</c:v>
                </c:pt>
                <c:pt idx="93">
                  <c:v>112.5</c:v>
                </c:pt>
                <c:pt idx="94">
                  <c:v>112.5</c:v>
                </c:pt>
                <c:pt idx="95">
                  <c:v>112.7</c:v>
                </c:pt>
                <c:pt idx="96">
                  <c:v>113.4</c:v>
                </c:pt>
                <c:pt idx="97">
                  <c:v>113.8</c:v>
                </c:pt>
                <c:pt idx="98">
                  <c:v>114.7</c:v>
                </c:pt>
                <c:pt idx="99">
                  <c:v>115.6</c:v>
                </c:pt>
                <c:pt idx="100">
                  <c:v>115.6</c:v>
                </c:pt>
                <c:pt idx="101">
                  <c:v>116.1</c:v>
                </c:pt>
                <c:pt idx="102">
                  <c:v>116.5</c:v>
                </c:pt>
                <c:pt idx="103">
                  <c:v>117.4</c:v>
                </c:pt>
                <c:pt idx="104">
                  <c:v>117.9</c:v>
                </c:pt>
                <c:pt idx="105">
                  <c:v>118.2</c:v>
                </c:pt>
                <c:pt idx="106">
                  <c:v>118.8</c:v>
                </c:pt>
                <c:pt idx="107">
                  <c:v>119.3</c:v>
                </c:pt>
                <c:pt idx="108">
                  <c:v>119</c:v>
                </c:pt>
                <c:pt idx="109">
                  <c:v>120.6</c:v>
                </c:pt>
                <c:pt idx="110">
                  <c:v>121.8</c:v>
                </c:pt>
                <c:pt idx="111">
                  <c:v>121.4</c:v>
                </c:pt>
                <c:pt idx="112">
                  <c:v>121.9</c:v>
                </c:pt>
                <c:pt idx="113">
                  <c:v>122.2</c:v>
                </c:pt>
                <c:pt idx="114">
                  <c:v>122.2</c:v>
                </c:pt>
                <c:pt idx="115">
                  <c:v>123.8</c:v>
                </c:pt>
                <c:pt idx="116">
                  <c:v>124.3</c:v>
                </c:pt>
                <c:pt idx="117">
                  <c:v>124.1</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130.5</c:v>
                </c:pt>
                <c:pt idx="131">
                  <c:v>130.1</c:v>
                </c:pt>
                <c:pt idx="132">
                  <c:v>130.4</c:v>
                </c:pt>
                <c:pt idx="133">
                  <c:v>130.8</c:v>
                </c:pt>
                <c:pt idx="134">
                  <c:v>130.8</c:v>
                </c:pt>
                <c:pt idx="135">
                  <c:v>130.9</c:v>
                </c:pt>
                <c:pt idx="136">
                  <c:v>132.1</c:v>
                </c:pt>
                <c:pt idx="137">
                  <c:v>134.8</c:v>
                </c:pt>
                <c:pt idx="138">
                  <c:v>134.8</c:v>
                </c:pt>
                <c:pt idx="139">
                  <c:v>134.7</c:v>
                </c:pt>
                <c:pt idx="140">
                  <c:v>136.1</c:v>
                </c:pt>
                <c:pt idx="141">
                  <c:v>137.1</c:v>
                </c:pt>
                <c:pt idx="142">
                  <c:v>136.8</c:v>
                </c:pt>
                <c:pt idx="143">
                  <c:v>136.9</c:v>
                </c:pt>
                <c:pt idx="144">
                  <c:v>137.8</c:v>
                </c:pt>
                <c:pt idx="145">
                  <c:v>139.2</c:v>
                </c:pt>
                <c:pt idx="146">
                  <c:v>140</c:v>
                </c:pt>
                <c:pt idx="147">
                  <c:v>139.9</c:v>
                </c:pt>
                <c:pt idx="148">
                  <c:v>139.7</c:v>
                </c:pt>
                <c:pt idx="149">
                  <c:v>140.5</c:v>
                </c:pt>
                <c:pt idx="150">
                  <c:v>140.9</c:v>
                </c:pt>
                <c:pt idx="151">
                  <c:v>141.9</c:v>
                </c:pt>
                <c:pt idx="152">
                  <c:v>140.8</c:v>
                </c:pt>
                <c:pt idx="153">
                  <c:v>141.2</c:v>
                </c:pt>
                <c:pt idx="154">
                  <c:v>144.2</c:v>
                </c:pt>
                <c:pt idx="155">
                  <c:v>146.2</c:v>
                </c:pt>
                <c:pt idx="156">
                  <c:v>146.9</c:v>
                </c:pt>
                <c:pt idx="157">
                  <c:v>147.1</c:v>
                </c:pt>
                <c:pt idx="158">
                  <c:v>147.2</c:v>
                </c:pt>
                <c:pt idx="159">
                  <c:v>148.3</c:v>
                </c:pt>
                <c:pt idx="160">
                  <c:v>149.4</c:v>
                </c:pt>
                <c:pt idx="161">
                  <c:v>149.4</c:v>
                </c:pt>
                <c:pt idx="162">
                  <c:v>151</c:v>
                </c:pt>
                <c:pt idx="163">
                  <c:v>151.1</c:v>
                </c:pt>
                <c:pt idx="164">
                  <c:v>153</c:v>
                </c:pt>
                <c:pt idx="165">
                  <c:v>154</c:v>
                </c:pt>
                <c:pt idx="166">
                  <c:v>153.5</c:v>
                </c:pt>
                <c:pt idx="167">
                  <c:v>153.6</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62.8</c:v>
                </c:pt>
                <c:pt idx="8">
                  <c:v>63.2</c:v>
                </c:pt>
                <c:pt idx="9">
                  <c:v>63.6</c:v>
                </c:pt>
                <c:pt idx="10">
                  <c:v>64.2</c:v>
                </c:pt>
                <c:pt idx="11">
                  <c:v>64.7</c:v>
                </c:pt>
                <c:pt idx="12">
                  <c:v>65.2</c:v>
                </c:pt>
                <c:pt idx="13">
                  <c:v>65.6</c:v>
                </c:pt>
                <c:pt idx="14">
                  <c:v>66.2</c:v>
                </c:pt>
                <c:pt idx="15">
                  <c:v>66.7</c:v>
                </c:pt>
                <c:pt idx="16">
                  <c:v>67.3</c:v>
                </c:pt>
                <c:pt idx="17">
                  <c:v>67.9</c:v>
                </c:pt>
                <c:pt idx="18">
                  <c:v>68.7</c:v>
                </c:pt>
                <c:pt idx="19">
                  <c:v>69.8</c:v>
                </c:pt>
                <c:pt idx="20">
                  <c:v>70.9</c:v>
                </c:pt>
                <c:pt idx="21">
                  <c:v>72</c:v>
                </c:pt>
                <c:pt idx="22">
                  <c:v>73</c:v>
                </c:pt>
                <c:pt idx="23">
                  <c:v>73.8</c:v>
                </c:pt>
                <c:pt idx="24">
                  <c:v>74.7</c:v>
                </c:pt>
                <c:pt idx="25">
                  <c:v>75.3</c:v>
                </c:pt>
                <c:pt idx="26">
                  <c:v>75.9</c:v>
                </c:pt>
                <c:pt idx="27">
                  <c:v>76.7</c:v>
                </c:pt>
                <c:pt idx="28">
                  <c:v>77.3</c:v>
                </c:pt>
                <c:pt idx="29">
                  <c:v>78</c:v>
                </c:pt>
                <c:pt idx="30">
                  <c:v>78.7</c:v>
                </c:pt>
                <c:pt idx="31">
                  <c:v>79.3</c:v>
                </c:pt>
                <c:pt idx="32">
                  <c:v>79.9</c:v>
                </c:pt>
                <c:pt idx="33">
                  <c:v>80.7</c:v>
                </c:pt>
                <c:pt idx="34">
                  <c:v>81.4</c:v>
                </c:pt>
                <c:pt idx="35">
                  <c:v>82</c:v>
                </c:pt>
                <c:pt idx="36">
                  <c:v>82.7</c:v>
                </c:pt>
                <c:pt idx="37">
                  <c:v>83.6</c:v>
                </c:pt>
                <c:pt idx="38">
                  <c:v>84.4</c:v>
                </c:pt>
                <c:pt idx="39">
                  <c:v>85.2</c:v>
                </c:pt>
                <c:pt idx="40">
                  <c:v>85.9</c:v>
                </c:pt>
                <c:pt idx="41">
                  <c:v>86.5</c:v>
                </c:pt>
                <c:pt idx="42">
                  <c:v>87.1</c:v>
                </c:pt>
                <c:pt idx="43">
                  <c:v>87.7</c:v>
                </c:pt>
                <c:pt idx="44">
                  <c:v>88.3</c:v>
                </c:pt>
                <c:pt idx="45">
                  <c:v>88.8</c:v>
                </c:pt>
                <c:pt idx="46">
                  <c:v>89.4</c:v>
                </c:pt>
                <c:pt idx="47">
                  <c:v>90.1</c:v>
                </c:pt>
                <c:pt idx="48">
                  <c:v>90.9</c:v>
                </c:pt>
                <c:pt idx="49">
                  <c:v>91.4</c:v>
                </c:pt>
                <c:pt idx="50">
                  <c:v>91.6</c:v>
                </c:pt>
                <c:pt idx="51">
                  <c:v>91.9</c:v>
                </c:pt>
                <c:pt idx="52">
                  <c:v>92.5</c:v>
                </c:pt>
                <c:pt idx="53">
                  <c:v>93</c:v>
                </c:pt>
                <c:pt idx="54">
                  <c:v>93.5</c:v>
                </c:pt>
                <c:pt idx="55">
                  <c:v>93.8</c:v>
                </c:pt>
                <c:pt idx="56">
                  <c:v>94.1</c:v>
                </c:pt>
                <c:pt idx="57">
                  <c:v>94.7</c:v>
                </c:pt>
                <c:pt idx="58">
                  <c:v>95.3</c:v>
                </c:pt>
                <c:pt idx="59">
                  <c:v>95.9</c:v>
                </c:pt>
                <c:pt idx="60">
                  <c:v>96.6</c:v>
                </c:pt>
                <c:pt idx="61">
                  <c:v>97.4</c:v>
                </c:pt>
                <c:pt idx="62">
                  <c:v>98.3</c:v>
                </c:pt>
                <c:pt idx="63">
                  <c:v>99</c:v>
                </c:pt>
                <c:pt idx="64">
                  <c:v>99.5</c:v>
                </c:pt>
                <c:pt idx="65">
                  <c:v>100</c:v>
                </c:pt>
                <c:pt idx="66">
                  <c:v>100.3</c:v>
                </c:pt>
                <c:pt idx="67">
                  <c:v>100.6</c:v>
                </c:pt>
                <c:pt idx="68">
                  <c:v>101</c:v>
                </c:pt>
                <c:pt idx="69">
                  <c:v>101.4</c:v>
                </c:pt>
                <c:pt idx="70">
                  <c:v>101.9</c:v>
                </c:pt>
                <c:pt idx="71">
                  <c:v>102.4</c:v>
                </c:pt>
                <c:pt idx="72">
                  <c:v>102.6</c:v>
                </c:pt>
                <c:pt idx="73">
                  <c:v>103</c:v>
                </c:pt>
                <c:pt idx="74">
                  <c:v>103.5</c:v>
                </c:pt>
                <c:pt idx="75">
                  <c:v>104.1</c:v>
                </c:pt>
                <c:pt idx="76">
                  <c:v>104.6</c:v>
                </c:pt>
                <c:pt idx="77">
                  <c:v>105.2</c:v>
                </c:pt>
                <c:pt idx="78">
                  <c:v>105.8</c:v>
                </c:pt>
                <c:pt idx="79">
                  <c:v>106.4</c:v>
                </c:pt>
                <c:pt idx="80">
                  <c:v>106.8</c:v>
                </c:pt>
                <c:pt idx="81">
                  <c:v>107.2</c:v>
                </c:pt>
                <c:pt idx="82">
                  <c:v>107.4</c:v>
                </c:pt>
                <c:pt idx="83">
                  <c:v>107.7</c:v>
                </c:pt>
                <c:pt idx="84">
                  <c:v>108</c:v>
                </c:pt>
                <c:pt idx="85">
                  <c:v>108.4</c:v>
                </c:pt>
                <c:pt idx="86">
                  <c:v>108.7</c:v>
                </c:pt>
                <c:pt idx="87">
                  <c:v>109.2</c:v>
                </c:pt>
                <c:pt idx="88">
                  <c:v>109.6</c:v>
                </c:pt>
                <c:pt idx="89">
                  <c:v>109.9</c:v>
                </c:pt>
                <c:pt idx="90">
                  <c:v>110.4</c:v>
                </c:pt>
                <c:pt idx="91">
                  <c:v>111</c:v>
                </c:pt>
                <c:pt idx="92">
                  <c:v>111.8</c:v>
                </c:pt>
                <c:pt idx="93">
                  <c:v>112.3</c:v>
                </c:pt>
                <c:pt idx="94">
                  <c:v>112.6</c:v>
                </c:pt>
                <c:pt idx="95">
                  <c:v>112.9</c:v>
                </c:pt>
                <c:pt idx="96">
                  <c:v>113.4</c:v>
                </c:pt>
                <c:pt idx="97">
                  <c:v>114</c:v>
                </c:pt>
                <c:pt idx="98">
                  <c:v>114.6</c:v>
                </c:pt>
                <c:pt idx="99">
                  <c:v>115.3</c:v>
                </c:pt>
                <c:pt idx="100">
                  <c:v>115.7</c:v>
                </c:pt>
                <c:pt idx="101">
                  <c:v>116.1</c:v>
                </c:pt>
                <c:pt idx="102">
                  <c:v>116.7</c:v>
                </c:pt>
                <c:pt idx="103">
                  <c:v>117.3</c:v>
                </c:pt>
                <c:pt idx="104">
                  <c:v>117.8</c:v>
                </c:pt>
                <c:pt idx="105">
                  <c:v>118.3</c:v>
                </c:pt>
                <c:pt idx="106">
                  <c:v>118.8</c:v>
                </c:pt>
                <c:pt idx="107">
                  <c:v>119.2</c:v>
                </c:pt>
                <c:pt idx="108">
                  <c:v>119.6</c:v>
                </c:pt>
                <c:pt idx="109">
                  <c:v>120.4</c:v>
                </c:pt>
                <c:pt idx="110">
                  <c:v>121.2</c:v>
                </c:pt>
                <c:pt idx="111">
                  <c:v>121.6</c:v>
                </c:pt>
                <c:pt idx="112">
                  <c:v>121.9</c:v>
                </c:pt>
                <c:pt idx="113">
                  <c:v>122.2</c:v>
                </c:pt>
                <c:pt idx="114">
                  <c:v>122.7</c:v>
                </c:pt>
                <c:pt idx="115">
                  <c:v>123.4</c:v>
                </c:pt>
                <c:pt idx="116">
                  <c:v>124</c:v>
                </c:pt>
                <c:pt idx="117">
                  <c:v>124.3</c:v>
                </c:pt>
                <c:pt idx="118">
                  <c:v>124.9</c:v>
                </c:pt>
                <c:pt idx="119">
                  <c:v>125.7</c:v>
                </c:pt>
                <c:pt idx="120">
                  <c:v>126.4</c:v>
                </c:pt>
                <c:pt idx="121">
                  <c:v>126.7</c:v>
                </c:pt>
                <c:pt idx="122">
                  <c:v>127.2</c:v>
                </c:pt>
                <c:pt idx="123">
                  <c:v>128</c:v>
                </c:pt>
                <c:pt idx="124">
                  <c:v>128.5</c:v>
                </c:pt>
                <c:pt idx="125">
                  <c:v>128.8</c:v>
                </c:pt>
                <c:pt idx="126">
                  <c:v>129.1</c:v>
                </c:pt>
                <c:pt idx="127">
                  <c:v>129.4</c:v>
                </c:pt>
                <c:pt idx="128">
                  <c:v>129.7</c:v>
                </c:pt>
                <c:pt idx="129">
                  <c:v>130</c:v>
                </c:pt>
                <c:pt idx="130">
                  <c:v>130.3</c:v>
                </c:pt>
                <c:pt idx="131">
                  <c:v>130.3</c:v>
                </c:pt>
                <c:pt idx="132">
                  <c:v>130.5</c:v>
                </c:pt>
                <c:pt idx="133">
                  <c:v>130.7</c:v>
                </c:pt>
                <c:pt idx="134">
                  <c:v>131</c:v>
                </c:pt>
                <c:pt idx="135">
                  <c:v>131.5</c:v>
                </c:pt>
                <c:pt idx="136">
                  <c:v>132.6</c:v>
                </c:pt>
                <c:pt idx="137">
                  <c:v>133.9</c:v>
                </c:pt>
                <c:pt idx="138">
                  <c:v>134.6</c:v>
                </c:pt>
                <c:pt idx="139">
                  <c:v>135.2</c:v>
                </c:pt>
                <c:pt idx="140">
                  <c:v>136</c:v>
                </c:pt>
                <c:pt idx="141">
                  <c:v>136.6</c:v>
                </c:pt>
                <c:pt idx="142">
                  <c:v>136.9</c:v>
                </c:pt>
                <c:pt idx="143">
                  <c:v>137.3</c:v>
                </c:pt>
                <c:pt idx="144">
                  <c:v>138</c:v>
                </c:pt>
                <c:pt idx="145">
                  <c:v>138.9</c:v>
                </c:pt>
                <c:pt idx="146">
                  <c:v>139.6</c:v>
                </c:pt>
                <c:pt idx="147">
                  <c:v>139.8</c:v>
                </c:pt>
                <c:pt idx="148">
                  <c:v>140.1</c:v>
                </c:pt>
                <c:pt idx="149">
                  <c:v>140.5</c:v>
                </c:pt>
                <c:pt idx="150">
                  <c:v>141</c:v>
                </c:pt>
                <c:pt idx="151">
                  <c:v>141.3</c:v>
                </c:pt>
                <c:pt idx="152">
                  <c:v>141.5</c:v>
                </c:pt>
                <c:pt idx="153">
                  <c:v>142.3</c:v>
                </c:pt>
                <c:pt idx="154">
                  <c:v>143.9</c:v>
                </c:pt>
                <c:pt idx="155">
                  <c:v>145.5</c:v>
                </c:pt>
                <c:pt idx="156">
                  <c:v>146.5</c:v>
                </c:pt>
                <c:pt idx="157">
                  <c:v>147.1</c:v>
                </c:pt>
                <c:pt idx="158">
                  <c:v>147.6</c:v>
                </c:pt>
                <c:pt idx="159">
                  <c:v>148.3</c:v>
                </c:pt>
                <c:pt idx="160">
                  <c:v>149.1</c:v>
                </c:pt>
                <c:pt idx="161">
                  <c:v>149.8</c:v>
                </c:pt>
                <c:pt idx="162">
                  <c:v>150.6</c:v>
                </c:pt>
                <c:pt idx="163">
                  <c:v>151.6</c:v>
                </c:pt>
                <c:pt idx="164">
                  <c:v>152.6</c:v>
                </c:pt>
                <c:pt idx="165">
                  <c:v>153.4</c:v>
                </c:pt>
                <c:pt idx="166">
                  <c:v>153.7</c:v>
                </c:pt>
                <c:pt idx="167">
                  <c:v>153.9</c:v>
                </c:pt>
              </c:numCache>
            </c:numRef>
          </c:val>
          <c:smooth val="0"/>
        </c:ser>
        <c:axId val="25099131"/>
        <c:axId val="18696604"/>
      </c:lineChart>
      <c:catAx>
        <c:axId val="2509913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8696604"/>
        <c:crossesAt val="40"/>
        <c:auto val="0"/>
        <c:lblOffset val="100"/>
        <c:tickLblSkip val="6"/>
        <c:noMultiLvlLbl val="0"/>
      </c:catAx>
      <c:valAx>
        <c:axId val="18696604"/>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509913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245.9</c:v>
                </c:pt>
                <c:pt idx="162">
                  <c:v>220.3</c:v>
                </c:pt>
                <c:pt idx="163">
                  <c:v>216.4</c:v>
                </c:pt>
                <c:pt idx="164">
                  <c:v>201.3</c:v>
                </c:pt>
                <c:pt idx="165">
                  <c:v>202.9</c:v>
                </c:pt>
                <c:pt idx="166">
                  <c:v>208.1</c:v>
                </c:pt>
                <c:pt idx="167">
                  <c:v>220.4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84.9</c:v>
                </c:pt>
                <c:pt idx="45">
                  <c:v>85.2</c:v>
                </c:pt>
                <c:pt idx="46">
                  <c:v>86.5</c:v>
                </c:pt>
                <c:pt idx="47">
                  <c:v>86.9</c:v>
                </c:pt>
                <c:pt idx="48">
                  <c:v>87.6</c:v>
                </c:pt>
                <c:pt idx="49">
                  <c:v>88.4</c:v>
                </c:pt>
                <c:pt idx="50">
                  <c:v>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c:v>
                </c:pt>
                <c:pt idx="74">
                  <c:v>107.6</c:v>
                </c:pt>
                <c:pt idx="75">
                  <c:v>109.6</c:v>
                </c:pt>
                <c:pt idx="76">
                  <c:v>109.8</c:v>
                </c:pt>
                <c:pt idx="77">
                  <c:v>111.7</c:v>
                </c:pt>
                <c:pt idx="78">
                  <c:v>111.2</c:v>
                </c:pt>
                <c:pt idx="79">
                  <c:v>113</c:v>
                </c:pt>
                <c:pt idx="80">
                  <c:v>113.8</c:v>
                </c:pt>
                <c:pt idx="81">
                  <c:v>115.2</c:v>
                </c:pt>
                <c:pt idx="82">
                  <c:v>116.7</c:v>
                </c:pt>
                <c:pt idx="83">
                  <c:v>116.8</c:v>
                </c:pt>
                <c:pt idx="84">
                  <c:v>118.3</c:v>
                </c:pt>
                <c:pt idx="85">
                  <c:v>119.1</c:v>
                </c:pt>
                <c:pt idx="86">
                  <c:v>120.1</c:v>
                </c:pt>
                <c:pt idx="87">
                  <c:v>121.7</c:v>
                </c:pt>
                <c:pt idx="88">
                  <c:v>121.9</c:v>
                </c:pt>
                <c:pt idx="89">
                  <c:v>122.5</c:v>
                </c:pt>
                <c:pt idx="90">
                  <c:v>123.9</c:v>
                </c:pt>
                <c:pt idx="91">
                  <c:v>124.6</c:v>
                </c:pt>
                <c:pt idx="92">
                  <c:v>126.2</c:v>
                </c:pt>
                <c:pt idx="93">
                  <c:v>126.6</c:v>
                </c:pt>
                <c:pt idx="94">
                  <c:v>127.1</c:v>
                </c:pt>
                <c:pt idx="95">
                  <c:v>129.1</c:v>
                </c:pt>
                <c:pt idx="96">
                  <c:v>129.2</c:v>
                </c:pt>
                <c:pt idx="97">
                  <c:v>129.9</c:v>
                </c:pt>
                <c:pt idx="98">
                  <c:v>131.4</c:v>
                </c:pt>
                <c:pt idx="99">
                  <c:v>131.6</c:v>
                </c:pt>
                <c:pt idx="100">
                  <c:v>133.5</c:v>
                </c:pt>
                <c:pt idx="101">
                  <c:v>134.7</c:v>
                </c:pt>
                <c:pt idx="102">
                  <c:v>135.4</c:v>
                </c:pt>
                <c:pt idx="103">
                  <c:v>136.3</c:v>
                </c:pt>
                <c:pt idx="104">
                  <c:v>136.9</c:v>
                </c:pt>
                <c:pt idx="105">
                  <c:v>137.9</c:v>
                </c:pt>
                <c:pt idx="106">
                  <c:v>138.7</c:v>
                </c:pt>
                <c:pt idx="107">
                  <c:v>139.4</c:v>
                </c:pt>
                <c:pt idx="108">
                  <c:v>141.5</c:v>
                </c:pt>
                <c:pt idx="109">
                  <c:v>142.5</c:v>
                </c:pt>
                <c:pt idx="110">
                  <c:v>143.4</c:v>
                </c:pt>
                <c:pt idx="111">
                  <c:v>143.4</c:v>
                </c:pt>
                <c:pt idx="112">
                  <c:v>145.5</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160</c:v>
                </c:pt>
                <c:pt idx="127">
                  <c:v>159.5</c:v>
                </c:pt>
                <c:pt idx="128">
                  <c:v>161.4</c:v>
                </c:pt>
                <c:pt idx="129">
                  <c:v>161.2</c:v>
                </c:pt>
                <c:pt idx="130">
                  <c:v>162.8</c:v>
                </c:pt>
                <c:pt idx="131">
                  <c:v>162.9</c:v>
                </c:pt>
                <c:pt idx="132">
                  <c:v>165</c:v>
                </c:pt>
                <c:pt idx="133">
                  <c:v>165.4</c:v>
                </c:pt>
                <c:pt idx="134">
                  <c:v>166.7</c:v>
                </c:pt>
                <c:pt idx="135">
                  <c:v>166.5</c:v>
                </c:pt>
                <c:pt idx="136">
                  <c:v>168.1</c:v>
                </c:pt>
                <c:pt idx="137">
                  <c:v>173.4</c:v>
                </c:pt>
                <c:pt idx="138">
                  <c:v>173.3</c:v>
                </c:pt>
                <c:pt idx="139">
                  <c:v>174.9</c:v>
                </c:pt>
                <c:pt idx="140">
                  <c:v>175.1</c:v>
                </c:pt>
                <c:pt idx="141">
                  <c:v>176.4</c:v>
                </c:pt>
                <c:pt idx="142">
                  <c:v>176</c:v>
                </c:pt>
                <c:pt idx="143">
                  <c:v>178.4</c:v>
                </c:pt>
                <c:pt idx="144">
                  <c:v>179.2</c:v>
                </c:pt>
                <c:pt idx="145">
                  <c:v>181.4</c:v>
                </c:pt>
                <c:pt idx="146">
                  <c:v>180.9</c:v>
                </c:pt>
                <c:pt idx="147">
                  <c:v>182.5</c:v>
                </c:pt>
                <c:pt idx="148">
                  <c:v>185</c:v>
                </c:pt>
                <c:pt idx="149">
                  <c:v>185.9</c:v>
                </c:pt>
                <c:pt idx="150">
                  <c:v>186.8</c:v>
                </c:pt>
                <c:pt idx="151">
                  <c:v>187.5</c:v>
                </c:pt>
                <c:pt idx="152">
                  <c:v>188.8</c:v>
                </c:pt>
                <c:pt idx="153">
                  <c:v>191.3</c:v>
                </c:pt>
                <c:pt idx="154">
                  <c:v>195.7</c:v>
                </c:pt>
                <c:pt idx="155">
                  <c:v>196.6</c:v>
                </c:pt>
                <c:pt idx="156">
                  <c:v>198.5</c:v>
                </c:pt>
                <c:pt idx="157">
                  <c:v>199.8</c:v>
                </c:pt>
                <c:pt idx="158">
                  <c:v>202.5</c:v>
                </c:pt>
                <c:pt idx="159">
                  <c:v>204.6</c:v>
                </c:pt>
                <c:pt idx="160">
                  <c:v>204.1</c:v>
                </c:pt>
                <c:pt idx="161">
                  <c:v>206.3</c:v>
                </c:pt>
                <c:pt idx="162">
                  <c:v>207.5</c:v>
                </c:pt>
                <c:pt idx="163">
                  <c:v>209.2</c:v>
                </c:pt>
                <c:pt idx="164">
                  <c:v>213</c:v>
                </c:pt>
                <c:pt idx="165">
                  <c:v>214.8</c:v>
                </c:pt>
                <c:pt idx="166">
                  <c:v>215.7</c:v>
                </c:pt>
                <c:pt idx="167">
                  <c:v>217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63.1</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167.4</c:v>
                </c:pt>
                <c:pt idx="136">
                  <c:v>169.3</c:v>
                </c:pt>
                <c:pt idx="137">
                  <c:v>171.6</c:v>
                </c:pt>
                <c:pt idx="138">
                  <c:v>173.4</c:v>
                </c:pt>
                <c:pt idx="139">
                  <c:v>174.5</c:v>
                </c:pt>
                <c:pt idx="140">
                  <c:v>175.3</c:v>
                </c:pt>
                <c:pt idx="141">
                  <c:v>176</c:v>
                </c:pt>
                <c:pt idx="142">
                  <c:v>176.9</c:v>
                </c:pt>
                <c:pt idx="143">
                  <c:v>178.1</c:v>
                </c:pt>
                <c:pt idx="144">
                  <c:v>179.4</c:v>
                </c:pt>
                <c:pt idx="145">
                  <c:v>180.6</c:v>
                </c:pt>
                <c:pt idx="146">
                  <c:v>181.6</c:v>
                </c:pt>
                <c:pt idx="147">
                  <c:v>182.9</c:v>
                </c:pt>
                <c:pt idx="148">
                  <c:v>184.4</c:v>
                </c:pt>
                <c:pt idx="149">
                  <c:v>185.7</c:v>
                </c:pt>
                <c:pt idx="150">
                  <c:v>186.7</c:v>
                </c:pt>
                <c:pt idx="151">
                  <c:v>187.9</c:v>
                </c:pt>
                <c:pt idx="152">
                  <c:v>189.5</c:v>
                </c:pt>
                <c:pt idx="153">
                  <c:v>191.8</c:v>
                </c:pt>
                <c:pt idx="154">
                  <c:v>194.5</c:v>
                </c:pt>
                <c:pt idx="155">
                  <c:v>196.6</c:v>
                </c:pt>
                <c:pt idx="156">
                  <c:v>198.4</c:v>
                </c:pt>
                <c:pt idx="157">
                  <c:v>200.2</c:v>
                </c:pt>
                <c:pt idx="158">
                  <c:v>202.1</c:v>
                </c:pt>
                <c:pt idx="159">
                  <c:v>203.7</c:v>
                </c:pt>
                <c:pt idx="160">
                  <c:v>204.9</c:v>
                </c:pt>
                <c:pt idx="161">
                  <c:v>206.2</c:v>
                </c:pt>
                <c:pt idx="162">
                  <c:v>207.8</c:v>
                </c:pt>
                <c:pt idx="163">
                  <c:v>209.9</c:v>
                </c:pt>
                <c:pt idx="164">
                  <c:v>212.3</c:v>
                </c:pt>
                <c:pt idx="165">
                  <c:v>214.3</c:v>
                </c:pt>
                <c:pt idx="166">
                  <c:v>215.8</c:v>
                </c:pt>
                <c:pt idx="167">
                  <c:v>217.3</c:v>
                </c:pt>
              </c:numCache>
            </c:numRef>
          </c:val>
          <c:smooth val="0"/>
        </c:ser>
        <c:axId val="1631261"/>
        <c:axId val="24014590"/>
      </c:lineChart>
      <c:catAx>
        <c:axId val="163126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4014590"/>
        <c:crossesAt val="40"/>
        <c:auto val="0"/>
        <c:lblOffset val="100"/>
        <c:tickLblSkip val="6"/>
        <c:noMultiLvlLbl val="0"/>
      </c:catAx>
      <c:valAx>
        <c:axId val="24014590"/>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6312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185.9</c:v>
                </c:pt>
                <c:pt idx="162">
                  <c:v>170.2</c:v>
                </c:pt>
                <c:pt idx="163">
                  <c:v>159.5</c:v>
                </c:pt>
                <c:pt idx="164">
                  <c:v>154.2</c:v>
                </c:pt>
                <c:pt idx="165">
                  <c:v>157.3</c:v>
                </c:pt>
                <c:pt idx="166">
                  <c:v>154.2</c:v>
                </c:pt>
                <c:pt idx="167">
                  <c:v>163.7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70.8</c:v>
                </c:pt>
                <c:pt idx="12">
                  <c:v>71.7</c:v>
                </c:pt>
                <c:pt idx="13">
                  <c:v>71.8</c:v>
                </c:pt>
                <c:pt idx="14">
                  <c:v>72.7</c:v>
                </c:pt>
                <c:pt idx="15">
                  <c:v>71.8</c:v>
                </c:pt>
                <c:pt idx="16">
                  <c:v>72.6</c:v>
                </c:pt>
                <c:pt idx="17">
                  <c:v>72.4</c:v>
                </c:pt>
                <c:pt idx="18">
                  <c:v>73.3</c:v>
                </c:pt>
                <c:pt idx="19">
                  <c:v>73.5</c:v>
                </c:pt>
                <c:pt idx="20">
                  <c:v>73.6</c:v>
                </c:pt>
                <c:pt idx="21">
                  <c:v>74.7</c:v>
                </c:pt>
                <c:pt idx="22">
                  <c:v>75.6</c:v>
                </c:pt>
                <c:pt idx="23">
                  <c:v>75.1</c:v>
                </c:pt>
                <c:pt idx="24">
                  <c:v>76.1</c:v>
                </c:pt>
                <c:pt idx="25">
                  <c:v>76.3</c:v>
                </c:pt>
                <c:pt idx="26">
                  <c:v>76</c:v>
                </c:pt>
                <c:pt idx="27">
                  <c:v>78.1</c:v>
                </c:pt>
                <c:pt idx="28">
                  <c:v>77.7</c:v>
                </c:pt>
                <c:pt idx="29">
                  <c:v>78</c:v>
                </c:pt>
                <c:pt idx="30">
                  <c:v>79.2</c:v>
                </c:pt>
                <c:pt idx="31">
                  <c:v>79.9</c:v>
                </c:pt>
                <c:pt idx="32">
                  <c:v>80.2</c:v>
                </c:pt>
                <c:pt idx="33">
                  <c:v>81.1</c:v>
                </c:pt>
                <c:pt idx="34">
                  <c:v>80.7</c:v>
                </c:pt>
                <c:pt idx="35">
                  <c:v>82.8</c:v>
                </c:pt>
                <c:pt idx="36">
                  <c:v>83.3</c:v>
                </c:pt>
                <c:pt idx="37">
                  <c:v>83.8</c:v>
                </c:pt>
                <c:pt idx="38">
                  <c:v>84.1</c:v>
                </c:pt>
                <c:pt idx="39">
                  <c:v>86.3</c:v>
                </c:pt>
                <c:pt idx="40">
                  <c:v>86.6</c:v>
                </c:pt>
                <c:pt idx="41">
                  <c:v>86.6</c:v>
                </c:pt>
                <c:pt idx="42">
                  <c:v>88.2</c:v>
                </c:pt>
                <c:pt idx="43">
                  <c:v>87.9</c:v>
                </c:pt>
                <c:pt idx="44">
                  <c:v>88.7</c:v>
                </c:pt>
                <c:pt idx="45">
                  <c:v>89.4</c:v>
                </c:pt>
                <c:pt idx="46">
                  <c:v>90.1</c:v>
                </c:pt>
                <c:pt idx="47">
                  <c:v>91.2</c:v>
                </c:pt>
                <c:pt idx="48">
                  <c:v>89.1</c:v>
                </c:pt>
                <c:pt idx="49">
                  <c:v>90.7</c:v>
                </c:pt>
                <c:pt idx="50">
                  <c:v>92</c:v>
                </c:pt>
                <c:pt idx="51">
                  <c:v>90.8</c:v>
                </c:pt>
                <c:pt idx="52">
                  <c:v>92.5</c:v>
                </c:pt>
                <c:pt idx="53">
                  <c:v>91.9</c:v>
                </c:pt>
                <c:pt idx="54">
                  <c:v>93.3</c:v>
                </c:pt>
                <c:pt idx="55">
                  <c:v>93.5</c:v>
                </c:pt>
                <c:pt idx="56">
                  <c:v>93.7</c:v>
                </c:pt>
                <c:pt idx="57">
                  <c:v>94.8</c:v>
                </c:pt>
                <c:pt idx="58">
                  <c:v>94.7</c:v>
                </c:pt>
                <c:pt idx="59">
                  <c:v>95.3</c:v>
                </c:pt>
                <c:pt idx="60">
                  <c:v>96.4</c:v>
                </c:pt>
                <c:pt idx="61">
                  <c:v>96.6</c:v>
                </c:pt>
                <c:pt idx="62">
                  <c:v>97.7</c:v>
                </c:pt>
                <c:pt idx="63">
                  <c:v>97.7</c:v>
                </c:pt>
                <c:pt idx="64">
                  <c:v>98.6</c:v>
                </c:pt>
                <c:pt idx="65">
                  <c:v>100.1</c:v>
                </c:pt>
                <c:pt idx="66">
                  <c:v>100.1</c:v>
                </c:pt>
                <c:pt idx="67">
                  <c:v>100.6</c:v>
                </c:pt>
                <c:pt idx="68">
                  <c:v>102.7</c:v>
                </c:pt>
                <c:pt idx="69">
                  <c:v>102.4</c:v>
                </c:pt>
                <c:pt idx="70">
                  <c:v>103.7</c:v>
                </c:pt>
                <c:pt idx="71">
                  <c:v>104</c:v>
                </c:pt>
                <c:pt idx="72">
                  <c:v>105.5</c:v>
                </c:pt>
                <c:pt idx="73">
                  <c:v>106.9</c:v>
                </c:pt>
                <c:pt idx="74">
                  <c:v>106.7</c:v>
                </c:pt>
                <c:pt idx="75">
                  <c:v>107.6</c:v>
                </c:pt>
                <c:pt idx="76">
                  <c:v>107.1</c:v>
                </c:pt>
                <c:pt idx="77">
                  <c:v>109.4</c:v>
                </c:pt>
                <c:pt idx="78">
                  <c:v>108.7</c:v>
                </c:pt>
                <c:pt idx="79">
                  <c:v>110.6</c:v>
                </c:pt>
                <c:pt idx="80">
                  <c:v>109.2</c:v>
                </c:pt>
                <c:pt idx="81">
                  <c:v>110.1</c:v>
                </c:pt>
                <c:pt idx="82">
                  <c:v>110.9</c:v>
                </c:pt>
                <c:pt idx="83">
                  <c:v>109.9</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114.9</c:v>
                </c:pt>
                <c:pt idx="97">
                  <c:v>114.9</c:v>
                </c:pt>
                <c:pt idx="98">
                  <c:v>114.7</c:v>
                </c:pt>
                <c:pt idx="99">
                  <c:v>116.8</c:v>
                </c:pt>
                <c:pt idx="100">
                  <c:v>116.9</c:v>
                </c:pt>
                <c:pt idx="101">
                  <c:v>116.7</c:v>
                </c:pt>
                <c:pt idx="102">
                  <c:v>116.8</c:v>
                </c:pt>
                <c:pt idx="103">
                  <c:v>117.9</c:v>
                </c:pt>
                <c:pt idx="104">
                  <c:v>117.4</c:v>
                </c:pt>
                <c:pt idx="105">
                  <c:v>118.4</c:v>
                </c:pt>
                <c:pt idx="106">
                  <c:v>118.1</c:v>
                </c:pt>
                <c:pt idx="107">
                  <c:v>118.4</c:v>
                </c:pt>
                <c:pt idx="108">
                  <c:v>119.2</c:v>
                </c:pt>
                <c:pt idx="109">
                  <c:v>119.4</c:v>
                </c:pt>
                <c:pt idx="110">
                  <c:v>120.3</c:v>
                </c:pt>
                <c:pt idx="111">
                  <c:v>119.9</c:v>
                </c:pt>
                <c:pt idx="112">
                  <c:v>121.3</c:v>
                </c:pt>
                <c:pt idx="113">
                  <c:v>121.4</c:v>
                </c:pt>
                <c:pt idx="114">
                  <c:v>121.9</c:v>
                </c:pt>
                <c:pt idx="115">
                  <c:v>122</c:v>
                </c:pt>
                <c:pt idx="116">
                  <c:v>122.1</c:v>
                </c:pt>
                <c:pt idx="117">
                  <c:v>123</c:v>
                </c:pt>
                <c:pt idx="118">
                  <c:v>122.9</c:v>
                </c:pt>
                <c:pt idx="119">
                  <c:v>124.2</c:v>
                </c:pt>
                <c:pt idx="120">
                  <c:v>125.2</c:v>
                </c:pt>
                <c:pt idx="121">
                  <c:v>124.8</c:v>
                </c:pt>
                <c:pt idx="122">
                  <c:v>125.9</c:v>
                </c:pt>
                <c:pt idx="123">
                  <c:v>128.2</c:v>
                </c:pt>
                <c:pt idx="124">
                  <c:v>128.1</c:v>
                </c:pt>
                <c:pt idx="125">
                  <c:v>127.5</c:v>
                </c:pt>
                <c:pt idx="126">
                  <c:v>129.5</c:v>
                </c:pt>
                <c:pt idx="127">
                  <c:v>128.8</c:v>
                </c:pt>
                <c:pt idx="128">
                  <c:v>130.7</c:v>
                </c:pt>
                <c:pt idx="129">
                  <c:v>130</c:v>
                </c:pt>
                <c:pt idx="130">
                  <c:v>130.2</c:v>
                </c:pt>
                <c:pt idx="131">
                  <c:v>130.3</c:v>
                </c:pt>
                <c:pt idx="132">
                  <c:v>133</c:v>
                </c:pt>
                <c:pt idx="133">
                  <c:v>131.3</c:v>
                </c:pt>
                <c:pt idx="134">
                  <c:v>131.6</c:v>
                </c:pt>
                <c:pt idx="135">
                  <c:v>131.9</c:v>
                </c:pt>
                <c:pt idx="136">
                  <c:v>132</c:v>
                </c:pt>
                <c:pt idx="137">
                  <c:v>139.6</c:v>
                </c:pt>
                <c:pt idx="138">
                  <c:v>135.8</c:v>
                </c:pt>
                <c:pt idx="139">
                  <c:v>136.3</c:v>
                </c:pt>
                <c:pt idx="140">
                  <c:v>137.7</c:v>
                </c:pt>
                <c:pt idx="141">
                  <c:v>138.2</c:v>
                </c:pt>
                <c:pt idx="142">
                  <c:v>138.3</c:v>
                </c:pt>
                <c:pt idx="143">
                  <c:v>140.5</c:v>
                </c:pt>
                <c:pt idx="144">
                  <c:v>139.7</c:v>
                </c:pt>
                <c:pt idx="145">
                  <c:v>142</c:v>
                </c:pt>
                <c:pt idx="146">
                  <c:v>141.2</c:v>
                </c:pt>
                <c:pt idx="147">
                  <c:v>142.6</c:v>
                </c:pt>
                <c:pt idx="148">
                  <c:v>143.3</c:v>
                </c:pt>
                <c:pt idx="149">
                  <c:v>144.9</c:v>
                </c:pt>
                <c:pt idx="150">
                  <c:v>145.9</c:v>
                </c:pt>
                <c:pt idx="151">
                  <c:v>146.3</c:v>
                </c:pt>
                <c:pt idx="152">
                  <c:v>147.5</c:v>
                </c:pt>
                <c:pt idx="153">
                  <c:v>148.4</c:v>
                </c:pt>
                <c:pt idx="154">
                  <c:v>152.6</c:v>
                </c:pt>
                <c:pt idx="155">
                  <c:v>153</c:v>
                </c:pt>
                <c:pt idx="156">
                  <c:v>152.5</c:v>
                </c:pt>
                <c:pt idx="157">
                  <c:v>155.4</c:v>
                </c:pt>
                <c:pt idx="158">
                  <c:v>157.5</c:v>
                </c:pt>
                <c:pt idx="159">
                  <c:v>157</c:v>
                </c:pt>
                <c:pt idx="160">
                  <c:v>157.9</c:v>
                </c:pt>
                <c:pt idx="161">
                  <c:v>158.9</c:v>
                </c:pt>
                <c:pt idx="162">
                  <c:v>157.4</c:v>
                </c:pt>
                <c:pt idx="163">
                  <c:v>160.6</c:v>
                </c:pt>
                <c:pt idx="164">
                  <c:v>160.8</c:v>
                </c:pt>
                <c:pt idx="165">
                  <c:v>163.1</c:v>
                </c:pt>
                <c:pt idx="166">
                  <c:v>162.4</c:v>
                </c:pt>
                <c:pt idx="167">
                  <c:v>161.8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104.4</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125.5</c:v>
                </c:pt>
                <c:pt idx="122">
                  <c:v>126.2</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137.2</c:v>
                </c:pt>
                <c:pt idx="141">
                  <c:v>138</c:v>
                </c:pt>
                <c:pt idx="142">
                  <c:v>138.8</c:v>
                </c:pt>
                <c:pt idx="143">
                  <c:v>139.6</c:v>
                </c:pt>
                <c:pt idx="144">
                  <c:v>140.4</c:v>
                </c:pt>
                <c:pt idx="145">
                  <c:v>141.2</c:v>
                </c:pt>
                <c:pt idx="146">
                  <c:v>141.9</c:v>
                </c:pt>
                <c:pt idx="147">
                  <c:v>142.8</c:v>
                </c:pt>
                <c:pt idx="148">
                  <c:v>143.7</c:v>
                </c:pt>
                <c:pt idx="149">
                  <c:v>144.7</c:v>
                </c:pt>
                <c:pt idx="150">
                  <c:v>145.8</c:v>
                </c:pt>
                <c:pt idx="151">
                  <c:v>146.9</c:v>
                </c:pt>
                <c:pt idx="152">
                  <c:v>148</c:v>
                </c:pt>
                <c:pt idx="153">
                  <c:v>149.5</c:v>
                </c:pt>
                <c:pt idx="154">
                  <c:v>151</c:v>
                </c:pt>
                <c:pt idx="155">
                  <c:v>152.4</c:v>
                </c:pt>
                <c:pt idx="156">
                  <c:v>153.6</c:v>
                </c:pt>
                <c:pt idx="157">
                  <c:v>154.9</c:v>
                </c:pt>
                <c:pt idx="158">
                  <c:v>156.1</c:v>
                </c:pt>
                <c:pt idx="159">
                  <c:v>157</c:v>
                </c:pt>
                <c:pt idx="160">
                  <c:v>157.7</c:v>
                </c:pt>
                <c:pt idx="161">
                  <c:v>158.4</c:v>
                </c:pt>
                <c:pt idx="162">
                  <c:v>159.1</c:v>
                </c:pt>
                <c:pt idx="163">
                  <c:v>160</c:v>
                </c:pt>
                <c:pt idx="164">
                  <c:v>160.9</c:v>
                </c:pt>
                <c:pt idx="165">
                  <c:v>161.8</c:v>
                </c:pt>
                <c:pt idx="166">
                  <c:v>162.4</c:v>
                </c:pt>
                <c:pt idx="167">
                  <c:v>163</c:v>
                </c:pt>
              </c:numCache>
            </c:numRef>
          </c:val>
          <c:smooth val="0"/>
        </c:ser>
        <c:axId val="47713855"/>
        <c:axId val="64841184"/>
      </c:lineChart>
      <c:catAx>
        <c:axId val="4771385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64841184"/>
        <c:crossesAt val="40"/>
        <c:auto val="0"/>
        <c:lblOffset val="100"/>
        <c:tickLblSkip val="6"/>
        <c:noMultiLvlLbl val="0"/>
      </c:catAx>
      <c:valAx>
        <c:axId val="64841184"/>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771385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10-12/07 - </v>
      </c>
      <c r="E2" s="81" t="str">
        <f>IF($I$5&lt;3,IF($I$5=2,12,11),$I$5-2)&amp;IF($I$5&lt;3,"/"&amp;RIGHT($I$4-3,2),)&amp;"-"&amp;$I$5&amp;"/"&amp;RIGHT($I$4-2,2)&amp;" - "</f>
        <v>10-12/06 - </v>
      </c>
      <c r="F2" s="20"/>
      <c r="G2" s="24"/>
    </row>
    <row r="3" spans="1:7" ht="13.5" thickBot="1">
      <c r="A3" s="22"/>
      <c r="B3" s="28"/>
      <c r="C3" s="57" t="str">
        <f>I5&amp;"/"&amp;I4</f>
        <v>12/2008</v>
      </c>
      <c r="D3" s="87" t="str">
        <f>IF($I$5&lt;3,IF($I$5=2,12,11),$I$5-2)&amp;IF($I$5&lt;3,"/"&amp;RIGHT($I$4-1,2),)&amp;"-"&amp;$I$5&amp;"/"&amp;RIGHT($I$4,2)</f>
        <v>10-12/08</v>
      </c>
      <c r="E3" s="85" t="str">
        <f>IF($I$5&lt;3,IF($I$5=2,12,11),$I$5-2)&amp;IF($I$5&lt;3,"/"&amp;RIGHT($I$4-2,2),)&amp;"-"&amp;$I$5&amp;"/"&amp;RIGHT($I$4-1,2)</f>
        <v>10-12/07</v>
      </c>
      <c r="F3" s="20"/>
      <c r="G3" s="24"/>
    </row>
    <row r="4" spans="1:9" ht="14.25">
      <c r="A4" s="37"/>
      <c r="B4" s="26" t="s">
        <v>137</v>
      </c>
      <c r="C4" s="86">
        <f>LOOKUP(100000000,Taulukko!D:D)</f>
        <v>150.6</v>
      </c>
      <c r="D4" s="88">
        <f>LOOKUP(100000000,Muutos!C:C)</f>
        <v>5.408015451472727</v>
      </c>
      <c r="E4" s="91">
        <f>INDEX(Muutos!C:C,MATCH(LOOKUP(100000000,Muutos!C:C),Muutos!C:C,0)-12)</f>
        <v>7.5285565939771395</v>
      </c>
      <c r="F4" s="84"/>
      <c r="G4" s="24"/>
      <c r="H4" s="59" t="s">
        <v>158</v>
      </c>
      <c r="I4" s="60">
        <v>2008</v>
      </c>
    </row>
    <row r="5" spans="1:9" ht="15" thickBot="1">
      <c r="A5" s="70" t="s">
        <v>26</v>
      </c>
      <c r="B5" s="77" t="s">
        <v>138</v>
      </c>
      <c r="C5" s="79">
        <f>LOOKUP(100000000,Taulukko!H:H)</f>
        <v>129.2</v>
      </c>
      <c r="D5" s="89">
        <f>LOOKUP(100000000,Muutos!F:F)</f>
        <v>3.6801328168234675</v>
      </c>
      <c r="E5" s="92">
        <f>INDEX(Muutos!F:F,MATCH(LOOKUP(100000000,Muutos!F:F),Muutos!F:F,0)-12)</f>
        <v>4.783995360974195</v>
      </c>
      <c r="F5" s="71"/>
      <c r="G5" s="69"/>
      <c r="H5" s="61" t="s">
        <v>159</v>
      </c>
      <c r="I5" s="62">
        <v>12</v>
      </c>
    </row>
    <row r="6" spans="1:7" ht="14.25">
      <c r="A6" s="21" t="s">
        <v>28</v>
      </c>
      <c r="B6" s="26" t="s">
        <v>139</v>
      </c>
      <c r="C6" s="80">
        <f>LOOKUP(100000000,Taulukko!L:L)</f>
        <v>179.1</v>
      </c>
      <c r="D6" s="90">
        <f>LOOKUP(100000000,Muutos!I:I)</f>
        <v>8.782835371967105</v>
      </c>
      <c r="E6" s="93">
        <f>INDEX(Muutos!I:I,MATCH(LOOKUP(100000000,Muutos!I:I),Muutos!I:I,0)-12)</f>
        <v>12.49718023911573</v>
      </c>
      <c r="F6" s="20"/>
      <c r="G6" s="69"/>
    </row>
    <row r="7" spans="1:7" ht="14.25">
      <c r="A7" s="21" t="s">
        <v>30</v>
      </c>
      <c r="B7" s="26" t="s">
        <v>140</v>
      </c>
      <c r="C7" s="80">
        <f>LOOKUP(100000000,Taulukko!P:P)</f>
        <v>156.9</v>
      </c>
      <c r="D7" s="90">
        <f>LOOKUP(100000000,Muutos!L:L)</f>
        <v>5.885100420364299</v>
      </c>
      <c r="E7" s="93">
        <f>INDEX(Muutos!L:L,MATCH(LOOKUP(100000000,Muutos!L:L),Muutos!L:L,0)-12)</f>
        <v>7.560914343129872</v>
      </c>
      <c r="F7" s="20"/>
      <c r="G7" s="69"/>
    </row>
    <row r="8" spans="1:7" ht="14.25">
      <c r="A8" s="21" t="s">
        <v>32</v>
      </c>
      <c r="B8" s="26" t="s">
        <v>141</v>
      </c>
      <c r="C8" s="80">
        <f>LOOKUP(100000000,Taulukko!T:T)</f>
        <v>127.9</v>
      </c>
      <c r="D8" s="90">
        <f>LOOKUP(100000000,Muutos!O:O)</f>
        <v>5.537547271745018</v>
      </c>
      <c r="E8" s="93">
        <f>INDEX(Muutos!O:O,MATCH(LOOKUP(100000000,Muutos!O:O),Muutos!O:O,0)-12)</f>
        <v>9.074837949322337</v>
      </c>
      <c r="F8" s="20"/>
      <c r="G8" s="69"/>
    </row>
    <row r="9" spans="1:7" ht="14.25">
      <c r="A9" s="21" t="s">
        <v>34</v>
      </c>
      <c r="B9" s="26" t="s">
        <v>142</v>
      </c>
      <c r="C9" s="80">
        <f>LOOKUP(100000000,Taulukko!X:X)</f>
        <v>147.3</v>
      </c>
      <c r="D9" s="90">
        <f>LOOKUP(100000000,Muutos!R:R)</f>
        <v>3.47931873479319</v>
      </c>
      <c r="E9" s="93">
        <f>INDEX(Muutos!R:R,MATCH(LOOKUP(100000000,Muutos!R:R),Muutos!R:R,0)-12)</f>
        <v>6.78098207326579</v>
      </c>
      <c r="F9" s="20"/>
      <c r="G9" s="69"/>
    </row>
    <row r="10" spans="1:7" ht="14.25">
      <c r="A10" s="21" t="s">
        <v>39</v>
      </c>
      <c r="B10" s="26" t="s">
        <v>143</v>
      </c>
      <c r="C10" s="80">
        <f>LOOKUP(100000000,Taulukko!AB:AB)</f>
        <v>163.6</v>
      </c>
      <c r="D10" s="90">
        <f>LOOKUP(100000000,Muutos!U:U)</f>
        <v>6.716929403701173</v>
      </c>
      <c r="E10" s="93">
        <f>INDEX(Muutos!U:U,MATCH(LOOKUP(100000000,Muutos!U:U),Muutos!U:U,0)-12)</f>
        <v>5.115273775216127</v>
      </c>
      <c r="F10" s="20"/>
      <c r="G10" s="69"/>
    </row>
    <row r="11" spans="1:7" ht="14.25">
      <c r="A11" s="21" t="s">
        <v>41</v>
      </c>
      <c r="B11" s="26" t="s">
        <v>144</v>
      </c>
      <c r="C11" s="80">
        <f>LOOKUP(100000000,Taulukko!AF:AF)</f>
        <v>220.4</v>
      </c>
      <c r="D11" s="90">
        <f>LOOKUP(100000000,Muutos!X:X)</f>
        <v>11.005625879043604</v>
      </c>
      <c r="E11" s="93">
        <f>INDEX(Muutos!X:X,MATCH(LOOKUP(100000000,Muutos!X:X),Muutos!X:X,0)-12)</f>
        <v>10.446601941747565</v>
      </c>
      <c r="F11" s="20"/>
      <c r="G11" s="69"/>
    </row>
    <row r="12" spans="1:7" ht="14.25">
      <c r="A12" s="21" t="s">
        <v>43</v>
      </c>
      <c r="B12" s="26" t="s">
        <v>145</v>
      </c>
      <c r="C12" s="80">
        <f>LOOKUP(100000000,Taulukko!AJ:AJ)</f>
        <v>163.7</v>
      </c>
      <c r="D12" s="90">
        <f>LOOKUP(100000000,Muutos!AA:AA)</f>
        <v>6.978838361098604</v>
      </c>
      <c r="E12" s="93">
        <f>INDEX(Muutos!AA:AA,MATCH(LOOKUP(100000000,Muutos!AA:AA),Muutos!AA:AA,0)-12)</f>
        <v>9.11323999017441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6"/>
  <sheetViews>
    <sheetView workbookViewId="0" topLeftCell="A1">
      <pane xSplit="2" ySplit="2" topLeftCell="C131"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v>
      </c>
      <c r="F3" s="34">
        <v>73</v>
      </c>
      <c r="G3" s="34"/>
      <c r="H3" s="34">
        <v>69.2</v>
      </c>
      <c r="I3" s="34">
        <v>75.2</v>
      </c>
      <c r="J3" s="34">
        <v>75</v>
      </c>
      <c r="K3" s="34"/>
      <c r="L3" s="34">
        <v>44.2</v>
      </c>
      <c r="M3" s="34">
        <v>57.4</v>
      </c>
      <c r="N3" s="34">
        <v>56.5</v>
      </c>
      <c r="O3" s="34"/>
      <c r="P3" s="34">
        <v>65.8</v>
      </c>
      <c r="Q3" s="34">
        <v>68.9</v>
      </c>
      <c r="R3" s="34">
        <v>68.9</v>
      </c>
      <c r="S3" s="34"/>
      <c r="T3" s="34">
        <v>84.7</v>
      </c>
      <c r="U3" s="34">
        <v>86.8</v>
      </c>
      <c r="V3" s="34">
        <v>87.3</v>
      </c>
      <c r="W3" s="34"/>
      <c r="X3" s="34">
        <v>75.2</v>
      </c>
      <c r="Y3" s="34">
        <v>80.5</v>
      </c>
      <c r="Z3" s="34">
        <v>80.6</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73.5</v>
      </c>
      <c r="F4" s="29">
        <v>73.5</v>
      </c>
      <c r="G4" s="29"/>
      <c r="H4" s="29">
        <v>71.5</v>
      </c>
      <c r="I4" s="29">
        <v>75.1</v>
      </c>
      <c r="J4" s="29">
        <v>75.2</v>
      </c>
      <c r="K4" s="29"/>
      <c r="L4" s="29">
        <v>45.7</v>
      </c>
      <c r="M4" s="29">
        <v>56.5</v>
      </c>
      <c r="N4" s="29">
        <v>56.9</v>
      </c>
      <c r="O4" s="29"/>
      <c r="P4" s="29">
        <v>67.9</v>
      </c>
      <c r="Q4" s="29">
        <v>69.4</v>
      </c>
      <c r="R4" s="29">
        <v>69.3</v>
      </c>
      <c r="T4" s="29">
        <v>85</v>
      </c>
      <c r="U4" s="29">
        <v>87.1</v>
      </c>
      <c r="V4" s="29">
        <v>87.3</v>
      </c>
      <c r="W4" s="29"/>
      <c r="X4" s="29">
        <v>77.6</v>
      </c>
      <c r="Y4" s="29">
        <v>81.2</v>
      </c>
      <c r="Z4" s="29">
        <v>81</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73.7</v>
      </c>
      <c r="F5" s="29">
        <v>74</v>
      </c>
      <c r="G5" s="29"/>
      <c r="H5" s="29">
        <v>73.1</v>
      </c>
      <c r="I5" s="29">
        <v>75.1</v>
      </c>
      <c r="J5" s="29">
        <v>75.4</v>
      </c>
      <c r="K5" s="29"/>
      <c r="L5" s="29">
        <v>51.1</v>
      </c>
      <c r="M5" s="29">
        <v>57.3</v>
      </c>
      <c r="N5" s="29">
        <v>57.2</v>
      </c>
      <c r="O5" s="29"/>
      <c r="P5" s="29">
        <v>69.5</v>
      </c>
      <c r="Q5" s="29">
        <v>69.6</v>
      </c>
      <c r="R5" s="29">
        <v>69.7</v>
      </c>
      <c r="T5" s="29">
        <v>85.5</v>
      </c>
      <c r="U5" s="29">
        <v>86.6</v>
      </c>
      <c r="V5" s="29">
        <v>87.3</v>
      </c>
      <c r="W5" s="29"/>
      <c r="X5" s="29">
        <v>75.2</v>
      </c>
      <c r="Y5" s="29">
        <v>79.8</v>
      </c>
      <c r="Z5" s="29">
        <v>81.5</v>
      </c>
      <c r="AA5" s="29"/>
      <c r="AB5" s="29">
        <v>58.4</v>
      </c>
      <c r="AC5" s="29">
        <v>59.7</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74.6</v>
      </c>
      <c r="G6" s="29"/>
      <c r="H6" s="29">
        <v>70.9</v>
      </c>
      <c r="I6" s="29">
        <v>75.6</v>
      </c>
      <c r="J6" s="29">
        <v>75.7</v>
      </c>
      <c r="K6" s="29"/>
      <c r="L6" s="29">
        <v>46.7</v>
      </c>
      <c r="M6" s="29">
        <v>57.8</v>
      </c>
      <c r="N6" s="29">
        <v>57.5</v>
      </c>
      <c r="O6" s="29"/>
      <c r="P6" s="29">
        <v>67.5</v>
      </c>
      <c r="Q6" s="29">
        <v>70.2</v>
      </c>
      <c r="R6" s="29">
        <v>70.1</v>
      </c>
      <c r="T6" s="29">
        <v>87</v>
      </c>
      <c r="U6" s="29">
        <v>87.2</v>
      </c>
      <c r="V6" s="29">
        <v>87.4</v>
      </c>
      <c r="W6" s="29"/>
      <c r="X6" s="29">
        <v>79.9</v>
      </c>
      <c r="Y6" s="29">
        <v>82.6</v>
      </c>
      <c r="Z6" s="29">
        <v>82.2</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75.3</v>
      </c>
      <c r="G7" s="29"/>
      <c r="H7" s="29">
        <v>75</v>
      </c>
      <c r="I7" s="29">
        <v>75.9</v>
      </c>
      <c r="J7" s="29">
        <v>76</v>
      </c>
      <c r="K7" s="29"/>
      <c r="L7" s="29">
        <v>52.1</v>
      </c>
      <c r="M7" s="29">
        <v>56.4</v>
      </c>
      <c r="N7" s="29">
        <v>58</v>
      </c>
      <c r="O7" s="29"/>
      <c r="P7" s="29">
        <v>72.3</v>
      </c>
      <c r="Q7" s="29">
        <v>70.5</v>
      </c>
      <c r="R7" s="29">
        <v>70.5</v>
      </c>
      <c r="T7" s="29">
        <v>92.9</v>
      </c>
      <c r="U7" s="29">
        <v>87.5</v>
      </c>
      <c r="V7" s="29">
        <v>87.5</v>
      </c>
      <c r="W7" s="29"/>
      <c r="X7" s="29">
        <v>81.5</v>
      </c>
      <c r="Y7" s="29">
        <v>83.3</v>
      </c>
      <c r="Z7" s="29">
        <v>82.9</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60.7</v>
      </c>
      <c r="N8" s="29">
        <v>58.4</v>
      </c>
      <c r="O8" s="29"/>
      <c r="P8" s="29">
        <v>83.5</v>
      </c>
      <c r="Q8" s="29">
        <v>71</v>
      </c>
      <c r="R8" s="29">
        <v>70.9</v>
      </c>
      <c r="T8" s="29">
        <v>109.8</v>
      </c>
      <c r="U8" s="29">
        <v>89</v>
      </c>
      <c r="V8" s="29">
        <v>87.6</v>
      </c>
      <c r="W8" s="29"/>
      <c r="X8" s="29">
        <v>93</v>
      </c>
      <c r="Y8" s="29">
        <v>83.9</v>
      </c>
      <c r="Z8" s="29">
        <v>83.5</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v>
      </c>
      <c r="N9" s="29">
        <v>58.8</v>
      </c>
      <c r="O9" s="29"/>
      <c r="P9" s="29">
        <v>72.3</v>
      </c>
      <c r="Q9" s="29">
        <v>71.1</v>
      </c>
      <c r="R9" s="29">
        <v>71.3</v>
      </c>
      <c r="T9" s="29">
        <v>88.3</v>
      </c>
      <c r="U9" s="29">
        <v>86.9</v>
      </c>
      <c r="V9" s="29">
        <v>87.6</v>
      </c>
      <c r="W9" s="29"/>
      <c r="X9" s="29">
        <v>103</v>
      </c>
      <c r="Y9" s="29">
        <v>83.7</v>
      </c>
      <c r="Z9" s="29">
        <v>84.1</v>
      </c>
      <c r="AA9" s="29"/>
      <c r="AB9" s="29">
        <v>67.3</v>
      </c>
      <c r="AC9" s="29">
        <v>62.1</v>
      </c>
      <c r="AD9" s="29">
        <v>62.3</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71.7</v>
      </c>
      <c r="T10" s="29">
        <v>81.7</v>
      </c>
      <c r="U10" s="29">
        <v>88.9</v>
      </c>
      <c r="V10" s="29">
        <v>87.5</v>
      </c>
      <c r="W10" s="29"/>
      <c r="X10" s="29">
        <v>86.4</v>
      </c>
      <c r="Y10" s="29">
        <v>85.3</v>
      </c>
      <c r="Z10" s="29">
        <v>84.7</v>
      </c>
      <c r="AA10" s="29"/>
      <c r="AB10" s="29">
        <v>58.4</v>
      </c>
      <c r="AC10" s="29">
        <v>63</v>
      </c>
      <c r="AD10" s="29">
        <v>62.8</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86.9</v>
      </c>
      <c r="V11" s="29">
        <v>87.4</v>
      </c>
      <c r="W11" s="29"/>
      <c r="X11" s="29">
        <v>79.7</v>
      </c>
      <c r="Y11" s="29">
        <v>85.2</v>
      </c>
      <c r="Z11" s="29">
        <v>85.2</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77.7</v>
      </c>
      <c r="F12" s="29">
        <v>77.7</v>
      </c>
      <c r="G12" s="29"/>
      <c r="H12" s="29">
        <v>71.7</v>
      </c>
      <c r="I12" s="29">
        <v>77.7</v>
      </c>
      <c r="J12" s="29">
        <v>77.6</v>
      </c>
      <c r="K12" s="29"/>
      <c r="L12" s="29">
        <v>62</v>
      </c>
      <c r="M12" s="29">
        <v>59.3</v>
      </c>
      <c r="N12" s="29">
        <v>59.9</v>
      </c>
      <c r="O12" s="29"/>
      <c r="P12" s="29">
        <v>67.9</v>
      </c>
      <c r="Q12" s="29">
        <v>72.9</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78.2</v>
      </c>
      <c r="G13" s="29"/>
      <c r="H13" s="29">
        <v>72.6</v>
      </c>
      <c r="I13" s="29">
        <v>77.8</v>
      </c>
      <c r="J13" s="29">
        <v>77.9</v>
      </c>
      <c r="K13" s="29"/>
      <c r="L13" s="29">
        <v>60.6</v>
      </c>
      <c r="M13" s="29">
        <v>59.4</v>
      </c>
      <c r="N13" s="29">
        <v>60.3</v>
      </c>
      <c r="O13" s="29"/>
      <c r="P13" s="29">
        <v>70.5</v>
      </c>
      <c r="Q13" s="29">
        <v>73.5</v>
      </c>
      <c r="R13" s="29">
        <v>73.5</v>
      </c>
      <c r="T13" s="29">
        <v>82.5</v>
      </c>
      <c r="U13" s="29">
        <v>87.6</v>
      </c>
      <c r="V13" s="29">
        <v>86.9</v>
      </c>
      <c r="W13" s="29"/>
      <c r="X13" s="29">
        <v>82.9</v>
      </c>
      <c r="Y13" s="29">
        <v>86.7</v>
      </c>
      <c r="Z13" s="29">
        <v>86.3</v>
      </c>
      <c r="AA13" s="29"/>
      <c r="AB13" s="29">
        <v>64.3</v>
      </c>
      <c r="AC13" s="29">
        <v>64.2</v>
      </c>
      <c r="AD13" s="29">
        <v>64.2</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78.6</v>
      </c>
      <c r="G14" s="29"/>
      <c r="H14" s="29">
        <v>79.5</v>
      </c>
      <c r="I14" s="29">
        <v>78</v>
      </c>
      <c r="J14" s="29">
        <v>78.2</v>
      </c>
      <c r="K14" s="29"/>
      <c r="L14" s="29">
        <v>71.7</v>
      </c>
      <c r="M14" s="29">
        <v>62.2</v>
      </c>
      <c r="N14" s="29">
        <v>60.7</v>
      </c>
      <c r="O14" s="29"/>
      <c r="P14" s="29">
        <v>78.7</v>
      </c>
      <c r="Q14" s="29">
        <v>74.1</v>
      </c>
      <c r="R14" s="29">
        <v>74</v>
      </c>
      <c r="T14" s="29">
        <v>85.1</v>
      </c>
      <c r="U14" s="29">
        <v>86</v>
      </c>
      <c r="V14" s="29">
        <v>86.6</v>
      </c>
      <c r="W14" s="29"/>
      <c r="X14" s="29">
        <v>88.4</v>
      </c>
      <c r="Y14" s="29">
        <v>87.6</v>
      </c>
      <c r="Z14" s="29">
        <v>86.8</v>
      </c>
      <c r="AA14" s="29"/>
      <c r="AB14" s="29">
        <v>72.2</v>
      </c>
      <c r="AC14" s="29">
        <v>64.9</v>
      </c>
      <c r="AD14" s="29">
        <v>64.7</v>
      </c>
      <c r="AE14" s="29"/>
      <c r="AF14" s="29">
        <v>67.8</v>
      </c>
      <c r="AG14" s="29">
        <v>65.2</v>
      </c>
      <c r="AH14" s="29">
        <v>65.1</v>
      </c>
      <c r="AI14" s="29"/>
      <c r="AJ14" s="29">
        <v>72.2</v>
      </c>
      <c r="AK14" s="29">
        <v>70.8</v>
      </c>
      <c r="AL14" s="29">
        <v>71</v>
      </c>
      <c r="AM14" s="54" t="s">
        <v>123</v>
      </c>
    </row>
    <row r="15" spans="1:39" ht="12.75">
      <c r="A15" s="35" t="s">
        <v>124</v>
      </c>
      <c r="B15" s="33" t="s">
        <v>97</v>
      </c>
      <c r="C15" s="34">
        <v>8.3</v>
      </c>
      <c r="D15" s="34">
        <v>74</v>
      </c>
      <c r="E15" s="34">
        <v>78.9</v>
      </c>
      <c r="F15" s="34">
        <v>78.9</v>
      </c>
      <c r="G15" s="34">
        <v>7.2</v>
      </c>
      <c r="H15" s="34">
        <v>74.3</v>
      </c>
      <c r="I15" s="34">
        <v>78</v>
      </c>
      <c r="J15" s="34">
        <v>78.6</v>
      </c>
      <c r="K15" s="34">
        <v>7.9</v>
      </c>
      <c r="L15" s="34">
        <v>47.7</v>
      </c>
      <c r="M15" s="34">
        <v>59.9</v>
      </c>
      <c r="N15" s="34">
        <v>61.3</v>
      </c>
      <c r="O15" s="34">
        <v>7.9</v>
      </c>
      <c r="P15" s="34">
        <v>71</v>
      </c>
      <c r="Q15" s="34">
        <v>74.4</v>
      </c>
      <c r="R15" s="34">
        <v>74.3</v>
      </c>
      <c r="S15" s="34">
        <v>10.9</v>
      </c>
      <c r="T15" s="34">
        <v>94</v>
      </c>
      <c r="U15" s="34">
        <v>95.3</v>
      </c>
      <c r="V15" s="34">
        <v>86.3</v>
      </c>
      <c r="W15" s="34">
        <v>8.9</v>
      </c>
      <c r="X15" s="34">
        <v>81.8</v>
      </c>
      <c r="Y15" s="34">
        <v>87.3</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74.5</v>
      </c>
      <c r="R16" s="29">
        <v>74.6</v>
      </c>
      <c r="S16" s="29">
        <v>-0.6</v>
      </c>
      <c r="T16" s="29">
        <v>84.4</v>
      </c>
      <c r="U16" s="29">
        <v>85.7</v>
      </c>
      <c r="V16" s="29">
        <v>86</v>
      </c>
      <c r="W16" s="29">
        <v>7.5</v>
      </c>
      <c r="X16" s="29">
        <v>83.5</v>
      </c>
      <c r="Y16" s="29">
        <v>87.3</v>
      </c>
      <c r="Z16" s="29">
        <v>87.5</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79.3</v>
      </c>
      <c r="F17" s="29">
        <v>79.3</v>
      </c>
      <c r="G17" s="29">
        <v>6.3</v>
      </c>
      <c r="H17" s="29">
        <v>77.7</v>
      </c>
      <c r="I17" s="29">
        <v>80.1</v>
      </c>
      <c r="J17" s="29">
        <v>79.4</v>
      </c>
      <c r="K17" s="29">
        <v>8.1</v>
      </c>
      <c r="L17" s="29">
        <v>55.3</v>
      </c>
      <c r="M17" s="29">
        <v>63.3</v>
      </c>
      <c r="N17" s="29">
        <v>62.6</v>
      </c>
      <c r="O17" s="29">
        <v>8.2</v>
      </c>
      <c r="P17" s="29">
        <v>75.2</v>
      </c>
      <c r="Q17" s="29">
        <v>75</v>
      </c>
      <c r="R17" s="29">
        <v>74.9</v>
      </c>
      <c r="S17" s="29">
        <v>0.9</v>
      </c>
      <c r="T17" s="29">
        <v>86.3</v>
      </c>
      <c r="U17" s="29">
        <v>87</v>
      </c>
      <c r="V17" s="29">
        <v>85.7</v>
      </c>
      <c r="W17" s="29">
        <v>12.8</v>
      </c>
      <c r="X17" s="29">
        <v>84.8</v>
      </c>
      <c r="Y17" s="29">
        <v>89.1</v>
      </c>
      <c r="Z17" s="29">
        <v>87.8</v>
      </c>
      <c r="AA17" s="29">
        <v>9.9</v>
      </c>
      <c r="AB17" s="29">
        <v>64.2</v>
      </c>
      <c r="AC17" s="29">
        <v>66.2</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79.5</v>
      </c>
      <c r="F18" s="29">
        <v>79.5</v>
      </c>
      <c r="G18" s="29">
        <v>6.5</v>
      </c>
      <c r="H18" s="29">
        <v>75.6</v>
      </c>
      <c r="I18" s="29">
        <v>79.5</v>
      </c>
      <c r="J18" s="29">
        <v>79.7</v>
      </c>
      <c r="K18" s="29">
        <v>11.3</v>
      </c>
      <c r="L18" s="29">
        <v>51.9</v>
      </c>
      <c r="M18" s="29">
        <v>62.2</v>
      </c>
      <c r="N18" s="29">
        <v>63.5</v>
      </c>
      <c r="O18" s="29">
        <v>7.3</v>
      </c>
      <c r="P18" s="29">
        <v>72.4</v>
      </c>
      <c r="Q18" s="29">
        <v>75.2</v>
      </c>
      <c r="R18" s="29">
        <v>75.3</v>
      </c>
      <c r="S18" s="29">
        <v>-2.6</v>
      </c>
      <c r="T18" s="29">
        <v>84.8</v>
      </c>
      <c r="U18" s="29">
        <v>85.1</v>
      </c>
      <c r="V18" s="29">
        <v>85.4</v>
      </c>
      <c r="W18" s="29">
        <v>6.6</v>
      </c>
      <c r="X18" s="29">
        <v>85.2</v>
      </c>
      <c r="Y18" s="29">
        <v>87.7</v>
      </c>
      <c r="Z18" s="29">
        <v>88</v>
      </c>
      <c r="AA18" s="29">
        <v>11.2</v>
      </c>
      <c r="AB18" s="29">
        <v>65.4</v>
      </c>
      <c r="AC18" s="29">
        <v>66.7</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65.2</v>
      </c>
      <c r="N19" s="29">
        <v>64.3</v>
      </c>
      <c r="O19" s="29">
        <v>7.5</v>
      </c>
      <c r="P19" s="29">
        <v>77.7</v>
      </c>
      <c r="Q19" s="29">
        <v>75.8</v>
      </c>
      <c r="R19" s="29">
        <v>75.7</v>
      </c>
      <c r="S19" s="29">
        <v>-2.4</v>
      </c>
      <c r="T19" s="29">
        <v>90.7</v>
      </c>
      <c r="U19" s="29">
        <v>86</v>
      </c>
      <c r="V19" s="29">
        <v>84.9</v>
      </c>
      <c r="W19" s="29">
        <v>5.6</v>
      </c>
      <c r="X19" s="29">
        <v>86.1</v>
      </c>
      <c r="Y19" s="29">
        <v>87.9</v>
      </c>
      <c r="Z19" s="29">
        <v>88.2</v>
      </c>
      <c r="AA19" s="29">
        <v>9.7</v>
      </c>
      <c r="AB19" s="29">
        <v>67.4</v>
      </c>
      <c r="AC19" s="29">
        <v>67.2</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79.8</v>
      </c>
      <c r="G20" s="29">
        <v>-1</v>
      </c>
      <c r="H20" s="29">
        <v>104.4</v>
      </c>
      <c r="I20" s="29">
        <v>80.5</v>
      </c>
      <c r="J20" s="29">
        <v>80.4</v>
      </c>
      <c r="K20" s="29">
        <v>-0.4</v>
      </c>
      <c r="L20" s="29">
        <v>83.4</v>
      </c>
      <c r="M20" s="29">
        <v>66.1</v>
      </c>
      <c r="N20" s="29">
        <v>64.9</v>
      </c>
      <c r="O20" s="29">
        <v>6.5</v>
      </c>
      <c r="P20" s="29">
        <v>88.9</v>
      </c>
      <c r="Q20" s="29">
        <v>76</v>
      </c>
      <c r="R20" s="29">
        <v>76.1</v>
      </c>
      <c r="S20" s="29">
        <v>-8.5</v>
      </c>
      <c r="T20" s="29">
        <v>100.5</v>
      </c>
      <c r="U20" s="29">
        <v>82.9</v>
      </c>
      <c r="V20" s="29">
        <v>84.5</v>
      </c>
      <c r="W20" s="29">
        <v>4.3</v>
      </c>
      <c r="X20" s="29">
        <v>97</v>
      </c>
      <c r="Y20" s="29">
        <v>88.2</v>
      </c>
      <c r="Z20" s="29">
        <v>88.4</v>
      </c>
      <c r="AA20" s="29">
        <v>7.7</v>
      </c>
      <c r="AB20" s="29">
        <v>78</v>
      </c>
      <c r="AC20" s="29">
        <v>67.8</v>
      </c>
      <c r="AD20" s="29">
        <v>67.9</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87.9</v>
      </c>
      <c r="Z21" s="29">
        <v>88.6</v>
      </c>
      <c r="AA21" s="29">
        <v>11.7</v>
      </c>
      <c r="AB21" s="29">
        <v>75.2</v>
      </c>
      <c r="AC21" s="29">
        <v>68.7</v>
      </c>
      <c r="AD21" s="29">
        <v>68.7</v>
      </c>
      <c r="AE21" s="29">
        <v>11.5</v>
      </c>
      <c r="AF21" s="29">
        <v>71.1</v>
      </c>
      <c r="AG21" s="29">
        <v>68.3</v>
      </c>
      <c r="AH21" s="29">
        <v>68.3</v>
      </c>
      <c r="AI21" s="29">
        <v>7.4</v>
      </c>
      <c r="AJ21" s="29">
        <v>81.3</v>
      </c>
      <c r="AK21" s="29">
        <v>73.3</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v>
      </c>
      <c r="V23" s="29">
        <v>83.6</v>
      </c>
      <c r="W23" s="29">
        <v>3.5</v>
      </c>
      <c r="X23" s="29">
        <v>82.4</v>
      </c>
      <c r="Y23" s="29">
        <v>88.7</v>
      </c>
      <c r="Z23" s="29">
        <v>89.2</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81.6</v>
      </c>
      <c r="J24" s="29">
        <v>81.8</v>
      </c>
      <c r="K24" s="29">
        <v>14.2</v>
      </c>
      <c r="L24" s="29">
        <v>70.8</v>
      </c>
      <c r="M24" s="29">
        <v>65.3</v>
      </c>
      <c r="N24" s="29">
        <v>66.9</v>
      </c>
      <c r="O24" s="29">
        <v>8.4</v>
      </c>
      <c r="P24" s="29">
        <v>73.6</v>
      </c>
      <c r="Q24" s="29">
        <v>78.2</v>
      </c>
      <c r="R24" s="29">
        <v>78.1</v>
      </c>
      <c r="S24" s="29">
        <v>-4.6</v>
      </c>
      <c r="T24" s="29">
        <v>77.1</v>
      </c>
      <c r="U24" s="29">
        <v>83.3</v>
      </c>
      <c r="V24" s="29">
        <v>83.4</v>
      </c>
      <c r="W24" s="29">
        <v>6.4</v>
      </c>
      <c r="X24" s="29">
        <v>86</v>
      </c>
      <c r="Y24" s="29">
        <v>90.5</v>
      </c>
      <c r="Z24" s="29">
        <v>89.5</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69.9</v>
      </c>
      <c r="N25" s="29">
        <v>67.6</v>
      </c>
      <c r="O25" s="29">
        <v>7.5</v>
      </c>
      <c r="P25" s="29">
        <v>75.8</v>
      </c>
      <c r="Q25" s="29">
        <v>78.7</v>
      </c>
      <c r="R25" s="29">
        <v>78.6</v>
      </c>
      <c r="S25" s="29">
        <v>-5.4</v>
      </c>
      <c r="T25" s="29">
        <v>78</v>
      </c>
      <c r="U25" s="29">
        <v>82.8</v>
      </c>
      <c r="V25" s="29">
        <v>83.3</v>
      </c>
      <c r="W25" s="29">
        <v>3.5</v>
      </c>
      <c r="X25" s="29">
        <v>85.8</v>
      </c>
      <c r="Y25" s="29">
        <v>89.9</v>
      </c>
      <c r="Z25" s="29">
        <v>89.8</v>
      </c>
      <c r="AA25" s="29">
        <v>15.4</v>
      </c>
      <c r="AB25" s="29">
        <v>74.2</v>
      </c>
      <c r="AC25" s="29">
        <v>74</v>
      </c>
      <c r="AD25" s="29">
        <v>73</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82.4</v>
      </c>
      <c r="F26" s="29">
        <v>82.3</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68</v>
      </c>
      <c r="N27" s="34">
        <v>68.3</v>
      </c>
      <c r="O27" s="34">
        <v>6.9</v>
      </c>
      <c r="P27" s="34">
        <v>75.9</v>
      </c>
      <c r="Q27" s="34">
        <v>79.1</v>
      </c>
      <c r="R27" s="34">
        <v>79.2</v>
      </c>
      <c r="S27" s="34">
        <v>-9.5</v>
      </c>
      <c r="T27" s="34">
        <v>85.1</v>
      </c>
      <c r="U27" s="34">
        <v>84.1</v>
      </c>
      <c r="V27" s="34">
        <v>83.1</v>
      </c>
      <c r="W27" s="34">
        <v>4.3</v>
      </c>
      <c r="X27" s="34">
        <v>85.3</v>
      </c>
      <c r="Y27" s="34">
        <v>90.7</v>
      </c>
      <c r="Z27" s="34">
        <v>90.2</v>
      </c>
      <c r="AA27" s="34">
        <v>16.4</v>
      </c>
      <c r="AB27" s="34">
        <v>67.3</v>
      </c>
      <c r="AC27" s="34">
        <v>75.3</v>
      </c>
      <c r="AD27" s="34">
        <v>74.7</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68.7</v>
      </c>
      <c r="N28" s="29">
        <v>68.6</v>
      </c>
      <c r="O28" s="29">
        <v>6.9</v>
      </c>
      <c r="P28" s="29">
        <v>77.4</v>
      </c>
      <c r="Q28" s="29">
        <v>79.5</v>
      </c>
      <c r="R28" s="29">
        <v>79.5</v>
      </c>
      <c r="S28" s="29">
        <v>-1.8</v>
      </c>
      <c r="T28" s="29">
        <v>82.9</v>
      </c>
      <c r="U28" s="29">
        <v>83.7</v>
      </c>
      <c r="V28" s="29">
        <v>82.8</v>
      </c>
      <c r="W28" s="29">
        <v>3.2</v>
      </c>
      <c r="X28" s="29">
        <v>86.2</v>
      </c>
      <c r="Y28" s="29">
        <v>90.1</v>
      </c>
      <c r="Z28" s="29">
        <v>90.3</v>
      </c>
      <c r="AA28" s="29">
        <v>16.6</v>
      </c>
      <c r="AB28" s="29">
        <v>72.9</v>
      </c>
      <c r="AC28" s="29">
        <v>75.9</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82.5</v>
      </c>
      <c r="F29" s="29">
        <v>82.6</v>
      </c>
      <c r="G29" s="29">
        <v>0.6</v>
      </c>
      <c r="H29" s="29">
        <v>78.2</v>
      </c>
      <c r="I29" s="29">
        <v>82.5</v>
      </c>
      <c r="J29" s="29">
        <v>83.7</v>
      </c>
      <c r="K29" s="29">
        <v>5.1</v>
      </c>
      <c r="L29" s="29">
        <v>58.1</v>
      </c>
      <c r="M29" s="29">
        <v>68.3</v>
      </c>
      <c r="N29" s="29">
        <v>68.9</v>
      </c>
      <c r="O29" s="29">
        <v>3.1</v>
      </c>
      <c r="P29" s="29">
        <v>77.5</v>
      </c>
      <c r="Q29" s="29">
        <v>78</v>
      </c>
      <c r="R29" s="29">
        <v>80</v>
      </c>
      <c r="S29" s="29">
        <v>-6.6</v>
      </c>
      <c r="T29" s="29">
        <v>80.6</v>
      </c>
      <c r="U29" s="29">
        <v>81.5</v>
      </c>
      <c r="V29" s="29">
        <v>82.5</v>
      </c>
      <c r="W29" s="29">
        <v>2.7</v>
      </c>
      <c r="X29" s="29">
        <v>87.1</v>
      </c>
      <c r="Y29" s="29">
        <v>90.7</v>
      </c>
      <c r="Z29" s="29">
        <v>90.5</v>
      </c>
      <c r="AA29" s="29">
        <v>14</v>
      </c>
      <c r="AB29" s="29">
        <v>73.2</v>
      </c>
      <c r="AC29" s="29">
        <v>75.8</v>
      </c>
      <c r="AD29" s="29">
        <v>75.9</v>
      </c>
      <c r="AE29" s="29">
        <v>8.6</v>
      </c>
      <c r="AF29" s="29">
        <v>68.6</v>
      </c>
      <c r="AG29" s="29">
        <v>72.2</v>
      </c>
      <c r="AH29" s="29">
        <v>72.5</v>
      </c>
      <c r="AI29" s="29">
        <v>4.1</v>
      </c>
      <c r="AJ29" s="29">
        <v>73.8</v>
      </c>
      <c r="AK29" s="29">
        <v>76</v>
      </c>
      <c r="AL29" s="29">
        <v>76.8</v>
      </c>
      <c r="AM29" s="54" t="s">
        <v>106</v>
      </c>
    </row>
    <row r="30" spans="1:39" ht="12.75">
      <c r="A30" s="3" t="s">
        <v>126</v>
      </c>
      <c r="B30" s="1" t="s">
        <v>109</v>
      </c>
      <c r="C30" s="29">
        <v>5.9</v>
      </c>
      <c r="D30" s="29">
        <v>80.7</v>
      </c>
      <c r="E30" s="29">
        <v>82.8</v>
      </c>
      <c r="F30" s="29">
        <v>82.9</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90.6</v>
      </c>
      <c r="AA30" s="29">
        <v>16.8</v>
      </c>
      <c r="AB30" s="29">
        <v>76.4</v>
      </c>
      <c r="AC30" s="29">
        <v>77.1</v>
      </c>
      <c r="AD30" s="29">
        <v>76.7</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83.3</v>
      </c>
      <c r="F31" s="29">
        <v>83.3</v>
      </c>
      <c r="G31" s="29">
        <v>5.2</v>
      </c>
      <c r="H31" s="29">
        <v>85.9</v>
      </c>
      <c r="I31" s="29">
        <v>84.4</v>
      </c>
      <c r="J31" s="29">
        <v>84.7</v>
      </c>
      <c r="K31" s="29">
        <v>8.3</v>
      </c>
      <c r="L31" s="29">
        <v>68.6</v>
      </c>
      <c r="M31" s="29">
        <v>70.7</v>
      </c>
      <c r="N31" s="29">
        <v>69.9</v>
      </c>
      <c r="O31" s="29">
        <v>5.1</v>
      </c>
      <c r="P31" s="29">
        <v>81.7</v>
      </c>
      <c r="Q31" s="29">
        <v>79.7</v>
      </c>
      <c r="R31" s="29">
        <v>80.8</v>
      </c>
      <c r="S31" s="29">
        <v>-5.7</v>
      </c>
      <c r="T31" s="29">
        <v>85.5</v>
      </c>
      <c r="U31" s="29">
        <v>81.3</v>
      </c>
      <c r="V31" s="29">
        <v>82.4</v>
      </c>
      <c r="W31" s="29">
        <v>2.9</v>
      </c>
      <c r="X31" s="29">
        <v>88.6</v>
      </c>
      <c r="Y31" s="29">
        <v>90.5</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83.6</v>
      </c>
      <c r="F32" s="29">
        <v>83.8</v>
      </c>
      <c r="G32" s="29">
        <v>0.8</v>
      </c>
      <c r="H32" s="29">
        <v>105.2</v>
      </c>
      <c r="I32" s="29">
        <v>84.8</v>
      </c>
      <c r="J32" s="29">
        <v>85.2</v>
      </c>
      <c r="K32" s="29">
        <v>-2.6</v>
      </c>
      <c r="L32" s="29">
        <v>81.2</v>
      </c>
      <c r="M32" s="29">
        <v>68.8</v>
      </c>
      <c r="N32" s="29">
        <v>70.7</v>
      </c>
      <c r="O32" s="29">
        <v>5.3</v>
      </c>
      <c r="P32" s="29">
        <v>93.6</v>
      </c>
      <c r="Q32" s="29">
        <v>80.5</v>
      </c>
      <c r="R32" s="29">
        <v>81.2</v>
      </c>
      <c r="S32" s="29">
        <v>-1</v>
      </c>
      <c r="T32" s="29">
        <v>99.4</v>
      </c>
      <c r="U32" s="29">
        <v>83.2</v>
      </c>
      <c r="V32" s="29">
        <v>82.5</v>
      </c>
      <c r="W32" s="29">
        <v>2.4</v>
      </c>
      <c r="X32" s="29">
        <v>99.4</v>
      </c>
      <c r="Y32" s="29">
        <v>90.4</v>
      </c>
      <c r="Z32" s="29">
        <v>90.8</v>
      </c>
      <c r="AA32" s="29">
        <v>15.2</v>
      </c>
      <c r="AB32" s="29">
        <v>89.8</v>
      </c>
      <c r="AC32" s="29">
        <v>78</v>
      </c>
      <c r="AD32" s="29">
        <v>78</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91.9</v>
      </c>
      <c r="Z33" s="29">
        <v>91</v>
      </c>
      <c r="AA33" s="29">
        <v>16</v>
      </c>
      <c r="AB33" s="29">
        <v>87.2</v>
      </c>
      <c r="AC33" s="29">
        <v>79.2</v>
      </c>
      <c r="AD33" s="29">
        <v>78.7</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75.2</v>
      </c>
      <c r="N34" s="29">
        <v>73.2</v>
      </c>
      <c r="O34" s="29">
        <v>7.1</v>
      </c>
      <c r="P34" s="29">
        <v>81.4</v>
      </c>
      <c r="Q34" s="29">
        <v>82</v>
      </c>
      <c r="R34" s="29">
        <v>82.2</v>
      </c>
      <c r="S34" s="29">
        <v>-0.9</v>
      </c>
      <c r="T34" s="29">
        <v>74.6</v>
      </c>
      <c r="U34" s="29">
        <v>82.5</v>
      </c>
      <c r="V34" s="29">
        <v>82.7</v>
      </c>
      <c r="W34" s="29">
        <v>0.5</v>
      </c>
      <c r="X34" s="29">
        <v>90.5</v>
      </c>
      <c r="Y34" s="29">
        <v>90.7</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82.3</v>
      </c>
      <c r="R35" s="29">
        <v>82.6</v>
      </c>
      <c r="S35" s="29">
        <v>-0.9</v>
      </c>
      <c r="T35" s="29">
        <v>75</v>
      </c>
      <c r="U35" s="29">
        <v>82.5</v>
      </c>
      <c r="V35" s="29">
        <v>82.9</v>
      </c>
      <c r="W35" s="29">
        <v>4.2</v>
      </c>
      <c r="X35" s="29">
        <v>85.9</v>
      </c>
      <c r="Y35" s="29">
        <v>91.6</v>
      </c>
      <c r="Z35" s="29">
        <v>91.2</v>
      </c>
      <c r="AA35" s="29">
        <v>9.4</v>
      </c>
      <c r="AB35" s="29">
        <v>75</v>
      </c>
      <c r="AC35" s="29">
        <v>79.7</v>
      </c>
      <c r="AD35" s="29">
        <v>79.9</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87.4</v>
      </c>
      <c r="J36" s="29">
        <v>87.4</v>
      </c>
      <c r="K36" s="29">
        <v>21.9</v>
      </c>
      <c r="L36" s="29">
        <v>86.3</v>
      </c>
      <c r="M36" s="29">
        <v>77.2</v>
      </c>
      <c r="N36" s="29">
        <v>75.1</v>
      </c>
      <c r="O36" s="29">
        <v>5.7</v>
      </c>
      <c r="P36" s="29">
        <v>77.8</v>
      </c>
      <c r="Q36" s="29">
        <v>82.7</v>
      </c>
      <c r="R36" s="29">
        <v>82.9</v>
      </c>
      <c r="S36" s="29">
        <v>-1.2</v>
      </c>
      <c r="T36" s="29">
        <v>76.2</v>
      </c>
      <c r="U36" s="29">
        <v>82.7</v>
      </c>
      <c r="V36" s="29">
        <v>83.1</v>
      </c>
      <c r="W36" s="29">
        <v>0.2</v>
      </c>
      <c r="X36" s="29">
        <v>86.1</v>
      </c>
      <c r="Y36" s="29">
        <v>90.9</v>
      </c>
      <c r="Z36" s="29">
        <v>91.2</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87.3</v>
      </c>
      <c r="J37" s="29">
        <v>87.8</v>
      </c>
      <c r="K37" s="29">
        <v>0.4</v>
      </c>
      <c r="L37" s="29">
        <v>74.3</v>
      </c>
      <c r="M37" s="29">
        <v>74.6</v>
      </c>
      <c r="N37" s="29">
        <v>75.6</v>
      </c>
      <c r="O37" s="29">
        <v>4.2</v>
      </c>
      <c r="P37" s="29">
        <v>79</v>
      </c>
      <c r="Q37" s="29">
        <v>83.1</v>
      </c>
      <c r="R37" s="29">
        <v>83.3</v>
      </c>
      <c r="S37" s="29">
        <v>-1.1</v>
      </c>
      <c r="T37" s="29">
        <v>77.2</v>
      </c>
      <c r="U37" s="29">
        <v>83.4</v>
      </c>
      <c r="V37" s="29">
        <v>83.4</v>
      </c>
      <c r="W37" s="29">
        <v>0.2</v>
      </c>
      <c r="X37" s="29">
        <v>85.9</v>
      </c>
      <c r="Y37" s="29">
        <v>91</v>
      </c>
      <c r="Z37" s="29">
        <v>91.3</v>
      </c>
      <c r="AA37" s="29">
        <v>8</v>
      </c>
      <c r="AB37" s="29">
        <v>80.2</v>
      </c>
      <c r="AC37" s="29">
        <v>81.4</v>
      </c>
      <c r="AD37" s="29">
        <v>81.4</v>
      </c>
      <c r="AE37" s="29">
        <v>8.9</v>
      </c>
      <c r="AF37" s="29">
        <v>73</v>
      </c>
      <c r="AG37" s="29">
        <v>77.3</v>
      </c>
      <c r="AH37" s="29">
        <v>77.4</v>
      </c>
      <c r="AI37" s="29">
        <v>4.8</v>
      </c>
      <c r="AJ37" s="29">
        <v>75.9</v>
      </c>
      <c r="AK37" s="29">
        <v>80.7</v>
      </c>
      <c r="AL37" s="29">
        <v>81.6</v>
      </c>
      <c r="AM37" s="54" t="s">
        <v>122</v>
      </c>
    </row>
    <row r="38" spans="1:39" ht="12.75">
      <c r="A38" s="3" t="s">
        <v>126</v>
      </c>
      <c r="B38" s="1" t="s">
        <v>123</v>
      </c>
      <c r="C38" s="29">
        <v>6.1</v>
      </c>
      <c r="D38" s="29">
        <v>86.8</v>
      </c>
      <c r="E38" s="29">
        <v>86.1</v>
      </c>
      <c r="F38" s="29">
        <v>86.3</v>
      </c>
      <c r="G38" s="29">
        <v>8.3</v>
      </c>
      <c r="H38" s="29">
        <v>85.6</v>
      </c>
      <c r="I38" s="29">
        <v>88.4</v>
      </c>
      <c r="J38" s="29">
        <v>88.4</v>
      </c>
      <c r="K38" s="29">
        <v>8.1</v>
      </c>
      <c r="L38" s="29">
        <v>80.1</v>
      </c>
      <c r="M38" s="29">
        <v>74.3</v>
      </c>
      <c r="N38" s="29">
        <v>76.2</v>
      </c>
      <c r="O38" s="29">
        <v>5.5</v>
      </c>
      <c r="P38" s="29">
        <v>86.7</v>
      </c>
      <c r="Q38" s="29">
        <v>83.8</v>
      </c>
      <c r="R38" s="29">
        <v>84</v>
      </c>
      <c r="S38" s="29">
        <v>0</v>
      </c>
      <c r="T38" s="29">
        <v>81.4</v>
      </c>
      <c r="U38" s="29">
        <v>83.5</v>
      </c>
      <c r="V38" s="29">
        <v>83.7</v>
      </c>
      <c r="W38" s="29">
        <v>0.7</v>
      </c>
      <c r="X38" s="29">
        <v>90.5</v>
      </c>
      <c r="Y38" s="29">
        <v>90.8</v>
      </c>
      <c r="Z38" s="29">
        <v>91.5</v>
      </c>
      <c r="AA38" s="29">
        <v>10.3</v>
      </c>
      <c r="AB38" s="29">
        <v>90</v>
      </c>
      <c r="AC38" s="29">
        <v>82</v>
      </c>
      <c r="AD38" s="29">
        <v>82</v>
      </c>
      <c r="AE38" s="29">
        <v>9.5</v>
      </c>
      <c r="AF38" s="29">
        <v>80.1</v>
      </c>
      <c r="AG38" s="29">
        <v>77.9</v>
      </c>
      <c r="AH38" s="29">
        <v>78.1</v>
      </c>
      <c r="AI38" s="29">
        <v>11.4</v>
      </c>
      <c r="AJ38" s="29">
        <v>84.1</v>
      </c>
      <c r="AK38" s="29">
        <v>82.8</v>
      </c>
      <c r="AL38" s="29">
        <v>82.4</v>
      </c>
      <c r="AM38" s="54" t="s">
        <v>123</v>
      </c>
    </row>
    <row r="39" spans="1:39" ht="12.75">
      <c r="A39" s="35" t="s">
        <v>128</v>
      </c>
      <c r="B39" s="33" t="s">
        <v>97</v>
      </c>
      <c r="C39" s="34">
        <v>4.4</v>
      </c>
      <c r="D39" s="34">
        <v>82.4</v>
      </c>
      <c r="E39" s="34">
        <v>87.2</v>
      </c>
      <c r="F39" s="34">
        <v>87.1</v>
      </c>
      <c r="G39" s="34">
        <v>5</v>
      </c>
      <c r="H39" s="34">
        <v>86.3</v>
      </c>
      <c r="I39" s="34">
        <v>89.1</v>
      </c>
      <c r="J39" s="34">
        <v>88.9</v>
      </c>
      <c r="K39" s="34">
        <v>11.8</v>
      </c>
      <c r="L39" s="34">
        <v>63.8</v>
      </c>
      <c r="M39" s="34">
        <v>78.8</v>
      </c>
      <c r="N39" s="34">
        <v>77.1</v>
      </c>
      <c r="O39" s="34">
        <v>7.5</v>
      </c>
      <c r="P39" s="34">
        <v>81.6</v>
      </c>
      <c r="Q39" s="34">
        <v>84.9</v>
      </c>
      <c r="R39" s="34">
        <v>84.8</v>
      </c>
      <c r="S39" s="34">
        <v>0</v>
      </c>
      <c r="T39" s="34">
        <v>85.1</v>
      </c>
      <c r="U39" s="34">
        <v>84.1</v>
      </c>
      <c r="V39" s="34">
        <v>84.1</v>
      </c>
      <c r="W39" s="34">
        <v>0.4</v>
      </c>
      <c r="X39" s="34">
        <v>85.7</v>
      </c>
      <c r="Y39" s="34">
        <v>91.2</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87.8</v>
      </c>
      <c r="G40" s="29">
        <v>7.7</v>
      </c>
      <c r="H40" s="29">
        <v>85.5</v>
      </c>
      <c r="I40" s="29">
        <v>89.4</v>
      </c>
      <c r="J40" s="29">
        <v>89.4</v>
      </c>
      <c r="K40" s="29">
        <v>14.9</v>
      </c>
      <c r="L40" s="29">
        <v>63.9</v>
      </c>
      <c r="M40" s="29">
        <v>78.3</v>
      </c>
      <c r="N40" s="29">
        <v>78.1</v>
      </c>
      <c r="O40" s="29">
        <v>7.6</v>
      </c>
      <c r="P40" s="29">
        <v>83.3</v>
      </c>
      <c r="Q40" s="29">
        <v>85.6</v>
      </c>
      <c r="R40" s="29">
        <v>85.6</v>
      </c>
      <c r="S40" s="29">
        <v>0.4</v>
      </c>
      <c r="T40" s="29">
        <v>83.3</v>
      </c>
      <c r="U40" s="29">
        <v>84.4</v>
      </c>
      <c r="V40" s="29">
        <v>84.5</v>
      </c>
      <c r="W40" s="29">
        <v>3.2</v>
      </c>
      <c r="X40" s="29">
        <v>88.9</v>
      </c>
      <c r="Y40" s="29">
        <v>93</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v>
      </c>
      <c r="O41" s="29">
        <v>10.5</v>
      </c>
      <c r="P41" s="29">
        <v>85.6</v>
      </c>
      <c r="Q41" s="29">
        <v>86.2</v>
      </c>
      <c r="R41" s="29">
        <v>86.1</v>
      </c>
      <c r="S41" s="29">
        <v>2.8</v>
      </c>
      <c r="T41" s="29">
        <v>82.9</v>
      </c>
      <c r="U41" s="29">
        <v>83.8</v>
      </c>
      <c r="V41" s="29">
        <v>85</v>
      </c>
      <c r="W41" s="29">
        <v>2.9</v>
      </c>
      <c r="X41" s="29">
        <v>89.6</v>
      </c>
      <c r="Y41" s="29">
        <v>92.9</v>
      </c>
      <c r="Z41" s="29">
        <v>92.4</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81.4</v>
      </c>
      <c r="N42" s="29">
        <v>79.7</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81.3</v>
      </c>
      <c r="N43" s="29">
        <v>80.3</v>
      </c>
      <c r="O43" s="29">
        <v>9.2</v>
      </c>
      <c r="P43" s="29">
        <v>89.2</v>
      </c>
      <c r="Q43" s="29">
        <v>87.1</v>
      </c>
      <c r="R43" s="29">
        <v>87.1</v>
      </c>
      <c r="S43" s="29">
        <v>4.8</v>
      </c>
      <c r="T43" s="29">
        <v>89.6</v>
      </c>
      <c r="U43" s="29">
        <v>86.7</v>
      </c>
      <c r="V43" s="29">
        <v>86.1</v>
      </c>
      <c r="W43" s="29">
        <v>1.6</v>
      </c>
      <c r="X43" s="29">
        <v>90</v>
      </c>
      <c r="Y43" s="29">
        <v>92.8</v>
      </c>
      <c r="Z43" s="29">
        <v>92.8</v>
      </c>
      <c r="AA43" s="29">
        <v>10.9</v>
      </c>
      <c r="AB43" s="29">
        <v>85.8</v>
      </c>
      <c r="AC43" s="29">
        <v>85.9</v>
      </c>
      <c r="AD43" s="29">
        <v>85.9</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89.1</v>
      </c>
      <c r="F44" s="29">
        <v>89.4</v>
      </c>
      <c r="G44" s="29">
        <v>4.8</v>
      </c>
      <c r="H44" s="29">
        <v>110.3</v>
      </c>
      <c r="I44" s="29">
        <v>90.7</v>
      </c>
      <c r="J44" s="29">
        <v>90.9</v>
      </c>
      <c r="K44" s="29">
        <v>11.6</v>
      </c>
      <c r="L44" s="29">
        <v>90.6</v>
      </c>
      <c r="M44" s="29">
        <v>77.4</v>
      </c>
      <c r="N44" s="29">
        <v>80.9</v>
      </c>
      <c r="O44" s="29">
        <v>9.3</v>
      </c>
      <c r="P44" s="29">
        <v>102.3</v>
      </c>
      <c r="Q44" s="29">
        <v>87.6</v>
      </c>
      <c r="R44" s="29">
        <v>87.7</v>
      </c>
      <c r="S44" s="29">
        <v>2.1</v>
      </c>
      <c r="T44" s="29">
        <v>101.5</v>
      </c>
      <c r="U44" s="29">
        <v>84.6</v>
      </c>
      <c r="V44" s="29">
        <v>86.6</v>
      </c>
      <c r="W44" s="29">
        <v>3.3</v>
      </c>
      <c r="X44" s="29">
        <v>102.7</v>
      </c>
      <c r="Y44" s="29">
        <v>92.6</v>
      </c>
      <c r="Z44" s="29">
        <v>92.9</v>
      </c>
      <c r="AA44" s="29">
        <v>11.5</v>
      </c>
      <c r="AB44" s="29">
        <v>100.2</v>
      </c>
      <c r="AC44" s="29">
        <v>86.5</v>
      </c>
      <c r="AD44" s="29">
        <v>86.5</v>
      </c>
      <c r="AE44" s="29">
        <v>10.9</v>
      </c>
      <c r="AF44" s="29">
        <v>95.5</v>
      </c>
      <c r="AG44" s="29">
        <v>82.5</v>
      </c>
      <c r="AH44" s="29">
        <v>82.7</v>
      </c>
      <c r="AI44" s="29">
        <v>12</v>
      </c>
      <c r="AJ44" s="29">
        <v>101.1</v>
      </c>
      <c r="AK44" s="29">
        <v>86.6</v>
      </c>
      <c r="AL44" s="29">
        <v>86.9</v>
      </c>
      <c r="AM44" s="54" t="s">
        <v>114</v>
      </c>
    </row>
    <row r="45" spans="1:39" ht="12.75">
      <c r="A45" s="3" t="s">
        <v>128</v>
      </c>
      <c r="B45" s="1" t="s">
        <v>115</v>
      </c>
      <c r="C45" s="29">
        <v>8.5</v>
      </c>
      <c r="D45" s="29">
        <v>105.7</v>
      </c>
      <c r="E45" s="29">
        <v>90.1</v>
      </c>
      <c r="F45" s="29">
        <v>89.8</v>
      </c>
      <c r="G45" s="29">
        <v>12.9</v>
      </c>
      <c r="H45" s="29">
        <v>108.2</v>
      </c>
      <c r="I45" s="29">
        <v>92</v>
      </c>
      <c r="J45" s="29">
        <v>91.1</v>
      </c>
      <c r="K45" s="29">
        <v>24</v>
      </c>
      <c r="L45" s="29">
        <v>100.1</v>
      </c>
      <c r="M45" s="29">
        <v>84.3</v>
      </c>
      <c r="N45" s="29">
        <v>81.7</v>
      </c>
      <c r="O45" s="29">
        <v>9.9</v>
      </c>
      <c r="P45" s="29">
        <v>92.9</v>
      </c>
      <c r="Q45" s="29">
        <v>88.4</v>
      </c>
      <c r="R45" s="29">
        <v>88.3</v>
      </c>
      <c r="S45" s="29">
        <v>7</v>
      </c>
      <c r="T45" s="29">
        <v>91.3</v>
      </c>
      <c r="U45" s="29">
        <v>88.5</v>
      </c>
      <c r="V45" s="29">
        <v>87.3</v>
      </c>
      <c r="W45" s="29">
        <v>1.6</v>
      </c>
      <c r="X45" s="29">
        <v>116.9</v>
      </c>
      <c r="Y45" s="29">
        <v>92.8</v>
      </c>
      <c r="Z45" s="29">
        <v>93.1</v>
      </c>
      <c r="AA45" s="29">
        <v>10.4</v>
      </c>
      <c r="AB45" s="29">
        <v>96.2</v>
      </c>
      <c r="AC45" s="29">
        <v>87.2</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90.3</v>
      </c>
      <c r="F46" s="29">
        <v>90.3</v>
      </c>
      <c r="G46" s="29">
        <v>0.2</v>
      </c>
      <c r="H46" s="29">
        <v>85.9</v>
      </c>
      <c r="I46" s="29">
        <v>90.7</v>
      </c>
      <c r="J46" s="29">
        <v>91.3</v>
      </c>
      <c r="K46" s="29">
        <v>3.9</v>
      </c>
      <c r="L46" s="29">
        <v>86.4</v>
      </c>
      <c r="M46" s="29">
        <v>82.5</v>
      </c>
      <c r="N46" s="29">
        <v>82.5</v>
      </c>
      <c r="O46" s="29">
        <v>8.5</v>
      </c>
      <c r="P46" s="29">
        <v>88.3</v>
      </c>
      <c r="Q46" s="29">
        <v>88.8</v>
      </c>
      <c r="R46" s="29">
        <v>88.8</v>
      </c>
      <c r="S46" s="29">
        <v>6.3</v>
      </c>
      <c r="T46" s="29">
        <v>79.3</v>
      </c>
      <c r="U46" s="29">
        <v>87.7</v>
      </c>
      <c r="V46" s="29">
        <v>87.9</v>
      </c>
      <c r="W46" s="29">
        <v>2.4</v>
      </c>
      <c r="X46" s="29">
        <v>92.6</v>
      </c>
      <c r="Y46" s="29">
        <v>93.2</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82.2</v>
      </c>
      <c r="N47" s="29">
        <v>83.3</v>
      </c>
      <c r="O47" s="29">
        <v>8.9</v>
      </c>
      <c r="P47" s="29">
        <v>84.3</v>
      </c>
      <c r="Q47" s="29">
        <v>89.2</v>
      </c>
      <c r="R47" s="29">
        <v>89.2</v>
      </c>
      <c r="S47" s="29">
        <v>8.2</v>
      </c>
      <c r="T47" s="29">
        <v>81.2</v>
      </c>
      <c r="U47" s="29">
        <v>88.9</v>
      </c>
      <c r="V47" s="29">
        <v>88.6</v>
      </c>
      <c r="W47" s="29">
        <v>2.8</v>
      </c>
      <c r="X47" s="29">
        <v>88.3</v>
      </c>
      <c r="Y47" s="29">
        <v>94.2</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93.1</v>
      </c>
      <c r="Z48" s="29">
        <v>93.8</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91.3</v>
      </c>
      <c r="G49" s="29">
        <v>5.1</v>
      </c>
      <c r="H49" s="29">
        <v>82.5</v>
      </c>
      <c r="I49" s="29">
        <v>92.5</v>
      </c>
      <c r="J49" s="29">
        <v>91.9</v>
      </c>
      <c r="K49" s="29">
        <v>11.9</v>
      </c>
      <c r="L49" s="29">
        <v>83.1</v>
      </c>
      <c r="M49" s="29">
        <v>85.6</v>
      </c>
      <c r="N49" s="29">
        <v>85.1</v>
      </c>
      <c r="O49" s="29">
        <v>7.8</v>
      </c>
      <c r="P49" s="29">
        <v>85.2</v>
      </c>
      <c r="Q49" s="29">
        <v>90.1</v>
      </c>
      <c r="R49" s="29">
        <v>90.2</v>
      </c>
      <c r="S49" s="29">
        <v>6.1</v>
      </c>
      <c r="T49" s="29">
        <v>81.9</v>
      </c>
      <c r="U49" s="29">
        <v>90</v>
      </c>
      <c r="V49" s="29">
        <v>89.8</v>
      </c>
      <c r="W49" s="29">
        <v>3.1</v>
      </c>
      <c r="X49" s="29">
        <v>88.7</v>
      </c>
      <c r="Y49" s="29">
        <v>94.1</v>
      </c>
      <c r="Z49" s="29">
        <v>94</v>
      </c>
      <c r="AA49" s="29">
        <v>8.8</v>
      </c>
      <c r="AB49" s="29">
        <v>87.2</v>
      </c>
      <c r="AC49" s="29">
        <v>89.1</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91.8</v>
      </c>
      <c r="F50" s="29">
        <v>91.6</v>
      </c>
      <c r="G50" s="29">
        <v>14.4</v>
      </c>
      <c r="H50" s="29">
        <v>97.9</v>
      </c>
      <c r="I50" s="29">
        <v>98.7</v>
      </c>
      <c r="J50" s="29">
        <v>92.1</v>
      </c>
      <c r="K50" s="29">
        <v>20.6</v>
      </c>
      <c r="L50" s="29">
        <v>96.6</v>
      </c>
      <c r="M50" s="29">
        <v>87.1</v>
      </c>
      <c r="N50" s="29">
        <v>85.7</v>
      </c>
      <c r="O50" s="29">
        <v>9</v>
      </c>
      <c r="P50" s="29">
        <v>94.5</v>
      </c>
      <c r="Q50" s="29">
        <v>90.9</v>
      </c>
      <c r="R50" s="29">
        <v>90.7</v>
      </c>
      <c r="S50" s="29">
        <v>10</v>
      </c>
      <c r="T50" s="29">
        <v>89.5</v>
      </c>
      <c r="U50" s="29">
        <v>91.5</v>
      </c>
      <c r="V50" s="29">
        <v>90.4</v>
      </c>
      <c r="W50" s="29">
        <v>4</v>
      </c>
      <c r="X50" s="29">
        <v>94.1</v>
      </c>
      <c r="Y50" s="29">
        <v>94.6</v>
      </c>
      <c r="Z50" s="29">
        <v>94.2</v>
      </c>
      <c r="AA50" s="29">
        <v>9.9</v>
      </c>
      <c r="AB50" s="29">
        <v>98.9</v>
      </c>
      <c r="AC50" s="29">
        <v>90.1</v>
      </c>
      <c r="AD50" s="29">
        <v>90.1</v>
      </c>
      <c r="AE50" s="29">
        <v>11.8</v>
      </c>
      <c r="AF50" s="29">
        <v>89.5</v>
      </c>
      <c r="AG50" s="29">
        <v>86.9</v>
      </c>
      <c r="AH50" s="29">
        <v>87</v>
      </c>
      <c r="AI50" s="29">
        <v>11.2</v>
      </c>
      <c r="AJ50" s="29">
        <v>93.5</v>
      </c>
      <c r="AK50" s="29">
        <v>91.2</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v>
      </c>
      <c r="N51" s="34">
        <v>86</v>
      </c>
      <c r="O51" s="34">
        <v>6.5</v>
      </c>
      <c r="P51" s="34">
        <v>86.9</v>
      </c>
      <c r="Q51" s="34">
        <v>91.1</v>
      </c>
      <c r="R51" s="34">
        <v>91.2</v>
      </c>
      <c r="S51" s="34">
        <v>5</v>
      </c>
      <c r="T51" s="34">
        <v>89.3</v>
      </c>
      <c r="U51" s="34">
        <v>90.8</v>
      </c>
      <c r="V51" s="34">
        <v>90.9</v>
      </c>
      <c r="W51" s="34">
        <v>3.2</v>
      </c>
      <c r="X51" s="34">
        <v>88.4</v>
      </c>
      <c r="Y51" s="34">
        <v>94.5</v>
      </c>
      <c r="Z51" s="34">
        <v>94.5</v>
      </c>
      <c r="AA51" s="34">
        <v>9.2</v>
      </c>
      <c r="AB51" s="34">
        <v>80.1</v>
      </c>
      <c r="AC51" s="34">
        <v>91</v>
      </c>
      <c r="AD51" s="34">
        <v>90.9</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91.8</v>
      </c>
      <c r="R52" s="29">
        <v>91.7</v>
      </c>
      <c r="S52" s="29">
        <v>6.5</v>
      </c>
      <c r="T52" s="29">
        <v>88.7</v>
      </c>
      <c r="U52" s="29">
        <v>90.4</v>
      </c>
      <c r="V52" s="29">
        <v>91.3</v>
      </c>
      <c r="W52" s="29">
        <v>1.3</v>
      </c>
      <c r="X52" s="29">
        <v>90.1</v>
      </c>
      <c r="Y52" s="29">
        <v>94.7</v>
      </c>
      <c r="Z52" s="29">
        <v>94.7</v>
      </c>
      <c r="AA52" s="29">
        <v>8.8</v>
      </c>
      <c r="AB52" s="29">
        <v>87.2</v>
      </c>
      <c r="AC52" s="29">
        <v>91.7</v>
      </c>
      <c r="AD52" s="29">
        <v>91.4</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92.2</v>
      </c>
      <c r="R53" s="29">
        <v>92.3</v>
      </c>
      <c r="S53" s="29">
        <v>13.9</v>
      </c>
      <c r="T53" s="29">
        <v>94.4</v>
      </c>
      <c r="U53" s="29">
        <v>92.4</v>
      </c>
      <c r="V53" s="29">
        <v>91.9</v>
      </c>
      <c r="W53" s="29">
        <v>3.1</v>
      </c>
      <c r="X53" s="29">
        <v>92.4</v>
      </c>
      <c r="Y53" s="29">
        <v>95.3</v>
      </c>
      <c r="Z53" s="29">
        <v>94.9</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87.3</v>
      </c>
      <c r="N54" s="29">
        <v>87.2</v>
      </c>
      <c r="O54" s="29">
        <v>7.4</v>
      </c>
      <c r="P54" s="29">
        <v>90.5</v>
      </c>
      <c r="Q54" s="29">
        <v>92.9</v>
      </c>
      <c r="R54" s="29">
        <v>92.8</v>
      </c>
      <c r="S54" s="29">
        <v>10</v>
      </c>
      <c r="T54" s="29">
        <v>98.3</v>
      </c>
      <c r="U54" s="29">
        <v>93.7</v>
      </c>
      <c r="V54" s="29">
        <v>92.4</v>
      </c>
      <c r="W54" s="29">
        <v>2</v>
      </c>
      <c r="X54" s="29">
        <v>92.4</v>
      </c>
      <c r="Y54" s="29">
        <v>94.7</v>
      </c>
      <c r="Z54" s="29">
        <v>95</v>
      </c>
      <c r="AA54" s="29">
        <v>7</v>
      </c>
      <c r="AB54" s="29">
        <v>90.4</v>
      </c>
      <c r="AC54" s="29">
        <v>91.5</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88.6</v>
      </c>
      <c r="N55" s="29">
        <v>87.9</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92.5</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86.4</v>
      </c>
      <c r="N56" s="29">
        <v>88.8</v>
      </c>
      <c r="O56" s="29">
        <v>7.6</v>
      </c>
      <c r="P56" s="29">
        <v>110.1</v>
      </c>
      <c r="Q56" s="29">
        <v>93.8</v>
      </c>
      <c r="R56" s="29">
        <v>93.8</v>
      </c>
      <c r="S56" s="29">
        <v>13.3</v>
      </c>
      <c r="T56" s="29">
        <v>115</v>
      </c>
      <c r="U56" s="29">
        <v>94.2</v>
      </c>
      <c r="V56" s="29">
        <v>92.9</v>
      </c>
      <c r="W56" s="29">
        <v>3</v>
      </c>
      <c r="X56" s="29">
        <v>105.7</v>
      </c>
      <c r="Y56" s="29">
        <v>94.7</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94.6</v>
      </c>
      <c r="F57" s="29">
        <v>94.1</v>
      </c>
      <c r="G57" s="29">
        <v>2.2</v>
      </c>
      <c r="H57" s="29">
        <v>110.6</v>
      </c>
      <c r="I57" s="29">
        <v>94.5</v>
      </c>
      <c r="J57" s="29">
        <v>94.2</v>
      </c>
      <c r="K57" s="29">
        <v>11.4</v>
      </c>
      <c r="L57" s="29">
        <v>111.5</v>
      </c>
      <c r="M57" s="29">
        <v>92.4</v>
      </c>
      <c r="N57" s="29">
        <v>89.7</v>
      </c>
      <c r="O57" s="29">
        <v>7.5</v>
      </c>
      <c r="P57" s="29">
        <v>99.9</v>
      </c>
      <c r="Q57" s="29">
        <v>94.6</v>
      </c>
      <c r="R57" s="29">
        <v>94.5</v>
      </c>
      <c r="S57" s="29">
        <v>2.9</v>
      </c>
      <c r="T57" s="29">
        <v>94</v>
      </c>
      <c r="U57" s="29">
        <v>91.2</v>
      </c>
      <c r="V57" s="29">
        <v>93.1</v>
      </c>
      <c r="W57" s="29">
        <v>4.5</v>
      </c>
      <c r="X57" s="29">
        <v>122.2</v>
      </c>
      <c r="Y57" s="29">
        <v>96.4</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94.6</v>
      </c>
      <c r="G58" s="29">
        <v>3.9</v>
      </c>
      <c r="H58" s="29">
        <v>89.3</v>
      </c>
      <c r="I58" s="29">
        <v>94.8</v>
      </c>
      <c r="J58" s="29">
        <v>94.5</v>
      </c>
      <c r="K58" s="29">
        <v>6.6</v>
      </c>
      <c r="L58" s="29">
        <v>92.2</v>
      </c>
      <c r="M58" s="29">
        <v>89.4</v>
      </c>
      <c r="N58" s="29">
        <v>90.5</v>
      </c>
      <c r="O58" s="29">
        <v>7</v>
      </c>
      <c r="P58" s="29">
        <v>94.5</v>
      </c>
      <c r="Q58" s="29">
        <v>95</v>
      </c>
      <c r="R58" s="29">
        <v>95</v>
      </c>
      <c r="S58" s="29">
        <v>6.8</v>
      </c>
      <c r="T58" s="29">
        <v>84.7</v>
      </c>
      <c r="U58" s="29">
        <v>94</v>
      </c>
      <c r="V58" s="29">
        <v>93.4</v>
      </c>
      <c r="W58" s="29">
        <v>3.1</v>
      </c>
      <c r="X58" s="29">
        <v>95.5</v>
      </c>
      <c r="Y58" s="29">
        <v>96.4</v>
      </c>
      <c r="Z58" s="29">
        <v>96.2</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95.5</v>
      </c>
      <c r="S59" s="29">
        <v>5.6</v>
      </c>
      <c r="T59" s="29">
        <v>85.7</v>
      </c>
      <c r="U59" s="29">
        <v>93.6</v>
      </c>
      <c r="V59" s="29">
        <v>93.8</v>
      </c>
      <c r="W59" s="29">
        <v>1.8</v>
      </c>
      <c r="X59" s="29">
        <v>89.9</v>
      </c>
      <c r="Y59" s="29">
        <v>96.1</v>
      </c>
      <c r="Z59" s="29">
        <v>96.5</v>
      </c>
      <c r="AA59" s="29">
        <v>7.5</v>
      </c>
      <c r="AB59" s="29">
        <v>89.2</v>
      </c>
      <c r="AC59" s="29">
        <v>93.8</v>
      </c>
      <c r="AD59" s="29">
        <v>94.1</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95.2</v>
      </c>
      <c r="F60" s="29">
        <v>95.3</v>
      </c>
      <c r="G60" s="29">
        <v>2.8</v>
      </c>
      <c r="H60" s="29">
        <v>89.6</v>
      </c>
      <c r="I60" s="29">
        <v>95.3</v>
      </c>
      <c r="J60" s="29">
        <v>95.3</v>
      </c>
      <c r="K60" s="29">
        <v>5.1</v>
      </c>
      <c r="L60" s="29">
        <v>99.7</v>
      </c>
      <c r="M60" s="29">
        <v>93.4</v>
      </c>
      <c r="N60" s="29">
        <v>91.8</v>
      </c>
      <c r="O60" s="29">
        <v>6.5</v>
      </c>
      <c r="P60" s="29">
        <v>89.5</v>
      </c>
      <c r="Q60" s="29">
        <v>96</v>
      </c>
      <c r="R60" s="29">
        <v>96</v>
      </c>
      <c r="S60" s="29">
        <v>3.9</v>
      </c>
      <c r="T60" s="29">
        <v>85.4</v>
      </c>
      <c r="U60" s="29">
        <v>93.6</v>
      </c>
      <c r="V60" s="29">
        <v>94.1</v>
      </c>
      <c r="W60" s="29">
        <v>3.9</v>
      </c>
      <c r="X60" s="29">
        <v>91.7</v>
      </c>
      <c r="Y60" s="29">
        <v>97.1</v>
      </c>
      <c r="Z60" s="29">
        <v>96.8</v>
      </c>
      <c r="AA60" s="29">
        <v>5.1</v>
      </c>
      <c r="AB60" s="29">
        <v>91.9</v>
      </c>
      <c r="AC60" s="29">
        <v>94.7</v>
      </c>
      <c r="AD60" s="29">
        <v>94.7</v>
      </c>
      <c r="AE60" s="29">
        <v>9.5</v>
      </c>
      <c r="AF60" s="29">
        <v>88.2</v>
      </c>
      <c r="AG60" s="29">
        <v>93.8</v>
      </c>
      <c r="AH60" s="29">
        <v>93.5</v>
      </c>
      <c r="AI60" s="29">
        <v>4.5</v>
      </c>
      <c r="AJ60" s="29">
        <v>89.7</v>
      </c>
      <c r="AK60" s="29">
        <v>94.8</v>
      </c>
      <c r="AL60" s="29">
        <v>94.5</v>
      </c>
      <c r="AM60" s="54" t="s">
        <v>121</v>
      </c>
    </row>
    <row r="61" spans="1:39" ht="12.75">
      <c r="A61" s="3">
        <v>1999</v>
      </c>
      <c r="B61" s="1" t="s">
        <v>122</v>
      </c>
      <c r="C61" s="29">
        <v>4.9</v>
      </c>
      <c r="D61" s="29">
        <v>89.3</v>
      </c>
      <c r="E61" s="29">
        <v>95.6</v>
      </c>
      <c r="F61" s="29">
        <v>95.6</v>
      </c>
      <c r="G61" s="29">
        <v>4.6</v>
      </c>
      <c r="H61" s="29">
        <v>86.2</v>
      </c>
      <c r="I61" s="29">
        <v>95.2</v>
      </c>
      <c r="J61" s="29">
        <v>95.7</v>
      </c>
      <c r="K61" s="29">
        <v>8.5</v>
      </c>
      <c r="L61" s="29">
        <v>90.1</v>
      </c>
      <c r="M61" s="29">
        <v>90.6</v>
      </c>
      <c r="N61" s="29">
        <v>92.6</v>
      </c>
      <c r="O61" s="29">
        <v>6.9</v>
      </c>
      <c r="P61" s="29">
        <v>91.1</v>
      </c>
      <c r="Q61" s="29">
        <v>96.4</v>
      </c>
      <c r="R61" s="29">
        <v>96.3</v>
      </c>
      <c r="S61" s="29">
        <v>4.2</v>
      </c>
      <c r="T61" s="29">
        <v>85.4</v>
      </c>
      <c r="U61" s="29">
        <v>93.8</v>
      </c>
      <c r="V61" s="29">
        <v>94.5</v>
      </c>
      <c r="W61" s="29">
        <v>3.1</v>
      </c>
      <c r="X61" s="29">
        <v>91.4</v>
      </c>
      <c r="Y61" s="29">
        <v>96.7</v>
      </c>
      <c r="Z61" s="29">
        <v>97.1</v>
      </c>
      <c r="AA61" s="29">
        <v>7.8</v>
      </c>
      <c r="AB61" s="29">
        <v>93.9</v>
      </c>
      <c r="AC61" s="29">
        <v>95.4</v>
      </c>
      <c r="AD61" s="29">
        <v>95.3</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v>
      </c>
      <c r="G62" s="29">
        <v>4.5</v>
      </c>
      <c r="H62" s="29">
        <v>102.3</v>
      </c>
      <c r="I62" s="29">
        <v>96.6</v>
      </c>
      <c r="J62" s="29">
        <v>96.2</v>
      </c>
      <c r="K62" s="29">
        <v>10.2</v>
      </c>
      <c r="L62" s="29">
        <v>106.5</v>
      </c>
      <c r="M62" s="29">
        <v>93.4</v>
      </c>
      <c r="N62" s="29">
        <v>93.4</v>
      </c>
      <c r="O62" s="29">
        <v>6.5</v>
      </c>
      <c r="P62" s="29">
        <v>100.6</v>
      </c>
      <c r="Q62" s="29">
        <v>96.5</v>
      </c>
      <c r="R62" s="29">
        <v>96.6</v>
      </c>
      <c r="S62" s="29">
        <v>2.8</v>
      </c>
      <c r="T62" s="29">
        <v>92</v>
      </c>
      <c r="U62" s="29">
        <v>93.9</v>
      </c>
      <c r="V62" s="29">
        <v>95.1</v>
      </c>
      <c r="W62" s="29">
        <v>3.2</v>
      </c>
      <c r="X62" s="29">
        <v>97.1</v>
      </c>
      <c r="Y62" s="29">
        <v>97.8</v>
      </c>
      <c r="Z62" s="29">
        <v>97.4</v>
      </c>
      <c r="AA62" s="29">
        <v>5.7</v>
      </c>
      <c r="AB62" s="29">
        <v>104.6</v>
      </c>
      <c r="AC62" s="29">
        <v>95.9</v>
      </c>
      <c r="AD62" s="29">
        <v>95.9</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96.6</v>
      </c>
      <c r="K63" s="34">
        <v>10.3</v>
      </c>
      <c r="L63" s="34">
        <v>74.6</v>
      </c>
      <c r="M63" s="34">
        <v>95.5</v>
      </c>
      <c r="N63" s="34">
        <v>94.5</v>
      </c>
      <c r="O63" s="34">
        <v>4.9</v>
      </c>
      <c r="P63" s="34">
        <v>91.2</v>
      </c>
      <c r="Q63" s="34">
        <v>96.8</v>
      </c>
      <c r="R63" s="34">
        <v>97</v>
      </c>
      <c r="S63" s="34">
        <v>3.2</v>
      </c>
      <c r="T63" s="34">
        <v>92.1</v>
      </c>
      <c r="U63" s="34">
        <v>96.2</v>
      </c>
      <c r="V63" s="34">
        <v>95.8</v>
      </c>
      <c r="W63" s="34">
        <v>3.1</v>
      </c>
      <c r="X63" s="34">
        <v>91.2</v>
      </c>
      <c r="Y63" s="34">
        <v>97.4</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97.1</v>
      </c>
      <c r="J64" s="29">
        <v>97</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97.5</v>
      </c>
      <c r="Z64" s="29">
        <v>98.1</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97.9</v>
      </c>
      <c r="F65" s="29">
        <v>97.9</v>
      </c>
      <c r="G65" s="29">
        <v>8.7</v>
      </c>
      <c r="H65" s="29">
        <v>101.2</v>
      </c>
      <c r="I65" s="29">
        <v>97.3</v>
      </c>
      <c r="J65" s="29">
        <v>97.4</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97.3</v>
      </c>
      <c r="J66" s="29">
        <v>97.8</v>
      </c>
      <c r="K66" s="29">
        <v>7.4</v>
      </c>
      <c r="L66" s="29">
        <v>84.7</v>
      </c>
      <c r="M66" s="29">
        <v>98.1</v>
      </c>
      <c r="N66" s="29">
        <v>97.7</v>
      </c>
      <c r="O66" s="29">
        <v>5.2</v>
      </c>
      <c r="P66" s="29">
        <v>95.2</v>
      </c>
      <c r="Q66" s="29">
        <v>98.7</v>
      </c>
      <c r="R66" s="29">
        <v>98.9</v>
      </c>
      <c r="S66" s="29">
        <v>2.7</v>
      </c>
      <c r="T66" s="29">
        <v>100.9</v>
      </c>
      <c r="U66" s="29">
        <v>97.5</v>
      </c>
      <c r="V66" s="29">
        <v>97.7</v>
      </c>
      <c r="W66" s="29">
        <v>3.7</v>
      </c>
      <c r="X66" s="29">
        <v>95.8</v>
      </c>
      <c r="Y66" s="29">
        <v>98.8</v>
      </c>
      <c r="Z66" s="29">
        <v>98.9</v>
      </c>
      <c r="AA66" s="29">
        <v>7.4</v>
      </c>
      <c r="AB66" s="29">
        <v>97.1</v>
      </c>
      <c r="AC66" s="29">
        <v>98.9</v>
      </c>
      <c r="AD66" s="29">
        <v>99</v>
      </c>
      <c r="AE66" s="29">
        <v>8.5</v>
      </c>
      <c r="AF66" s="29">
        <v>94.5</v>
      </c>
      <c r="AG66" s="29">
        <v>97.4</v>
      </c>
      <c r="AH66" s="29">
        <v>97.8</v>
      </c>
      <c r="AI66" s="29">
        <v>5.2</v>
      </c>
      <c r="AJ66" s="29">
        <v>94.9</v>
      </c>
      <c r="AK66" s="29">
        <v>97.7</v>
      </c>
      <c r="AL66" s="29">
        <v>98.1</v>
      </c>
      <c r="AM66" s="36" t="s">
        <v>110</v>
      </c>
    </row>
    <row r="67" spans="1:39" ht="12.75">
      <c r="A67" s="30">
        <v>2000</v>
      </c>
      <c r="B67" s="4" t="s">
        <v>111</v>
      </c>
      <c r="C67" s="29">
        <v>7.4</v>
      </c>
      <c r="D67" s="29">
        <v>98.5</v>
      </c>
      <c r="E67" s="29">
        <v>99.3</v>
      </c>
      <c r="F67" s="29">
        <v>99.2</v>
      </c>
      <c r="G67" s="29">
        <v>6.5</v>
      </c>
      <c r="H67" s="29">
        <v>97.1</v>
      </c>
      <c r="I67" s="29">
        <v>97.8</v>
      </c>
      <c r="J67" s="29">
        <v>98.3</v>
      </c>
      <c r="K67" s="29">
        <v>14.4</v>
      </c>
      <c r="L67" s="29">
        <v>92.8</v>
      </c>
      <c r="M67" s="29">
        <v>96.3</v>
      </c>
      <c r="N67" s="29">
        <v>98.7</v>
      </c>
      <c r="O67" s="29">
        <v>7.2</v>
      </c>
      <c r="P67" s="29">
        <v>102.2</v>
      </c>
      <c r="Q67" s="29">
        <v>99.5</v>
      </c>
      <c r="R67" s="29">
        <v>99.4</v>
      </c>
      <c r="S67" s="29">
        <v>7.4</v>
      </c>
      <c r="T67" s="29">
        <v>100.4</v>
      </c>
      <c r="U67" s="29">
        <v>98.7</v>
      </c>
      <c r="V67" s="29">
        <v>98.3</v>
      </c>
      <c r="W67" s="29">
        <v>5.6</v>
      </c>
      <c r="X67" s="29">
        <v>97.4</v>
      </c>
      <c r="Y67" s="29">
        <v>99.6</v>
      </c>
      <c r="Z67" s="29">
        <v>99.4</v>
      </c>
      <c r="AA67" s="29">
        <v>7.2</v>
      </c>
      <c r="AB67" s="29">
        <v>99.9</v>
      </c>
      <c r="AC67" s="29">
        <v>99.3</v>
      </c>
      <c r="AD67" s="29">
        <v>99.5</v>
      </c>
      <c r="AE67" s="29">
        <v>11.1</v>
      </c>
      <c r="AF67" s="29">
        <v>101</v>
      </c>
      <c r="AG67" s="29">
        <v>98.9</v>
      </c>
      <c r="AH67" s="29">
        <v>98.7</v>
      </c>
      <c r="AI67" s="29">
        <v>8.7</v>
      </c>
      <c r="AJ67" s="29">
        <v>100</v>
      </c>
      <c r="AK67" s="29">
        <v>98.6</v>
      </c>
      <c r="AL67" s="29">
        <v>98.8</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104.2</v>
      </c>
      <c r="N68" s="29">
        <v>99.5</v>
      </c>
      <c r="O68" s="29">
        <v>7.6</v>
      </c>
      <c r="P68" s="29">
        <v>118.5</v>
      </c>
      <c r="Q68" s="29">
        <v>99.9</v>
      </c>
      <c r="R68" s="29">
        <v>99.9</v>
      </c>
      <c r="S68" s="29">
        <v>6.1</v>
      </c>
      <c r="T68" s="29">
        <v>122.1</v>
      </c>
      <c r="U68" s="29">
        <v>99.5</v>
      </c>
      <c r="V68" s="29">
        <v>98.9</v>
      </c>
      <c r="W68" s="29">
        <v>6.9</v>
      </c>
      <c r="X68" s="29">
        <v>113</v>
      </c>
      <c r="Y68" s="29">
        <v>100.2</v>
      </c>
      <c r="Z68" s="29">
        <v>99.9</v>
      </c>
      <c r="AA68" s="29">
        <v>10.3</v>
      </c>
      <c r="AB68" s="29">
        <v>118.9</v>
      </c>
      <c r="AC68" s="29">
        <v>100.5</v>
      </c>
      <c r="AD68" s="29">
        <v>100</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100.3</v>
      </c>
      <c r="F69" s="29">
        <v>100.3</v>
      </c>
      <c r="G69" s="29">
        <v>-3</v>
      </c>
      <c r="H69" s="29">
        <v>107.2</v>
      </c>
      <c r="I69" s="29">
        <v>98.8</v>
      </c>
      <c r="J69" s="29">
        <v>99.5</v>
      </c>
      <c r="K69" s="29">
        <v>-2.1</v>
      </c>
      <c r="L69" s="29">
        <v>109.2</v>
      </c>
      <c r="M69" s="29">
        <v>98.4</v>
      </c>
      <c r="N69" s="29">
        <v>99.9</v>
      </c>
      <c r="O69" s="29">
        <v>5.7</v>
      </c>
      <c r="P69" s="29">
        <v>105.6</v>
      </c>
      <c r="Q69" s="29">
        <v>100.5</v>
      </c>
      <c r="R69" s="29">
        <v>100.4</v>
      </c>
      <c r="S69" s="29">
        <v>8.2</v>
      </c>
      <c r="T69" s="29">
        <v>101.6</v>
      </c>
      <c r="U69" s="29">
        <v>99.1</v>
      </c>
      <c r="V69" s="29">
        <v>99.4</v>
      </c>
      <c r="W69" s="29">
        <v>4.1</v>
      </c>
      <c r="X69" s="29">
        <v>127.2</v>
      </c>
      <c r="Y69" s="29">
        <v>100.8</v>
      </c>
      <c r="Z69" s="29">
        <v>100.3</v>
      </c>
      <c r="AA69" s="29">
        <v>4</v>
      </c>
      <c r="AB69" s="29">
        <v>108.5</v>
      </c>
      <c r="AC69" s="29">
        <v>100</v>
      </c>
      <c r="AD69" s="29">
        <v>100.3</v>
      </c>
      <c r="AE69" s="29">
        <v>8.5</v>
      </c>
      <c r="AF69" s="29">
        <v>105.4</v>
      </c>
      <c r="AG69" s="29">
        <v>100.5</v>
      </c>
      <c r="AH69" s="29">
        <v>100.4</v>
      </c>
      <c r="AI69" s="29">
        <v>5</v>
      </c>
      <c r="AJ69" s="29">
        <v>109.6</v>
      </c>
      <c r="AK69" s="29">
        <v>100.1</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97.5</v>
      </c>
      <c r="N70" s="29">
        <v>100.5</v>
      </c>
      <c r="O70" s="29">
        <v>6.5</v>
      </c>
      <c r="P70" s="29">
        <v>100.6</v>
      </c>
      <c r="Q70" s="29">
        <v>100.7</v>
      </c>
      <c r="R70" s="29">
        <v>100.7</v>
      </c>
      <c r="S70" s="29">
        <v>8.2</v>
      </c>
      <c r="T70" s="29">
        <v>91.6</v>
      </c>
      <c r="U70" s="29">
        <v>99.9</v>
      </c>
      <c r="V70" s="29">
        <v>100</v>
      </c>
      <c r="W70" s="29">
        <v>3.9</v>
      </c>
      <c r="X70" s="29">
        <v>99.2</v>
      </c>
      <c r="Y70" s="29">
        <v>100.2</v>
      </c>
      <c r="Z70" s="29">
        <v>100.6</v>
      </c>
      <c r="AA70" s="29">
        <v>9.4</v>
      </c>
      <c r="AB70" s="29">
        <v>93.5</v>
      </c>
      <c r="AC70" s="29">
        <v>100.6</v>
      </c>
      <c r="AD70" s="29">
        <v>100.6</v>
      </c>
      <c r="AE70" s="29">
        <v>10.1</v>
      </c>
      <c r="AF70" s="29">
        <v>110</v>
      </c>
      <c r="AG70" s="29">
        <v>101.2</v>
      </c>
      <c r="AH70" s="29">
        <v>101.3</v>
      </c>
      <c r="AI70" s="29">
        <v>9.4</v>
      </c>
      <c r="AJ70" s="29">
        <v>100.8</v>
      </c>
      <c r="AK70" s="29">
        <v>100.6</v>
      </c>
      <c r="AL70" s="29">
        <v>101.1</v>
      </c>
      <c r="AM70" s="36" t="s">
        <v>118</v>
      </c>
    </row>
    <row r="71" spans="1:39" ht="12.75">
      <c r="A71" s="30">
        <v>2000</v>
      </c>
      <c r="B71" s="4" t="s">
        <v>119</v>
      </c>
      <c r="C71" s="29">
        <v>9.1</v>
      </c>
      <c r="D71" s="29">
        <v>98.2</v>
      </c>
      <c r="E71" s="29">
        <v>101.5</v>
      </c>
      <c r="F71" s="29">
        <v>101.4</v>
      </c>
      <c r="G71" s="29">
        <v>10.8</v>
      </c>
      <c r="H71" s="29">
        <v>100</v>
      </c>
      <c r="I71" s="29">
        <v>101.9</v>
      </c>
      <c r="J71" s="29">
        <v>100.9</v>
      </c>
      <c r="K71" s="29">
        <v>16.9</v>
      </c>
      <c r="L71" s="29">
        <v>112</v>
      </c>
      <c r="M71" s="29">
        <v>104.2</v>
      </c>
      <c r="N71" s="29">
        <v>101.4</v>
      </c>
      <c r="O71" s="29">
        <v>5.8</v>
      </c>
      <c r="P71" s="29">
        <v>96.1</v>
      </c>
      <c r="Q71" s="29">
        <v>101.1</v>
      </c>
      <c r="R71" s="29">
        <v>101.2</v>
      </c>
      <c r="S71" s="29">
        <v>8.6</v>
      </c>
      <c r="T71" s="29">
        <v>93.1</v>
      </c>
      <c r="U71" s="29">
        <v>100.5</v>
      </c>
      <c r="V71" s="29">
        <v>100.5</v>
      </c>
      <c r="W71" s="29">
        <v>5.3</v>
      </c>
      <c r="X71" s="29">
        <v>94.7</v>
      </c>
      <c r="Y71" s="29">
        <v>101</v>
      </c>
      <c r="Z71" s="29">
        <v>101</v>
      </c>
      <c r="AA71" s="29">
        <v>9</v>
      </c>
      <c r="AB71" s="29">
        <v>97.2</v>
      </c>
      <c r="AC71" s="29">
        <v>101.2</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v>
      </c>
      <c r="F72" s="29">
        <v>102.1</v>
      </c>
      <c r="G72" s="29">
        <v>3.4</v>
      </c>
      <c r="H72" s="29">
        <v>92.6</v>
      </c>
      <c r="I72" s="29">
        <v>101.7</v>
      </c>
      <c r="J72" s="29">
        <v>101.5</v>
      </c>
      <c r="K72" s="29">
        <v>4.2</v>
      </c>
      <c r="L72" s="29">
        <v>103.8</v>
      </c>
      <c r="M72" s="29">
        <v>101.6</v>
      </c>
      <c r="N72" s="29">
        <v>102.4</v>
      </c>
      <c r="O72" s="29">
        <v>5.3</v>
      </c>
      <c r="P72" s="29">
        <v>94.2</v>
      </c>
      <c r="Q72" s="29">
        <v>101.6</v>
      </c>
      <c r="R72" s="29">
        <v>101.6</v>
      </c>
      <c r="S72" s="29">
        <v>7.4</v>
      </c>
      <c r="T72" s="29">
        <v>91.6</v>
      </c>
      <c r="U72" s="29">
        <v>101.1</v>
      </c>
      <c r="V72" s="29">
        <v>101</v>
      </c>
      <c r="W72" s="29">
        <v>4.3</v>
      </c>
      <c r="X72" s="29">
        <v>95.6</v>
      </c>
      <c r="Y72" s="29">
        <v>101.2</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102.7</v>
      </c>
      <c r="G73" s="29">
        <v>8.6</v>
      </c>
      <c r="H73" s="29">
        <v>93.6</v>
      </c>
      <c r="I73" s="29">
        <v>101.6</v>
      </c>
      <c r="J73" s="29">
        <v>102</v>
      </c>
      <c r="K73" s="29">
        <v>12.2</v>
      </c>
      <c r="L73" s="29">
        <v>101.1</v>
      </c>
      <c r="M73" s="29">
        <v>102</v>
      </c>
      <c r="N73" s="29">
        <v>103.6</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103.5</v>
      </c>
      <c r="F74" s="29">
        <v>103.6</v>
      </c>
      <c r="G74" s="29">
        <v>4.7</v>
      </c>
      <c r="H74" s="29">
        <v>107</v>
      </c>
      <c r="I74" s="29">
        <v>102.6</v>
      </c>
      <c r="J74" s="29">
        <v>102.6</v>
      </c>
      <c r="K74" s="29">
        <v>9.1</v>
      </c>
      <c r="L74" s="29">
        <v>116.2</v>
      </c>
      <c r="M74" s="29">
        <v>106.4</v>
      </c>
      <c r="N74" s="29">
        <v>104.8</v>
      </c>
      <c r="O74" s="29">
        <v>6.3</v>
      </c>
      <c r="P74" s="29">
        <v>106.9</v>
      </c>
      <c r="Q74" s="29">
        <v>103</v>
      </c>
      <c r="R74" s="29">
        <v>102.8</v>
      </c>
      <c r="S74" s="29">
        <v>11.6</v>
      </c>
      <c r="T74" s="29">
        <v>102.6</v>
      </c>
      <c r="U74" s="29">
        <v>103.9</v>
      </c>
      <c r="V74" s="29">
        <v>102</v>
      </c>
      <c r="W74" s="29">
        <v>3.6</v>
      </c>
      <c r="X74" s="29">
        <v>100.6</v>
      </c>
      <c r="Y74" s="29">
        <v>102</v>
      </c>
      <c r="Z74" s="29">
        <v>102.3</v>
      </c>
      <c r="AA74" s="29">
        <v>6.7</v>
      </c>
      <c r="AB74" s="29">
        <v>111.6</v>
      </c>
      <c r="AC74" s="29">
        <v>102.8</v>
      </c>
      <c r="AD74" s="29">
        <v>102.4</v>
      </c>
      <c r="AE74" s="29">
        <v>9.7</v>
      </c>
      <c r="AF74" s="29">
        <v>107.4</v>
      </c>
      <c r="AG74" s="29">
        <v>105</v>
      </c>
      <c r="AH74" s="29">
        <v>105.1</v>
      </c>
      <c r="AI74" s="29">
        <v>7.8</v>
      </c>
      <c r="AJ74" s="29">
        <v>106.4</v>
      </c>
      <c r="AK74" s="29">
        <v>104</v>
      </c>
      <c r="AL74" s="29">
        <v>104.4</v>
      </c>
      <c r="AM74" s="3">
        <v>12</v>
      </c>
    </row>
    <row r="75" spans="1:39" ht="12.75">
      <c r="A75" s="35">
        <v>2001</v>
      </c>
      <c r="B75" s="33" t="s">
        <v>97</v>
      </c>
      <c r="C75" s="34">
        <v>8.6</v>
      </c>
      <c r="D75" s="34">
        <v>95.9</v>
      </c>
      <c r="E75" s="34">
        <v>104.5</v>
      </c>
      <c r="F75" s="34">
        <v>104.4</v>
      </c>
      <c r="G75" s="34">
        <v>8</v>
      </c>
      <c r="H75" s="34">
        <v>94</v>
      </c>
      <c r="I75" s="34">
        <v>103.4</v>
      </c>
      <c r="J75" s="34">
        <v>103.2</v>
      </c>
      <c r="K75" s="34">
        <v>15.5</v>
      </c>
      <c r="L75" s="34">
        <v>86.1</v>
      </c>
      <c r="M75" s="34">
        <v>105.7</v>
      </c>
      <c r="N75" s="34">
        <v>106</v>
      </c>
      <c r="O75" s="34">
        <v>7.2</v>
      </c>
      <c r="P75" s="34">
        <v>97.8</v>
      </c>
      <c r="Q75" s="34">
        <v>103.3</v>
      </c>
      <c r="R75" s="34">
        <v>103.4</v>
      </c>
      <c r="S75" s="34">
        <v>4.8</v>
      </c>
      <c r="T75" s="34">
        <v>96.6</v>
      </c>
      <c r="U75" s="34">
        <v>101.2</v>
      </c>
      <c r="V75" s="34">
        <v>102.4</v>
      </c>
      <c r="W75" s="34">
        <v>6.2</v>
      </c>
      <c r="X75" s="34">
        <v>96.9</v>
      </c>
      <c r="Y75" s="34">
        <v>102.8</v>
      </c>
      <c r="Z75" s="34">
        <v>102.8</v>
      </c>
      <c r="AA75" s="34">
        <v>5.9</v>
      </c>
      <c r="AB75" s="34">
        <v>89.7</v>
      </c>
      <c r="AC75" s="34">
        <v>102.2</v>
      </c>
      <c r="AD75" s="34">
        <v>102.6</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v>
      </c>
      <c r="O76" s="29">
        <v>6.9</v>
      </c>
      <c r="P76" s="29">
        <v>100.6</v>
      </c>
      <c r="Q76" s="29">
        <v>104.1</v>
      </c>
      <c r="R76" s="29">
        <v>103.9</v>
      </c>
      <c r="S76" s="29">
        <v>24.3</v>
      </c>
      <c r="T76" s="29">
        <v>118.5</v>
      </c>
      <c r="U76" s="29">
        <v>120.7</v>
      </c>
      <c r="V76" s="29">
        <v>102.7</v>
      </c>
      <c r="W76" s="29">
        <v>6.8</v>
      </c>
      <c r="X76" s="29">
        <v>98.8</v>
      </c>
      <c r="Y76" s="29">
        <v>104.5</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106</v>
      </c>
      <c r="F77" s="29">
        <v>105.8</v>
      </c>
      <c r="G77" s="29">
        <v>10.2</v>
      </c>
      <c r="H77" s="29">
        <v>111.5</v>
      </c>
      <c r="I77" s="29">
        <v>105.3</v>
      </c>
      <c r="J77" s="29">
        <v>104.3</v>
      </c>
      <c r="K77" s="29">
        <v>15.3</v>
      </c>
      <c r="L77" s="29">
        <v>104.5</v>
      </c>
      <c r="M77" s="29">
        <v>109.2</v>
      </c>
      <c r="N77" s="29">
        <v>107.6</v>
      </c>
      <c r="O77" s="29">
        <v>4.6</v>
      </c>
      <c r="P77" s="29">
        <v>103.6</v>
      </c>
      <c r="Q77" s="29">
        <v>104.2</v>
      </c>
      <c r="R77" s="29">
        <v>104.4</v>
      </c>
      <c r="S77" s="29">
        <v>7.9</v>
      </c>
      <c r="T77" s="29">
        <v>124.4</v>
      </c>
      <c r="U77" s="29">
        <v>116.9</v>
      </c>
      <c r="V77" s="29">
        <v>103</v>
      </c>
      <c r="W77" s="29">
        <v>3.7</v>
      </c>
      <c r="X77" s="29">
        <v>100.3</v>
      </c>
      <c r="Y77" s="29">
        <v>104</v>
      </c>
      <c r="Z77" s="29">
        <v>103.7</v>
      </c>
      <c r="AA77" s="29">
        <v>3.9</v>
      </c>
      <c r="AB77" s="29">
        <v>102.6</v>
      </c>
      <c r="AC77" s="29">
        <v>103.6</v>
      </c>
      <c r="AD77" s="29">
        <v>103.5</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104.9</v>
      </c>
      <c r="J78" s="29">
        <v>104.7</v>
      </c>
      <c r="K78" s="29">
        <v>8.8</v>
      </c>
      <c r="L78" s="29">
        <v>92.1</v>
      </c>
      <c r="M78" s="29">
        <v>107.9</v>
      </c>
      <c r="N78" s="29">
        <v>108</v>
      </c>
      <c r="O78" s="29">
        <v>6.4</v>
      </c>
      <c r="P78" s="29">
        <v>101.3</v>
      </c>
      <c r="Q78" s="29">
        <v>104.9</v>
      </c>
      <c r="R78" s="29">
        <v>104.8</v>
      </c>
      <c r="S78" s="29">
        <v>11.2</v>
      </c>
      <c r="T78" s="29">
        <v>112.3</v>
      </c>
      <c r="U78" s="29">
        <v>110.4</v>
      </c>
      <c r="V78" s="29">
        <v>103.3</v>
      </c>
      <c r="W78" s="29">
        <v>6.1</v>
      </c>
      <c r="X78" s="29">
        <v>101.6</v>
      </c>
      <c r="Y78" s="29">
        <v>104.8</v>
      </c>
      <c r="Z78" s="29">
        <v>104.2</v>
      </c>
      <c r="AA78" s="29">
        <v>5.5</v>
      </c>
      <c r="AB78" s="29">
        <v>102.4</v>
      </c>
      <c r="AC78" s="29">
        <v>104.1</v>
      </c>
      <c r="AD78" s="29">
        <v>104.1</v>
      </c>
      <c r="AE78" s="29">
        <v>13.1</v>
      </c>
      <c r="AF78" s="29">
        <v>106.8</v>
      </c>
      <c r="AG78" s="29">
        <v>109.6</v>
      </c>
      <c r="AH78" s="29">
        <v>109.1</v>
      </c>
      <c r="AI78" s="29">
        <v>9.8</v>
      </c>
      <c r="AJ78" s="29">
        <v>104.2</v>
      </c>
      <c r="AK78" s="29">
        <v>107.6</v>
      </c>
      <c r="AL78" s="29">
        <v>107.3</v>
      </c>
      <c r="AM78" s="36" t="s">
        <v>110</v>
      </c>
    </row>
    <row r="79" spans="1:39" ht="12.75">
      <c r="A79" s="3">
        <v>2001</v>
      </c>
      <c r="B79" s="14" t="s">
        <v>111</v>
      </c>
      <c r="C79" s="29">
        <v>7.2</v>
      </c>
      <c r="D79" s="29">
        <v>105.6</v>
      </c>
      <c r="E79" s="29">
        <v>106.2</v>
      </c>
      <c r="F79" s="29">
        <v>106.5</v>
      </c>
      <c r="G79" s="29">
        <v>8.4</v>
      </c>
      <c r="H79" s="29">
        <v>105.2</v>
      </c>
      <c r="I79" s="29">
        <v>104.4</v>
      </c>
      <c r="J79" s="29">
        <v>105.1</v>
      </c>
      <c r="K79" s="29">
        <v>9.8</v>
      </c>
      <c r="L79" s="29">
        <v>101.9</v>
      </c>
      <c r="M79" s="29">
        <v>106.5</v>
      </c>
      <c r="N79" s="29">
        <v>108.5</v>
      </c>
      <c r="O79" s="29">
        <v>5.1</v>
      </c>
      <c r="P79" s="29">
        <v>107.4</v>
      </c>
      <c r="Q79" s="29">
        <v>103.5</v>
      </c>
      <c r="R79" s="29">
        <v>105.3</v>
      </c>
      <c r="S79" s="29">
        <v>7.8</v>
      </c>
      <c r="T79" s="29">
        <v>108.2</v>
      </c>
      <c r="U79" s="29">
        <v>108.1</v>
      </c>
      <c r="V79" s="29">
        <v>103.6</v>
      </c>
      <c r="W79" s="29">
        <v>5.2</v>
      </c>
      <c r="X79" s="29">
        <v>102.4</v>
      </c>
      <c r="Y79" s="29">
        <v>104.7</v>
      </c>
      <c r="Z79" s="29">
        <v>104.7</v>
      </c>
      <c r="AA79" s="29">
        <v>4.8</v>
      </c>
      <c r="AB79" s="29">
        <v>104.7</v>
      </c>
      <c r="AC79" s="29">
        <v>104.4</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106.9</v>
      </c>
      <c r="G80" s="29">
        <v>4.7</v>
      </c>
      <c r="H80" s="29">
        <v>138.5</v>
      </c>
      <c r="I80" s="29">
        <v>107.4</v>
      </c>
      <c r="J80" s="29">
        <v>105.4</v>
      </c>
      <c r="K80" s="29">
        <v>8</v>
      </c>
      <c r="L80" s="29">
        <v>142.4</v>
      </c>
      <c r="M80" s="29">
        <v>111.5</v>
      </c>
      <c r="N80" s="29">
        <v>109</v>
      </c>
      <c r="O80" s="29">
        <v>5.2</v>
      </c>
      <c r="P80" s="29">
        <v>124.7</v>
      </c>
      <c r="Q80" s="29">
        <v>105.7</v>
      </c>
      <c r="R80" s="29">
        <v>105.8</v>
      </c>
      <c r="S80" s="29">
        <v>8.3</v>
      </c>
      <c r="T80" s="29">
        <v>132.2</v>
      </c>
      <c r="U80" s="29">
        <v>107.3</v>
      </c>
      <c r="V80" s="29">
        <v>104.2</v>
      </c>
      <c r="W80" s="29">
        <v>6.8</v>
      </c>
      <c r="X80" s="29">
        <v>120.7</v>
      </c>
      <c r="Y80" s="29">
        <v>105.8</v>
      </c>
      <c r="Z80" s="29">
        <v>105.2</v>
      </c>
      <c r="AA80" s="29">
        <v>4.9</v>
      </c>
      <c r="AB80" s="29">
        <v>124.7</v>
      </c>
      <c r="AC80" s="29">
        <v>105.3</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107.2</v>
      </c>
      <c r="F81" s="29">
        <v>107.2</v>
      </c>
      <c r="G81" s="29">
        <v>5.6</v>
      </c>
      <c r="H81" s="29">
        <v>113.2</v>
      </c>
      <c r="I81" s="29">
        <v>105.9</v>
      </c>
      <c r="J81" s="29">
        <v>105.6</v>
      </c>
      <c r="K81" s="29">
        <v>9.3</v>
      </c>
      <c r="L81" s="29">
        <v>119.3</v>
      </c>
      <c r="M81" s="29">
        <v>108.4</v>
      </c>
      <c r="N81" s="29">
        <v>109.3</v>
      </c>
      <c r="O81" s="29">
        <v>5.9</v>
      </c>
      <c r="P81" s="29">
        <v>111.8</v>
      </c>
      <c r="Q81" s="29">
        <v>106.2</v>
      </c>
      <c r="R81" s="29">
        <v>106.3</v>
      </c>
      <c r="S81" s="29">
        <v>10.4</v>
      </c>
      <c r="T81" s="29">
        <v>112.3</v>
      </c>
      <c r="U81" s="29">
        <v>109.1</v>
      </c>
      <c r="V81" s="29">
        <v>104.8</v>
      </c>
      <c r="W81" s="29">
        <v>4.5</v>
      </c>
      <c r="X81" s="29">
        <v>132.9</v>
      </c>
      <c r="Y81" s="29">
        <v>105.7</v>
      </c>
      <c r="Z81" s="29">
        <v>105.8</v>
      </c>
      <c r="AA81" s="29">
        <v>5</v>
      </c>
      <c r="AB81" s="29">
        <v>113.9</v>
      </c>
      <c r="AC81" s="29">
        <v>105.7</v>
      </c>
      <c r="AD81" s="29">
        <v>105.8</v>
      </c>
      <c r="AE81" s="29">
        <v>10.3</v>
      </c>
      <c r="AF81" s="29">
        <v>116.3</v>
      </c>
      <c r="AG81" s="29">
        <v>111.2</v>
      </c>
      <c r="AH81" s="29">
        <v>111.8</v>
      </c>
      <c r="AI81" s="29">
        <v>8.2</v>
      </c>
      <c r="AJ81" s="29">
        <v>118.5</v>
      </c>
      <c r="AK81" s="29">
        <v>108.7</v>
      </c>
      <c r="AL81" s="29">
        <v>109.1</v>
      </c>
      <c r="AM81" s="36" t="s">
        <v>116</v>
      </c>
    </row>
    <row r="82" spans="1:39" ht="12.75">
      <c r="A82" s="36" t="s">
        <v>134</v>
      </c>
      <c r="B82" s="14" t="s">
        <v>117</v>
      </c>
      <c r="C82" s="29">
        <v>8.9</v>
      </c>
      <c r="D82" s="29">
        <v>108</v>
      </c>
      <c r="E82" s="29">
        <v>107.6</v>
      </c>
      <c r="F82" s="29">
        <v>107.5</v>
      </c>
      <c r="G82" s="29">
        <v>8.1</v>
      </c>
      <c r="H82" s="29">
        <v>104.7</v>
      </c>
      <c r="I82" s="29">
        <v>105.8</v>
      </c>
      <c r="J82" s="29">
        <v>105.7</v>
      </c>
      <c r="K82" s="29">
        <v>17.3</v>
      </c>
      <c r="L82" s="29">
        <v>121.4</v>
      </c>
      <c r="M82" s="29">
        <v>111.5</v>
      </c>
      <c r="N82" s="29">
        <v>109.3</v>
      </c>
      <c r="O82" s="29">
        <v>7.2</v>
      </c>
      <c r="P82" s="29">
        <v>107.8</v>
      </c>
      <c r="Q82" s="29">
        <v>106.9</v>
      </c>
      <c r="R82" s="29">
        <v>106.8</v>
      </c>
      <c r="S82" s="29">
        <v>8.4</v>
      </c>
      <c r="T82" s="29">
        <v>99.3</v>
      </c>
      <c r="U82" s="29">
        <v>108.1</v>
      </c>
      <c r="V82" s="29">
        <v>105.3</v>
      </c>
      <c r="W82" s="29">
        <v>6.5</v>
      </c>
      <c r="X82" s="29">
        <v>105.7</v>
      </c>
      <c r="Y82" s="29">
        <v>107.2</v>
      </c>
      <c r="Z82" s="29">
        <v>106.3</v>
      </c>
      <c r="AA82" s="29">
        <v>6.9</v>
      </c>
      <c r="AB82" s="29">
        <v>99.9</v>
      </c>
      <c r="AC82" s="29">
        <v>106.6</v>
      </c>
      <c r="AD82" s="29">
        <v>106.4</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107.7</v>
      </c>
      <c r="N83" s="29">
        <v>109.1</v>
      </c>
      <c r="O83" s="29">
        <v>5.3</v>
      </c>
      <c r="P83" s="29">
        <v>101.2</v>
      </c>
      <c r="Q83" s="29">
        <v>107.4</v>
      </c>
      <c r="R83" s="29">
        <v>107.3</v>
      </c>
      <c r="S83" s="29">
        <v>6</v>
      </c>
      <c r="T83" s="29">
        <v>98.6</v>
      </c>
      <c r="U83" s="29">
        <v>107.1</v>
      </c>
      <c r="V83" s="29">
        <v>105.6</v>
      </c>
      <c r="W83" s="29">
        <v>4.7</v>
      </c>
      <c r="X83" s="29">
        <v>99.1</v>
      </c>
      <c r="Y83" s="29">
        <v>106.4</v>
      </c>
      <c r="Z83" s="29">
        <v>106.8</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108.1</v>
      </c>
      <c r="F84" s="29">
        <v>108</v>
      </c>
      <c r="G84" s="29">
        <v>4.9</v>
      </c>
      <c r="H84" s="29">
        <v>97.2</v>
      </c>
      <c r="I84" s="29">
        <v>105.9</v>
      </c>
      <c r="J84" s="29">
        <v>105.8</v>
      </c>
      <c r="K84" s="29">
        <v>6.3</v>
      </c>
      <c r="L84" s="29">
        <v>110.3</v>
      </c>
      <c r="M84" s="29">
        <v>107.5</v>
      </c>
      <c r="N84" s="29">
        <v>109</v>
      </c>
      <c r="O84" s="29">
        <v>6.3</v>
      </c>
      <c r="P84" s="29">
        <v>100.1</v>
      </c>
      <c r="Q84" s="29">
        <v>107.7</v>
      </c>
      <c r="R84" s="29">
        <v>107.8</v>
      </c>
      <c r="S84" s="29">
        <v>7.8</v>
      </c>
      <c r="T84" s="29">
        <v>98.8</v>
      </c>
      <c r="U84" s="29">
        <v>107</v>
      </c>
      <c r="V84" s="29">
        <v>106</v>
      </c>
      <c r="W84" s="29">
        <v>7.3</v>
      </c>
      <c r="X84" s="29">
        <v>102.5</v>
      </c>
      <c r="Y84" s="29">
        <v>108</v>
      </c>
      <c r="Z84" s="29">
        <v>107.2</v>
      </c>
      <c r="AA84" s="29">
        <v>7.3</v>
      </c>
      <c r="AB84" s="29">
        <v>105</v>
      </c>
      <c r="AC84" s="29">
        <v>107.2</v>
      </c>
      <c r="AD84" s="29">
        <v>107.2</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108.5</v>
      </c>
      <c r="F85" s="29">
        <v>108.2</v>
      </c>
      <c r="G85" s="29">
        <v>8.3</v>
      </c>
      <c r="H85" s="29">
        <v>101.3</v>
      </c>
      <c r="I85" s="29">
        <v>106.8</v>
      </c>
      <c r="J85" s="29">
        <v>105.9</v>
      </c>
      <c r="K85" s="29">
        <v>14.5</v>
      </c>
      <c r="L85" s="29">
        <v>115.8</v>
      </c>
      <c r="M85" s="29">
        <v>112.2</v>
      </c>
      <c r="N85" s="29">
        <v>108.9</v>
      </c>
      <c r="O85" s="29">
        <v>6.6</v>
      </c>
      <c r="P85" s="29">
        <v>103</v>
      </c>
      <c r="Q85" s="29">
        <v>108.4</v>
      </c>
      <c r="R85" s="29">
        <v>108.3</v>
      </c>
      <c r="S85" s="29">
        <v>6.6</v>
      </c>
      <c r="T85" s="29">
        <v>99.4</v>
      </c>
      <c r="U85" s="29">
        <v>108</v>
      </c>
      <c r="V85" s="29">
        <v>106.2</v>
      </c>
      <c r="W85" s="29">
        <v>6.1</v>
      </c>
      <c r="X85" s="29">
        <v>102.1</v>
      </c>
      <c r="Y85" s="29">
        <v>108</v>
      </c>
      <c r="Z85" s="29">
        <v>107.6</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108.1</v>
      </c>
      <c r="F86" s="29">
        <v>108.3</v>
      </c>
      <c r="G86" s="29">
        <v>-1.4</v>
      </c>
      <c r="H86" s="29">
        <v>105.6</v>
      </c>
      <c r="I86" s="29">
        <v>105.3</v>
      </c>
      <c r="J86" s="29">
        <v>105.9</v>
      </c>
      <c r="K86" s="29">
        <v>-6.3</v>
      </c>
      <c r="L86" s="29">
        <v>108.9</v>
      </c>
      <c r="M86" s="29">
        <v>106.6</v>
      </c>
      <c r="N86" s="29">
        <v>108.9</v>
      </c>
      <c r="O86" s="29">
        <v>4.2</v>
      </c>
      <c r="P86" s="29">
        <v>111.4</v>
      </c>
      <c r="Q86" s="29">
        <v>108.5</v>
      </c>
      <c r="R86" s="29">
        <v>108.7</v>
      </c>
      <c r="S86" s="29">
        <v>-0.3</v>
      </c>
      <c r="T86" s="29">
        <v>102.3</v>
      </c>
      <c r="U86" s="29">
        <v>106</v>
      </c>
      <c r="V86" s="29">
        <v>106.4</v>
      </c>
      <c r="W86" s="29">
        <v>4.7</v>
      </c>
      <c r="X86" s="29">
        <v>105.3</v>
      </c>
      <c r="Y86" s="29">
        <v>107</v>
      </c>
      <c r="Z86" s="29">
        <v>108</v>
      </c>
      <c r="AA86" s="29">
        <v>3</v>
      </c>
      <c r="AB86" s="29">
        <v>114.9</v>
      </c>
      <c r="AC86" s="29">
        <v>107.4</v>
      </c>
      <c r="AD86" s="29">
        <v>107.7</v>
      </c>
      <c r="AE86" s="29">
        <v>10.6</v>
      </c>
      <c r="AF86" s="29">
        <v>118.8</v>
      </c>
      <c r="AG86" s="29">
        <v>116.8</v>
      </c>
      <c r="AH86" s="29">
        <v>117.2</v>
      </c>
      <c r="AI86" s="29">
        <v>4.5</v>
      </c>
      <c r="AJ86" s="29">
        <v>111.2</v>
      </c>
      <c r="AK86" s="29">
        <v>109.9</v>
      </c>
      <c r="AL86" s="29">
        <v>110.7</v>
      </c>
      <c r="AM86" s="36" t="s">
        <v>123</v>
      </c>
    </row>
    <row r="87" spans="1:39" ht="12.75">
      <c r="A87" s="35" t="s">
        <v>157</v>
      </c>
      <c r="B87" s="33" t="s">
        <v>97</v>
      </c>
      <c r="C87" s="34">
        <v>4.9</v>
      </c>
      <c r="D87" s="34">
        <v>100.6</v>
      </c>
      <c r="E87" s="34">
        <v>108.2</v>
      </c>
      <c r="F87" s="34">
        <v>108.4</v>
      </c>
      <c r="G87" s="34">
        <v>1.8</v>
      </c>
      <c r="H87" s="34">
        <v>95.7</v>
      </c>
      <c r="I87" s="34">
        <v>105.2</v>
      </c>
      <c r="J87" s="34">
        <v>106</v>
      </c>
      <c r="K87" s="34">
        <v>0.3</v>
      </c>
      <c r="L87" s="34">
        <v>86.4</v>
      </c>
      <c r="M87" s="34">
        <v>107.2</v>
      </c>
      <c r="N87" s="34">
        <v>109.2</v>
      </c>
      <c r="O87" s="34">
        <v>6.6</v>
      </c>
      <c r="P87" s="34">
        <v>104.3</v>
      </c>
      <c r="Q87" s="34">
        <v>109.2</v>
      </c>
      <c r="R87" s="34">
        <v>109</v>
      </c>
      <c r="S87" s="34">
        <v>6.9</v>
      </c>
      <c r="T87" s="34">
        <v>103.3</v>
      </c>
      <c r="U87" s="34">
        <v>106.7</v>
      </c>
      <c r="V87" s="34">
        <v>106.6</v>
      </c>
      <c r="W87" s="34">
        <v>6.8</v>
      </c>
      <c r="X87" s="34">
        <v>103.5</v>
      </c>
      <c r="Y87" s="34">
        <v>109.2</v>
      </c>
      <c r="Z87" s="34">
        <v>108.5</v>
      </c>
      <c r="AA87" s="34">
        <v>6.8</v>
      </c>
      <c r="AB87" s="34">
        <v>95.8</v>
      </c>
      <c r="AC87" s="34">
        <v>108.1</v>
      </c>
      <c r="AD87" s="34">
        <v>108</v>
      </c>
      <c r="AE87" s="34">
        <v>12.5</v>
      </c>
      <c r="AF87" s="34">
        <v>111.8</v>
      </c>
      <c r="AG87" s="34">
        <v>118.3</v>
      </c>
      <c r="AH87" s="34">
        <v>118.2</v>
      </c>
      <c r="AI87" s="34">
        <v>5.7</v>
      </c>
      <c r="AJ87" s="34">
        <v>104.3</v>
      </c>
      <c r="AK87" s="34">
        <v>111</v>
      </c>
      <c r="AL87" s="34">
        <v>111</v>
      </c>
      <c r="AM87" s="53" t="s">
        <v>156</v>
      </c>
    </row>
    <row r="88" spans="1:39" ht="12.75">
      <c r="A88" s="54" t="s">
        <v>157</v>
      </c>
      <c r="B88" s="14" t="s">
        <v>101</v>
      </c>
      <c r="C88" s="29">
        <v>1.8</v>
      </c>
      <c r="D88" s="29">
        <v>102.2</v>
      </c>
      <c r="E88" s="29">
        <v>108.3</v>
      </c>
      <c r="F88" s="29">
        <v>108.7</v>
      </c>
      <c r="G88" s="29">
        <v>-1.4</v>
      </c>
      <c r="H88" s="29">
        <v>99.7</v>
      </c>
      <c r="I88" s="29">
        <v>106.6</v>
      </c>
      <c r="J88" s="29">
        <v>106.1</v>
      </c>
      <c r="K88" s="29">
        <v>2.3</v>
      </c>
      <c r="L88" s="29">
        <v>92.1</v>
      </c>
      <c r="M88" s="29">
        <v>112.3</v>
      </c>
      <c r="N88" s="29">
        <v>109.7</v>
      </c>
      <c r="O88" s="29">
        <v>4.3</v>
      </c>
      <c r="P88" s="29">
        <v>104.9</v>
      </c>
      <c r="Q88" s="29">
        <v>109</v>
      </c>
      <c r="R88" s="29">
        <v>109.2</v>
      </c>
      <c r="S88" s="29">
        <v>-11.6</v>
      </c>
      <c r="T88" s="29">
        <v>104.8</v>
      </c>
      <c r="U88" s="29">
        <v>107.1</v>
      </c>
      <c r="V88" s="29">
        <v>106.8</v>
      </c>
      <c r="W88" s="29">
        <v>3.6</v>
      </c>
      <c r="X88" s="29">
        <v>102.3</v>
      </c>
      <c r="Y88" s="29">
        <v>108.9</v>
      </c>
      <c r="Z88" s="29">
        <v>108.9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106.1</v>
      </c>
      <c r="K89" s="29">
        <v>-1.2</v>
      </c>
      <c r="L89" s="29">
        <v>103.3</v>
      </c>
      <c r="M89" s="29">
        <v>111.3</v>
      </c>
      <c r="N89" s="29">
        <v>109.9</v>
      </c>
      <c r="O89" s="29">
        <v>4.3</v>
      </c>
      <c r="P89" s="29">
        <v>108.1</v>
      </c>
      <c r="Q89" s="29">
        <v>109.5</v>
      </c>
      <c r="R89" s="29">
        <v>109.6</v>
      </c>
      <c r="S89" s="29">
        <v>-2.9</v>
      </c>
      <c r="T89" s="29">
        <v>120.8</v>
      </c>
      <c r="U89" s="29">
        <v>114.3</v>
      </c>
      <c r="V89" s="29">
        <v>107</v>
      </c>
      <c r="W89" s="29">
        <v>5.3</v>
      </c>
      <c r="X89" s="29">
        <v>105.6</v>
      </c>
      <c r="Y89" s="29">
        <v>110.1</v>
      </c>
      <c r="Z89" s="29">
        <v>109.3</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109.9</v>
      </c>
      <c r="G90" s="29">
        <v>2.2</v>
      </c>
      <c r="H90" s="29">
        <v>101</v>
      </c>
      <c r="I90" s="29">
        <v>105.7</v>
      </c>
      <c r="J90" s="29">
        <v>106.2</v>
      </c>
      <c r="K90" s="29">
        <v>2.1</v>
      </c>
      <c r="L90" s="29">
        <v>94</v>
      </c>
      <c r="M90" s="29">
        <v>106.9</v>
      </c>
      <c r="N90" s="29">
        <v>109.8</v>
      </c>
      <c r="O90" s="29">
        <v>5.4</v>
      </c>
      <c r="P90" s="29">
        <v>106.8</v>
      </c>
      <c r="Q90" s="29">
        <v>110</v>
      </c>
      <c r="R90" s="29">
        <v>110.1</v>
      </c>
      <c r="S90" s="29">
        <v>3.1</v>
      </c>
      <c r="T90" s="29">
        <v>115.7</v>
      </c>
      <c r="U90" s="29">
        <v>112.1</v>
      </c>
      <c r="V90" s="29">
        <v>107.2</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110.7</v>
      </c>
      <c r="F91" s="29">
        <v>110.3</v>
      </c>
      <c r="G91" s="29">
        <v>6</v>
      </c>
      <c r="H91" s="29">
        <v>111.6</v>
      </c>
      <c r="I91" s="29">
        <v>106.9</v>
      </c>
      <c r="J91" s="29">
        <v>106.3</v>
      </c>
      <c r="K91" s="29">
        <v>11.8</v>
      </c>
      <c r="L91" s="29">
        <v>114</v>
      </c>
      <c r="M91" s="29">
        <v>112.2</v>
      </c>
      <c r="N91" s="29">
        <v>109.6</v>
      </c>
      <c r="O91" s="29">
        <v>6.8</v>
      </c>
      <c r="P91" s="29">
        <v>114.7</v>
      </c>
      <c r="Q91" s="29">
        <v>110.7</v>
      </c>
      <c r="R91" s="29">
        <v>110.6</v>
      </c>
      <c r="S91" s="29">
        <v>2.3</v>
      </c>
      <c r="T91" s="29">
        <v>110.7</v>
      </c>
      <c r="U91" s="29">
        <v>110.7</v>
      </c>
      <c r="V91" s="29">
        <v>107.5</v>
      </c>
      <c r="W91" s="29">
        <v>6.4</v>
      </c>
      <c r="X91" s="29">
        <v>109</v>
      </c>
      <c r="Y91" s="29">
        <v>111</v>
      </c>
      <c r="Z91" s="29">
        <v>110.2</v>
      </c>
      <c r="AA91" s="29">
        <v>5.6</v>
      </c>
      <c r="AB91" s="29">
        <v>110.5</v>
      </c>
      <c r="AC91" s="29">
        <v>109.8</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110.6</v>
      </c>
      <c r="F92" s="29">
        <v>110.5</v>
      </c>
      <c r="G92" s="29">
        <v>-5.2</v>
      </c>
      <c r="H92" s="29">
        <v>131.4</v>
      </c>
      <c r="I92" s="29">
        <v>105.6</v>
      </c>
      <c r="J92" s="29">
        <v>106.3</v>
      </c>
      <c r="K92" s="29">
        <v>-5</v>
      </c>
      <c r="L92" s="29">
        <v>135.3</v>
      </c>
      <c r="M92" s="29">
        <v>108.8</v>
      </c>
      <c r="N92" s="29">
        <v>109.4</v>
      </c>
      <c r="O92" s="29">
        <v>5.4</v>
      </c>
      <c r="P92" s="29">
        <v>131.4</v>
      </c>
      <c r="Q92" s="29">
        <v>111</v>
      </c>
      <c r="R92" s="29">
        <v>111</v>
      </c>
      <c r="S92" s="29">
        <v>2.2</v>
      </c>
      <c r="T92" s="29">
        <v>135.1</v>
      </c>
      <c r="U92" s="29">
        <v>110.2</v>
      </c>
      <c r="V92" s="29">
        <v>107.7</v>
      </c>
      <c r="W92" s="29">
        <v>4.9</v>
      </c>
      <c r="X92" s="29">
        <v>126.6</v>
      </c>
      <c r="Y92" s="29">
        <v>110.3</v>
      </c>
      <c r="Z92" s="29">
        <v>110.6</v>
      </c>
      <c r="AA92" s="29">
        <v>3.3</v>
      </c>
      <c r="AB92" s="29">
        <v>128.8</v>
      </c>
      <c r="AC92" s="29">
        <v>109.8</v>
      </c>
      <c r="AD92" s="29">
        <v>109.9</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110.6</v>
      </c>
      <c r="F93" s="29">
        <v>110.6</v>
      </c>
      <c r="G93" s="29">
        <v>2.5</v>
      </c>
      <c r="H93" s="29">
        <v>116.1</v>
      </c>
      <c r="I93" s="29">
        <v>106.3</v>
      </c>
      <c r="J93" s="29">
        <v>106.5</v>
      </c>
      <c r="K93" s="29">
        <v>2.3</v>
      </c>
      <c r="L93" s="29">
        <v>122</v>
      </c>
      <c r="M93" s="29">
        <v>107.4</v>
      </c>
      <c r="N93" s="29">
        <v>109.3</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110.1</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110.4</v>
      </c>
      <c r="N94" s="29">
        <v>109.3</v>
      </c>
      <c r="O94" s="29">
        <v>4.4</v>
      </c>
      <c r="P94" s="29">
        <v>112.5</v>
      </c>
      <c r="Q94" s="29">
        <v>111.5</v>
      </c>
      <c r="R94" s="29">
        <v>111.5</v>
      </c>
      <c r="S94" s="29">
        <v>0.2</v>
      </c>
      <c r="T94" s="29">
        <v>99.6</v>
      </c>
      <c r="U94" s="29">
        <v>108.4</v>
      </c>
      <c r="V94" s="29">
        <v>108.1</v>
      </c>
      <c r="W94" s="29">
        <v>3.1</v>
      </c>
      <c r="X94" s="29">
        <v>109</v>
      </c>
      <c r="Y94" s="29">
        <v>111.2</v>
      </c>
      <c r="Z94" s="29">
        <v>111.4</v>
      </c>
      <c r="AA94" s="29">
        <v>4.1</v>
      </c>
      <c r="AB94" s="29">
        <v>104</v>
      </c>
      <c r="AC94" s="29">
        <v>110.9</v>
      </c>
      <c r="AD94" s="29">
        <v>111</v>
      </c>
      <c r="AE94" s="29">
        <v>10.1</v>
      </c>
      <c r="AF94" s="29">
        <v>134.9</v>
      </c>
      <c r="AG94" s="29">
        <v>124.6</v>
      </c>
      <c r="AH94" s="29">
        <v>124.8</v>
      </c>
      <c r="AI94" s="29">
        <v>2.7</v>
      </c>
      <c r="AJ94" s="29">
        <v>114.6</v>
      </c>
      <c r="AK94" s="29">
        <v>113.2</v>
      </c>
      <c r="AL94" s="29">
        <v>113.2</v>
      </c>
      <c r="AM94" s="36" t="s">
        <v>118</v>
      </c>
    </row>
    <row r="95" spans="1:39" ht="12.75">
      <c r="A95" s="54" t="s">
        <v>157</v>
      </c>
      <c r="B95" s="14" t="s">
        <v>119</v>
      </c>
      <c r="C95" s="29">
        <v>3.3</v>
      </c>
      <c r="D95" s="29">
        <v>104.7</v>
      </c>
      <c r="E95" s="29">
        <v>110.6</v>
      </c>
      <c r="F95" s="29">
        <v>110.8</v>
      </c>
      <c r="G95" s="29">
        <v>0.6</v>
      </c>
      <c r="H95" s="29">
        <v>100.9</v>
      </c>
      <c r="I95" s="29">
        <v>106.9</v>
      </c>
      <c r="J95" s="29">
        <v>106.8</v>
      </c>
      <c r="K95" s="29">
        <v>1.2</v>
      </c>
      <c r="L95" s="29">
        <v>110.5</v>
      </c>
      <c r="M95" s="29">
        <v>110.4</v>
      </c>
      <c r="N95" s="29">
        <v>109.4</v>
      </c>
      <c r="O95" s="29">
        <v>4</v>
      </c>
      <c r="P95" s="29">
        <v>105.2</v>
      </c>
      <c r="Q95" s="29">
        <v>111.6</v>
      </c>
      <c r="R95" s="29">
        <v>111.6</v>
      </c>
      <c r="S95" s="29">
        <v>1.1</v>
      </c>
      <c r="T95" s="29">
        <v>99.7</v>
      </c>
      <c r="U95" s="29">
        <v>109.3</v>
      </c>
      <c r="V95" s="29">
        <v>108.3</v>
      </c>
      <c r="W95" s="29">
        <v>5.4</v>
      </c>
      <c r="X95" s="29">
        <v>104.4</v>
      </c>
      <c r="Y95" s="29">
        <v>112</v>
      </c>
      <c r="Z95" s="29">
        <v>111.8</v>
      </c>
      <c r="AA95" s="29">
        <v>5.3</v>
      </c>
      <c r="AB95" s="29">
        <v>108.2</v>
      </c>
      <c r="AC95" s="29">
        <v>112.2</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110.9</v>
      </c>
      <c r="F96" s="29">
        <v>111.2</v>
      </c>
      <c r="G96" s="29">
        <v>1.6</v>
      </c>
      <c r="H96" s="29">
        <v>98.8</v>
      </c>
      <c r="I96" s="29">
        <v>106.2</v>
      </c>
      <c r="J96" s="29">
        <v>107</v>
      </c>
      <c r="K96" s="29">
        <v>1.1</v>
      </c>
      <c r="L96" s="29">
        <v>111.5</v>
      </c>
      <c r="M96" s="29">
        <v>107.2</v>
      </c>
      <c r="N96" s="29">
        <v>109.5</v>
      </c>
      <c r="O96" s="29">
        <v>3.8</v>
      </c>
      <c r="P96" s="29">
        <v>103.9</v>
      </c>
      <c r="Q96" s="29">
        <v>111.8</v>
      </c>
      <c r="R96" s="29">
        <v>111.9</v>
      </c>
      <c r="S96" s="29">
        <v>3.2</v>
      </c>
      <c r="T96" s="29">
        <v>101.9</v>
      </c>
      <c r="U96" s="29">
        <v>109.9</v>
      </c>
      <c r="V96" s="29">
        <v>108.5</v>
      </c>
      <c r="W96" s="29">
        <v>3.9</v>
      </c>
      <c r="X96" s="29">
        <v>106.5</v>
      </c>
      <c r="Y96" s="29">
        <v>112.5</v>
      </c>
      <c r="Z96" s="29">
        <v>112.3</v>
      </c>
      <c r="AA96" s="29">
        <v>5.5</v>
      </c>
      <c r="AB96" s="29">
        <v>110.7</v>
      </c>
      <c r="AC96" s="29">
        <v>112.5</v>
      </c>
      <c r="AD96" s="29">
        <v>112.3</v>
      </c>
      <c r="AE96" s="29">
        <v>9.8</v>
      </c>
      <c r="AF96" s="29">
        <v>119.1</v>
      </c>
      <c r="AG96" s="29">
        <v>126.6</v>
      </c>
      <c r="AH96" s="29">
        <v>126.6</v>
      </c>
      <c r="AI96" s="29">
        <v>3.1</v>
      </c>
      <c r="AJ96" s="29">
        <v>107.4</v>
      </c>
      <c r="AK96" s="29">
        <v>113.2</v>
      </c>
      <c r="AL96" s="29">
        <v>113.8</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108.6</v>
      </c>
      <c r="V97" s="29">
        <v>108.6</v>
      </c>
      <c r="W97" s="29">
        <v>4</v>
      </c>
      <c r="X97" s="29">
        <v>106.1</v>
      </c>
      <c r="Y97" s="29">
        <v>112.3</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112.3</v>
      </c>
      <c r="F98" s="29">
        <v>112.1</v>
      </c>
      <c r="G98" s="29">
        <v>0.3</v>
      </c>
      <c r="H98" s="29">
        <v>105.9</v>
      </c>
      <c r="I98" s="29">
        <v>107.9</v>
      </c>
      <c r="J98" s="29">
        <v>107.4</v>
      </c>
      <c r="K98" s="29">
        <v>1.9</v>
      </c>
      <c r="L98" s="29">
        <v>110.9</v>
      </c>
      <c r="M98" s="29">
        <v>109.1</v>
      </c>
      <c r="N98" s="29">
        <v>109.8</v>
      </c>
      <c r="O98" s="29">
        <v>3.5</v>
      </c>
      <c r="P98" s="29">
        <v>115.3</v>
      </c>
      <c r="Q98" s="29">
        <v>112.8</v>
      </c>
      <c r="R98" s="29">
        <v>112.8</v>
      </c>
      <c r="S98" s="29">
        <v>-0.1</v>
      </c>
      <c r="T98" s="29">
        <v>102.3</v>
      </c>
      <c r="U98" s="29">
        <v>108.8</v>
      </c>
      <c r="V98" s="29">
        <v>108.7</v>
      </c>
      <c r="W98" s="29">
        <v>6.1</v>
      </c>
      <c r="X98" s="29">
        <v>111.8</v>
      </c>
      <c r="Y98" s="29">
        <v>113.4</v>
      </c>
      <c r="Z98" s="29">
        <v>113.1</v>
      </c>
      <c r="AA98" s="29">
        <v>4.1</v>
      </c>
      <c r="AB98" s="29">
        <v>119.7</v>
      </c>
      <c r="AC98" s="29">
        <v>112.7</v>
      </c>
      <c r="AD98" s="29">
        <v>112.9</v>
      </c>
      <c r="AE98" s="29">
        <v>9.9</v>
      </c>
      <c r="AF98" s="29">
        <v>130.5</v>
      </c>
      <c r="AG98" s="29">
        <v>129.1</v>
      </c>
      <c r="AH98" s="29">
        <v>128.5</v>
      </c>
      <c r="AI98" s="29">
        <v>4.9</v>
      </c>
      <c r="AJ98" s="29">
        <v>116.7</v>
      </c>
      <c r="AK98" s="29">
        <v>115.9</v>
      </c>
      <c r="AL98" s="29">
        <v>114.7</v>
      </c>
      <c r="AM98" s="3">
        <v>12</v>
      </c>
    </row>
    <row r="99" spans="1:39" ht="12.75">
      <c r="A99" s="35" t="s">
        <v>175</v>
      </c>
      <c r="B99" s="33" t="s">
        <v>97</v>
      </c>
      <c r="C99" s="34">
        <v>4.8</v>
      </c>
      <c r="D99" s="34">
        <v>105.4</v>
      </c>
      <c r="E99" s="34">
        <v>112.6</v>
      </c>
      <c r="F99" s="34">
        <v>112.2</v>
      </c>
      <c r="G99" s="34">
        <v>5.3</v>
      </c>
      <c r="H99" s="34">
        <v>100.8</v>
      </c>
      <c r="I99" s="34">
        <v>108.1</v>
      </c>
      <c r="J99" s="34">
        <v>107.5</v>
      </c>
      <c r="K99" s="34">
        <v>9</v>
      </c>
      <c r="L99" s="34">
        <v>94.1</v>
      </c>
      <c r="M99" s="34">
        <v>109.8</v>
      </c>
      <c r="N99" s="34">
        <v>110</v>
      </c>
      <c r="O99" s="34">
        <v>3.9</v>
      </c>
      <c r="P99" s="34">
        <v>108.4</v>
      </c>
      <c r="Q99" s="34">
        <v>113.5</v>
      </c>
      <c r="R99" s="34">
        <v>113.3</v>
      </c>
      <c r="S99" s="34">
        <v>2.3</v>
      </c>
      <c r="T99" s="34">
        <v>105.6</v>
      </c>
      <c r="U99" s="34">
        <v>108.5</v>
      </c>
      <c r="V99" s="34">
        <v>108.9</v>
      </c>
      <c r="W99" s="34">
        <v>4.1</v>
      </c>
      <c r="X99" s="34">
        <v>107.7</v>
      </c>
      <c r="Y99" s="34">
        <v>113.6</v>
      </c>
      <c r="Z99" s="34">
        <v>113.6</v>
      </c>
      <c r="AA99" s="34">
        <v>5.4</v>
      </c>
      <c r="AB99" s="34">
        <v>101.1</v>
      </c>
      <c r="AC99" s="34">
        <v>113.4</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111.8</v>
      </c>
      <c r="F100" s="29">
        <v>112.2</v>
      </c>
      <c r="G100" s="29">
        <v>2.7</v>
      </c>
      <c r="H100" s="29">
        <v>102.4</v>
      </c>
      <c r="I100" s="29">
        <v>107.1</v>
      </c>
      <c r="J100" s="29">
        <v>107.6</v>
      </c>
      <c r="K100" s="29">
        <v>1.1</v>
      </c>
      <c r="L100" s="29">
        <v>93.1</v>
      </c>
      <c r="M100" s="29">
        <v>109.2</v>
      </c>
      <c r="N100" s="29">
        <v>110.5</v>
      </c>
      <c r="O100" s="29">
        <v>4.3</v>
      </c>
      <c r="P100" s="29">
        <v>109.4</v>
      </c>
      <c r="Q100" s="29">
        <v>113.7</v>
      </c>
      <c r="R100" s="29">
        <v>113.7</v>
      </c>
      <c r="S100" s="29">
        <v>1.8</v>
      </c>
      <c r="T100" s="29">
        <v>106.6</v>
      </c>
      <c r="U100" s="29">
        <v>109.1</v>
      </c>
      <c r="V100" s="29">
        <v>109.1</v>
      </c>
      <c r="W100" s="29">
        <v>4.5</v>
      </c>
      <c r="X100" s="29">
        <v>107</v>
      </c>
      <c r="Y100" s="29">
        <v>113.7</v>
      </c>
      <c r="Z100" s="29">
        <v>114.1</v>
      </c>
      <c r="AA100" s="29">
        <v>4.9</v>
      </c>
      <c r="AB100" s="29">
        <v>106.5</v>
      </c>
      <c r="AC100" s="29">
        <v>113.8</v>
      </c>
      <c r="AD100" s="29">
        <v>114</v>
      </c>
      <c r="AE100" s="29">
        <v>9.1</v>
      </c>
      <c r="AF100" s="29">
        <v>122.3</v>
      </c>
      <c r="AG100" s="29">
        <v>129.9</v>
      </c>
      <c r="AH100" s="29">
        <v>130.1</v>
      </c>
      <c r="AI100" s="29">
        <v>3.6</v>
      </c>
      <c r="AJ100" s="29">
        <v>108.9</v>
      </c>
      <c r="AK100" s="29">
        <v>114.9</v>
      </c>
      <c r="AL100" s="29">
        <v>115.2</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111.4</v>
      </c>
      <c r="N101" s="29">
        <v>111.4</v>
      </c>
      <c r="O101" s="29">
        <v>4.2</v>
      </c>
      <c r="P101" s="29">
        <v>112.6</v>
      </c>
      <c r="Q101" s="29">
        <v>114</v>
      </c>
      <c r="R101" s="29">
        <v>114</v>
      </c>
      <c r="S101" s="29">
        <v>-5.7</v>
      </c>
      <c r="T101" s="29">
        <v>114</v>
      </c>
      <c r="U101" s="29">
        <v>107.7</v>
      </c>
      <c r="V101" s="29">
        <v>109.4</v>
      </c>
      <c r="W101" s="29">
        <v>4</v>
      </c>
      <c r="X101" s="29">
        <v>109.8</v>
      </c>
      <c r="Y101" s="29">
        <v>114.4</v>
      </c>
      <c r="Z101" s="29">
        <v>114.6</v>
      </c>
      <c r="AA101" s="29">
        <v>5.5</v>
      </c>
      <c r="AB101" s="29">
        <v>112.3</v>
      </c>
      <c r="AC101" s="29">
        <v>114.7</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v>
      </c>
      <c r="K102" s="29">
        <v>5.1</v>
      </c>
      <c r="L102" s="29">
        <v>98.8</v>
      </c>
      <c r="M102" s="29">
        <v>112.8</v>
      </c>
      <c r="N102" s="29">
        <v>112.3</v>
      </c>
      <c r="O102" s="29">
        <v>3.8</v>
      </c>
      <c r="P102" s="29">
        <v>110.9</v>
      </c>
      <c r="Q102" s="29">
        <v>114.3</v>
      </c>
      <c r="R102" s="29">
        <v>114.4</v>
      </c>
      <c r="S102" s="29">
        <v>0.1</v>
      </c>
      <c r="T102" s="29">
        <v>115.8</v>
      </c>
      <c r="U102" s="29">
        <v>110.9</v>
      </c>
      <c r="V102" s="29">
        <v>109.9</v>
      </c>
      <c r="W102" s="29">
        <v>4.3</v>
      </c>
      <c r="X102" s="29">
        <v>112.4</v>
      </c>
      <c r="Y102" s="29">
        <v>115.5</v>
      </c>
      <c r="Z102" s="29">
        <v>115.2</v>
      </c>
      <c r="AA102" s="29">
        <v>6.1</v>
      </c>
      <c r="AB102" s="29">
        <v>114.3</v>
      </c>
      <c r="AC102" s="29">
        <v>115.6</v>
      </c>
      <c r="AD102" s="29">
        <v>115.3</v>
      </c>
      <c r="AE102" s="29">
        <v>7.8</v>
      </c>
      <c r="AF102" s="29">
        <v>128.8</v>
      </c>
      <c r="AG102" s="29">
        <v>131.6</v>
      </c>
      <c r="AH102" s="29">
        <v>132.1</v>
      </c>
      <c r="AI102" s="29">
        <v>4.9</v>
      </c>
      <c r="AJ102" s="29">
        <v>114.2</v>
      </c>
      <c r="AK102" s="29">
        <v>116.8</v>
      </c>
      <c r="AL102" s="29">
        <v>116.1</v>
      </c>
      <c r="AM102" s="3">
        <v>4</v>
      </c>
    </row>
    <row r="103" spans="1:39" ht="12.75">
      <c r="A103" s="54" t="s">
        <v>175</v>
      </c>
      <c r="B103" s="14" t="s">
        <v>111</v>
      </c>
      <c r="C103" s="29">
        <v>2.8</v>
      </c>
      <c r="D103" s="29">
        <v>115.5</v>
      </c>
      <c r="E103" s="29">
        <v>114.3</v>
      </c>
      <c r="F103" s="29">
        <v>113.8</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110.7</v>
      </c>
      <c r="V103" s="29">
        <v>110.3</v>
      </c>
      <c r="W103" s="29">
        <v>4.4</v>
      </c>
      <c r="X103" s="29">
        <v>113.9</v>
      </c>
      <c r="Y103" s="29">
        <v>116.1</v>
      </c>
      <c r="Z103" s="29">
        <v>115.7</v>
      </c>
      <c r="AA103" s="29">
        <v>4.5</v>
      </c>
      <c r="AB103" s="29">
        <v>115.5</v>
      </c>
      <c r="AC103" s="29">
        <v>115.6</v>
      </c>
      <c r="AD103" s="29">
        <v>115.7</v>
      </c>
      <c r="AE103" s="29">
        <v>9.3</v>
      </c>
      <c r="AF103" s="29">
        <v>136.2</v>
      </c>
      <c r="AG103" s="29">
        <v>133.5</v>
      </c>
      <c r="AH103" s="29">
        <v>133.3</v>
      </c>
      <c r="AI103" s="29">
        <v>3.2</v>
      </c>
      <c r="AJ103" s="29">
        <v>118</v>
      </c>
      <c r="AK103" s="29">
        <v>116.9</v>
      </c>
      <c r="AL103" s="29">
        <v>116.5</v>
      </c>
      <c r="AM103" s="3">
        <v>5</v>
      </c>
    </row>
    <row r="104" spans="1:39" ht="12.75">
      <c r="A104" s="54" t="s">
        <v>175</v>
      </c>
      <c r="B104" s="14" t="s">
        <v>113</v>
      </c>
      <c r="C104" s="29">
        <v>3.4</v>
      </c>
      <c r="D104" s="29">
        <v>135.4</v>
      </c>
      <c r="E104" s="29">
        <v>114.4</v>
      </c>
      <c r="F104" s="29">
        <v>114.2</v>
      </c>
      <c r="G104" s="29">
        <v>0.1</v>
      </c>
      <c r="H104" s="29">
        <v>131.5</v>
      </c>
      <c r="I104" s="29">
        <v>108.9</v>
      </c>
      <c r="J104" s="29">
        <v>108.7</v>
      </c>
      <c r="K104" s="29">
        <v>0.7</v>
      </c>
      <c r="L104" s="29">
        <v>136.2</v>
      </c>
      <c r="M104" s="29">
        <v>113.7</v>
      </c>
      <c r="N104" s="29">
        <v>113.5</v>
      </c>
      <c r="O104" s="29">
        <v>4.3</v>
      </c>
      <c r="P104" s="29">
        <v>137.1</v>
      </c>
      <c r="Q104" s="29">
        <v>115.3</v>
      </c>
      <c r="R104" s="29">
        <v>115.2</v>
      </c>
      <c r="S104" s="29">
        <v>0.4</v>
      </c>
      <c r="T104" s="29">
        <v>135.7</v>
      </c>
      <c r="U104" s="29">
        <v>110.6</v>
      </c>
      <c r="V104" s="29">
        <v>110.7</v>
      </c>
      <c r="W104" s="29">
        <v>6.9</v>
      </c>
      <c r="X104" s="29">
        <v>135.4</v>
      </c>
      <c r="Y104" s="29">
        <v>116.8</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116.8</v>
      </c>
      <c r="AL105" s="29">
        <v>117.1</v>
      </c>
      <c r="AM105" s="3">
        <v>7</v>
      </c>
    </row>
    <row r="106" spans="1:39" ht="12.75">
      <c r="A106" s="54" t="s">
        <v>175</v>
      </c>
      <c r="B106" s="14" t="s">
        <v>117</v>
      </c>
      <c r="C106" s="29">
        <v>2.6</v>
      </c>
      <c r="D106" s="29">
        <v>113.4</v>
      </c>
      <c r="E106" s="29">
        <v>114.7</v>
      </c>
      <c r="F106" s="29">
        <v>114.7</v>
      </c>
      <c r="G106" s="29">
        <v>0.8</v>
      </c>
      <c r="H106" s="29">
        <v>105.8</v>
      </c>
      <c r="I106" s="29">
        <v>109.3</v>
      </c>
      <c r="J106" s="29">
        <v>109.1</v>
      </c>
      <c r="K106" s="29">
        <v>2.8</v>
      </c>
      <c r="L106" s="29">
        <v>125</v>
      </c>
      <c r="M106" s="29">
        <v>117.5</v>
      </c>
      <c r="N106" s="29">
        <v>114.4</v>
      </c>
      <c r="O106" s="29">
        <v>3.4</v>
      </c>
      <c r="P106" s="29">
        <v>116.3</v>
      </c>
      <c r="Q106" s="29">
        <v>115.9</v>
      </c>
      <c r="R106" s="29">
        <v>116</v>
      </c>
      <c r="S106" s="29">
        <v>1.3</v>
      </c>
      <c r="T106" s="29">
        <v>100.8</v>
      </c>
      <c r="U106" s="29">
        <v>111.1</v>
      </c>
      <c r="V106" s="29">
        <v>111.1</v>
      </c>
      <c r="W106" s="29">
        <v>3.4</v>
      </c>
      <c r="X106" s="29">
        <v>112.7</v>
      </c>
      <c r="Y106" s="29">
        <v>116.4</v>
      </c>
      <c r="Z106" s="29">
        <v>116.9</v>
      </c>
      <c r="AA106" s="29">
        <v>5.8</v>
      </c>
      <c r="AB106" s="29">
        <v>110</v>
      </c>
      <c r="AC106" s="29">
        <v>117.4</v>
      </c>
      <c r="AD106" s="29">
        <v>117.3</v>
      </c>
      <c r="AE106" s="29">
        <v>8.4</v>
      </c>
      <c r="AF106" s="29">
        <v>146.2</v>
      </c>
      <c r="AG106" s="29">
        <v>136.3</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112.1</v>
      </c>
      <c r="N107" s="29">
        <v>114.9</v>
      </c>
      <c r="O107" s="29">
        <v>5</v>
      </c>
      <c r="P107" s="29">
        <v>110.5</v>
      </c>
      <c r="Q107" s="29">
        <v>116.5</v>
      </c>
      <c r="R107" s="29">
        <v>116.5</v>
      </c>
      <c r="S107" s="29">
        <v>2.8</v>
      </c>
      <c r="T107" s="29">
        <v>102.5</v>
      </c>
      <c r="U107" s="29">
        <v>111.8</v>
      </c>
      <c r="V107" s="29">
        <v>111.2</v>
      </c>
      <c r="W107" s="29">
        <v>5.9</v>
      </c>
      <c r="X107" s="29">
        <v>110.6</v>
      </c>
      <c r="Y107" s="29">
        <v>117.7</v>
      </c>
      <c r="Z107" s="29">
        <v>117.3</v>
      </c>
      <c r="AA107" s="29">
        <v>5.4</v>
      </c>
      <c r="AB107" s="29">
        <v>114</v>
      </c>
      <c r="AC107" s="29">
        <v>117.9</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109.6</v>
      </c>
      <c r="K108" s="29">
        <v>13.7</v>
      </c>
      <c r="L108" s="29">
        <v>126.8</v>
      </c>
      <c r="M108" s="29">
        <v>117.2</v>
      </c>
      <c r="N108" s="29">
        <v>115.3</v>
      </c>
      <c r="O108" s="29">
        <v>5</v>
      </c>
      <c r="P108" s="29">
        <v>109.1</v>
      </c>
      <c r="Q108" s="29">
        <v>116.9</v>
      </c>
      <c r="R108" s="29">
        <v>116.9</v>
      </c>
      <c r="S108" s="29">
        <v>0.5</v>
      </c>
      <c r="T108" s="29">
        <v>102.5</v>
      </c>
      <c r="U108" s="29">
        <v>110.7</v>
      </c>
      <c r="V108" s="29">
        <v>111.3</v>
      </c>
      <c r="W108" s="29">
        <v>3.9</v>
      </c>
      <c r="X108" s="29">
        <v>110.6</v>
      </c>
      <c r="Y108" s="29">
        <v>117.1</v>
      </c>
      <c r="Z108" s="29">
        <v>117.7</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109.2</v>
      </c>
      <c r="J109" s="29">
        <v>109.9</v>
      </c>
      <c r="K109" s="29">
        <v>-3.8</v>
      </c>
      <c r="L109" s="29">
        <v>110.3</v>
      </c>
      <c r="M109" s="29">
        <v>114.8</v>
      </c>
      <c r="N109" s="29">
        <v>115.9</v>
      </c>
      <c r="O109" s="29">
        <v>3.8</v>
      </c>
      <c r="P109" s="29">
        <v>110.5</v>
      </c>
      <c r="Q109" s="29">
        <v>117.2</v>
      </c>
      <c r="R109" s="29">
        <v>117.3</v>
      </c>
      <c r="S109" s="29">
        <v>0.8</v>
      </c>
      <c r="T109" s="29">
        <v>100.8</v>
      </c>
      <c r="U109" s="29">
        <v>111.1</v>
      </c>
      <c r="V109" s="29">
        <v>111.5</v>
      </c>
      <c r="W109" s="29">
        <v>4.6</v>
      </c>
      <c r="X109" s="29">
        <v>111</v>
      </c>
      <c r="Y109" s="29">
        <v>118</v>
      </c>
      <c r="Z109" s="29">
        <v>118.2</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115.6</v>
      </c>
      <c r="F110" s="29">
        <v>115.9</v>
      </c>
      <c r="G110" s="29">
        <v>3.9</v>
      </c>
      <c r="H110" s="29">
        <v>110</v>
      </c>
      <c r="I110" s="29">
        <v>110.9</v>
      </c>
      <c r="J110" s="29">
        <v>110.2</v>
      </c>
      <c r="K110" s="29">
        <v>8.4</v>
      </c>
      <c r="L110" s="29">
        <v>120.2</v>
      </c>
      <c r="M110" s="29">
        <v>116.2</v>
      </c>
      <c r="N110" s="29">
        <v>116.5</v>
      </c>
      <c r="O110" s="29">
        <v>4.4</v>
      </c>
      <c r="P110" s="29">
        <v>120.4</v>
      </c>
      <c r="Q110" s="29">
        <v>117.6</v>
      </c>
      <c r="R110" s="29">
        <v>117.7</v>
      </c>
      <c r="S110" s="29">
        <v>1.5</v>
      </c>
      <c r="T110" s="29">
        <v>103.8</v>
      </c>
      <c r="U110" s="29">
        <v>111.2</v>
      </c>
      <c r="V110" s="29">
        <v>111.6</v>
      </c>
      <c r="W110" s="29">
        <v>5.1</v>
      </c>
      <c r="X110" s="29">
        <v>117.5</v>
      </c>
      <c r="Y110" s="29">
        <v>118.5</v>
      </c>
      <c r="Z110" s="29">
        <v>118.8</v>
      </c>
      <c r="AA110" s="29">
        <v>6.4</v>
      </c>
      <c r="AB110" s="29">
        <v>127.3</v>
      </c>
      <c r="AC110" s="29">
        <v>119.3</v>
      </c>
      <c r="AD110" s="29">
        <v>119.2</v>
      </c>
      <c r="AE110" s="29">
        <v>8.1</v>
      </c>
      <c r="AF110" s="29">
        <v>141.1</v>
      </c>
      <c r="AG110" s="29">
        <v>139.4</v>
      </c>
      <c r="AH110" s="29">
        <v>139.9</v>
      </c>
      <c r="AI110" s="29">
        <v>3</v>
      </c>
      <c r="AJ110" s="29">
        <v>120.2</v>
      </c>
      <c r="AK110" s="29">
        <v>118.4</v>
      </c>
      <c r="AL110" s="29">
        <v>118.7</v>
      </c>
      <c r="AM110" s="3">
        <v>12</v>
      </c>
    </row>
    <row r="111" spans="1:39" ht="12.75">
      <c r="A111" s="35">
        <v>2004</v>
      </c>
      <c r="B111" s="33" t="s">
        <v>97</v>
      </c>
      <c r="C111" s="34">
        <v>3.7</v>
      </c>
      <c r="D111" s="34">
        <v>109.3</v>
      </c>
      <c r="E111" s="34">
        <v>116.5</v>
      </c>
      <c r="F111" s="34">
        <v>116.4</v>
      </c>
      <c r="G111" s="34">
        <v>1.3</v>
      </c>
      <c r="H111" s="34">
        <v>102.1</v>
      </c>
      <c r="I111" s="34">
        <v>109.8</v>
      </c>
      <c r="J111" s="34">
        <v>110.5</v>
      </c>
      <c r="K111" s="34">
        <v>4</v>
      </c>
      <c r="L111" s="34">
        <v>97.9</v>
      </c>
      <c r="M111" s="34">
        <v>118.7</v>
      </c>
      <c r="N111" s="34">
        <v>117.1</v>
      </c>
      <c r="O111" s="34">
        <v>3.9</v>
      </c>
      <c r="P111" s="34">
        <v>112.6</v>
      </c>
      <c r="Q111" s="34">
        <v>118.3</v>
      </c>
      <c r="R111" s="34">
        <v>118.2</v>
      </c>
      <c r="S111" s="34">
        <v>5.7</v>
      </c>
      <c r="T111" s="34">
        <v>111.6</v>
      </c>
      <c r="U111" s="34">
        <v>113</v>
      </c>
      <c r="V111" s="34">
        <v>111.8</v>
      </c>
      <c r="W111" s="34">
        <v>5.5</v>
      </c>
      <c r="X111" s="34">
        <v>113.5</v>
      </c>
      <c r="Y111" s="34">
        <v>119.8</v>
      </c>
      <c r="Z111" s="34">
        <v>119.3</v>
      </c>
      <c r="AA111" s="34">
        <v>5</v>
      </c>
      <c r="AB111" s="34">
        <v>106.1</v>
      </c>
      <c r="AC111" s="34">
        <v>119</v>
      </c>
      <c r="AD111" s="34">
        <v>119.6</v>
      </c>
      <c r="AE111" s="34">
        <v>9.7</v>
      </c>
      <c r="AF111" s="34">
        <v>133.9</v>
      </c>
      <c r="AG111" s="34">
        <v>141.5</v>
      </c>
      <c r="AH111" s="34">
        <v>141.1</v>
      </c>
      <c r="AI111" s="34">
        <v>3.4</v>
      </c>
      <c r="AJ111" s="34">
        <v>112.6</v>
      </c>
      <c r="AK111" s="34">
        <v>119.2</v>
      </c>
      <c r="AL111" s="34">
        <v>119.1</v>
      </c>
      <c r="AM111" s="53" t="s">
        <v>176</v>
      </c>
    </row>
    <row r="112" spans="1:39" ht="12.75">
      <c r="A112" s="54" t="s">
        <v>177</v>
      </c>
      <c r="B112" s="1" t="s">
        <v>101</v>
      </c>
      <c r="C112" s="29">
        <v>3.4</v>
      </c>
      <c r="D112" s="29">
        <v>109.5</v>
      </c>
      <c r="E112" s="29">
        <v>117</v>
      </c>
      <c r="F112" s="29">
        <v>117</v>
      </c>
      <c r="G112" s="29">
        <v>1.9</v>
      </c>
      <c r="H112" s="29">
        <v>104.4</v>
      </c>
      <c r="I112" s="29">
        <v>110.7</v>
      </c>
      <c r="J112" s="29">
        <v>110.9</v>
      </c>
      <c r="K112" s="29">
        <v>5</v>
      </c>
      <c r="L112" s="29">
        <v>97.7</v>
      </c>
      <c r="M112" s="29">
        <v>117.8</v>
      </c>
      <c r="N112" s="29">
        <v>117.3</v>
      </c>
      <c r="O112" s="29">
        <v>3.8</v>
      </c>
      <c r="P112" s="29">
        <v>113.6</v>
      </c>
      <c r="Q112" s="29">
        <v>118.6</v>
      </c>
      <c r="R112" s="29">
        <v>118.6</v>
      </c>
      <c r="S112" s="29">
        <v>1.7</v>
      </c>
      <c r="T112" s="29">
        <v>108.5</v>
      </c>
      <c r="U112" s="29">
        <v>111.2</v>
      </c>
      <c r="V112" s="29">
        <v>112</v>
      </c>
      <c r="W112" s="29">
        <v>4.7</v>
      </c>
      <c r="X112" s="29">
        <v>112</v>
      </c>
      <c r="Y112" s="29">
        <v>119.6</v>
      </c>
      <c r="Z112" s="29">
        <v>119.8</v>
      </c>
      <c r="AA112" s="29">
        <v>5.6</v>
      </c>
      <c r="AB112" s="29">
        <v>112.5</v>
      </c>
      <c r="AC112" s="29">
        <v>120.6</v>
      </c>
      <c r="AD112" s="29">
        <v>120.4</v>
      </c>
      <c r="AE112" s="29">
        <v>9.3</v>
      </c>
      <c r="AF112" s="29">
        <v>133.7</v>
      </c>
      <c r="AG112" s="29">
        <v>142.5</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111.2</v>
      </c>
      <c r="K113" s="29">
        <v>4.3</v>
      </c>
      <c r="L113" s="29">
        <v>104</v>
      </c>
      <c r="M113" s="29">
        <v>115.3</v>
      </c>
      <c r="N113" s="29">
        <v>117.6</v>
      </c>
      <c r="O113" s="29">
        <v>6.9</v>
      </c>
      <c r="P113" s="29">
        <v>120.4</v>
      </c>
      <c r="Q113" s="29">
        <v>121.3</v>
      </c>
      <c r="R113" s="29">
        <v>119</v>
      </c>
      <c r="S113" s="29">
        <v>8.1</v>
      </c>
      <c r="T113" s="29">
        <v>123.2</v>
      </c>
      <c r="U113" s="29">
        <v>114.7</v>
      </c>
      <c r="V113" s="29">
        <v>112</v>
      </c>
      <c r="W113" s="29">
        <v>6.3</v>
      </c>
      <c r="X113" s="29">
        <v>116.8</v>
      </c>
      <c r="Y113" s="29">
        <v>121</v>
      </c>
      <c r="Z113" s="29">
        <v>120.3</v>
      </c>
      <c r="AA113" s="29">
        <v>6.7</v>
      </c>
      <c r="AB113" s="29">
        <v>119.7</v>
      </c>
      <c r="AC113" s="29">
        <v>121.8</v>
      </c>
      <c r="AD113" s="29">
        <v>121.2</v>
      </c>
      <c r="AE113" s="29">
        <v>9.7</v>
      </c>
      <c r="AF113" s="29">
        <v>137.4</v>
      </c>
      <c r="AG113" s="29">
        <v>143.4</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111.5</v>
      </c>
      <c r="K114" s="29">
        <v>10.8</v>
      </c>
      <c r="L114" s="29">
        <v>109.5</v>
      </c>
      <c r="M114" s="29">
        <v>119.4</v>
      </c>
      <c r="N114" s="29">
        <v>117.9</v>
      </c>
      <c r="O114" s="29">
        <v>5.7</v>
      </c>
      <c r="P114" s="29">
        <v>117.2</v>
      </c>
      <c r="Q114" s="29">
        <v>120.6</v>
      </c>
      <c r="R114" s="29">
        <v>119.4</v>
      </c>
      <c r="S114" s="29">
        <v>-0.2</v>
      </c>
      <c r="T114" s="29">
        <v>115.6</v>
      </c>
      <c r="U114" s="29">
        <v>110.3</v>
      </c>
      <c r="V114" s="29">
        <v>112</v>
      </c>
      <c r="W114" s="29">
        <v>4.5</v>
      </c>
      <c r="X114" s="29">
        <v>117.4</v>
      </c>
      <c r="Y114" s="29">
        <v>120.7</v>
      </c>
      <c r="Z114" s="29">
        <v>120.7</v>
      </c>
      <c r="AA114" s="29">
        <v>4.6</v>
      </c>
      <c r="AB114" s="29">
        <v>119.5</v>
      </c>
      <c r="AC114" s="29">
        <v>121.4</v>
      </c>
      <c r="AD114" s="29">
        <v>121.6</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118.5</v>
      </c>
      <c r="F115" s="29">
        <v>118.4</v>
      </c>
      <c r="G115" s="29">
        <v>-3.7</v>
      </c>
      <c r="H115" s="29">
        <v>108.8</v>
      </c>
      <c r="I115" s="29">
        <v>111.5</v>
      </c>
      <c r="J115" s="29">
        <v>111.7</v>
      </c>
      <c r="K115" s="29">
        <v>-1</v>
      </c>
      <c r="L115" s="29">
        <v>110.8</v>
      </c>
      <c r="M115" s="29">
        <v>118.9</v>
      </c>
      <c r="N115" s="29">
        <v>118.4</v>
      </c>
      <c r="O115" s="29">
        <v>5.1</v>
      </c>
      <c r="P115" s="29">
        <v>124.6</v>
      </c>
      <c r="Q115" s="29">
        <v>121.2</v>
      </c>
      <c r="R115" s="29">
        <v>120</v>
      </c>
      <c r="S115" s="29">
        <v>-1.1</v>
      </c>
      <c r="T115" s="29">
        <v>110.6</v>
      </c>
      <c r="U115" s="29">
        <v>112.9</v>
      </c>
      <c r="V115" s="29">
        <v>111.9</v>
      </c>
      <c r="W115" s="29">
        <v>3.3</v>
      </c>
      <c r="X115" s="29">
        <v>117.6</v>
      </c>
      <c r="Y115" s="29">
        <v>121.3</v>
      </c>
      <c r="Z115" s="29">
        <v>121.1</v>
      </c>
      <c r="AA115" s="29">
        <v>4.8</v>
      </c>
      <c r="AB115" s="29">
        <v>121.1</v>
      </c>
      <c r="AC115" s="29">
        <v>121.9</v>
      </c>
      <c r="AD115" s="29">
        <v>121.9</v>
      </c>
      <c r="AE115" s="29">
        <v>7.8</v>
      </c>
      <c r="AF115" s="29">
        <v>146.8</v>
      </c>
      <c r="AG115" s="29">
        <v>145.5</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118.8</v>
      </c>
      <c r="G116" s="29">
        <v>1.7</v>
      </c>
      <c r="H116" s="29">
        <v>133.7</v>
      </c>
      <c r="I116" s="29">
        <v>110.6</v>
      </c>
      <c r="J116" s="29">
        <v>112</v>
      </c>
      <c r="K116" s="29">
        <v>2.2</v>
      </c>
      <c r="L116" s="29">
        <v>139.1</v>
      </c>
      <c r="M116" s="29">
        <v>115.8</v>
      </c>
      <c r="N116" s="29">
        <v>118.9</v>
      </c>
      <c r="O116" s="29">
        <v>5.1</v>
      </c>
      <c r="P116" s="29">
        <v>144.1</v>
      </c>
      <c r="Q116" s="29">
        <v>121.1</v>
      </c>
      <c r="R116" s="29">
        <v>120.7</v>
      </c>
      <c r="S116" s="29">
        <v>3.3</v>
      </c>
      <c r="T116" s="29">
        <v>140.2</v>
      </c>
      <c r="U116" s="29">
        <v>112.2</v>
      </c>
      <c r="V116" s="29">
        <v>111.9</v>
      </c>
      <c r="W116" s="29">
        <v>5.4</v>
      </c>
      <c r="X116" s="29">
        <v>142.7</v>
      </c>
      <c r="Y116" s="29">
        <v>121.6</v>
      </c>
      <c r="Z116" s="29">
        <v>121.4</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v>
      </c>
      <c r="J117" s="29">
        <v>112.4</v>
      </c>
      <c r="K117" s="29">
        <v>16.6</v>
      </c>
      <c r="L117" s="29">
        <v>151.9</v>
      </c>
      <c r="M117" s="29">
        <v>123.5</v>
      </c>
      <c r="N117" s="29">
        <v>119.4</v>
      </c>
      <c r="O117" s="29">
        <v>6</v>
      </c>
      <c r="P117" s="29">
        <v>129.9</v>
      </c>
      <c r="Q117" s="29">
        <v>122.3</v>
      </c>
      <c r="R117" s="29">
        <v>121.4</v>
      </c>
      <c r="S117" s="29">
        <v>-3.2</v>
      </c>
      <c r="T117" s="29">
        <v>112.2</v>
      </c>
      <c r="U117" s="29">
        <v>109.6</v>
      </c>
      <c r="V117" s="29">
        <v>111.8</v>
      </c>
      <c r="W117" s="29">
        <v>3.8</v>
      </c>
      <c r="X117" s="29">
        <v>151.3</v>
      </c>
      <c r="Y117" s="29">
        <v>120.9</v>
      </c>
      <c r="Z117" s="29">
        <v>121.7</v>
      </c>
      <c r="AA117" s="29">
        <v>5.4</v>
      </c>
      <c r="AB117" s="29">
        <v>132.4</v>
      </c>
      <c r="AC117" s="29">
        <v>122.2</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117.6</v>
      </c>
      <c r="N118" s="29">
        <v>120</v>
      </c>
      <c r="O118" s="29">
        <v>5.6</v>
      </c>
      <c r="P118" s="29">
        <v>122.8</v>
      </c>
      <c r="Q118" s="29">
        <v>122.3</v>
      </c>
      <c r="R118" s="29">
        <v>122.1</v>
      </c>
      <c r="S118" s="29">
        <v>-0.4</v>
      </c>
      <c r="T118" s="29">
        <v>100.4</v>
      </c>
      <c r="U118" s="29">
        <v>112.5</v>
      </c>
      <c r="V118" s="29">
        <v>111.9</v>
      </c>
      <c r="W118" s="29">
        <v>4.6</v>
      </c>
      <c r="X118" s="29">
        <v>117.9</v>
      </c>
      <c r="Y118" s="29">
        <v>122.4</v>
      </c>
      <c r="Z118" s="29">
        <v>122.1</v>
      </c>
      <c r="AA118" s="29">
        <v>5.2</v>
      </c>
      <c r="AB118" s="29">
        <v>115.7</v>
      </c>
      <c r="AC118" s="29">
        <v>123.8</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112.9</v>
      </c>
      <c r="J119" s="29">
        <v>113.1</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122.3</v>
      </c>
      <c r="Z119" s="29">
        <v>122.5</v>
      </c>
      <c r="AA119" s="29">
        <v>5.5</v>
      </c>
      <c r="AB119" s="29">
        <v>120.3</v>
      </c>
      <c r="AC119" s="29">
        <v>124.3</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120.4</v>
      </c>
      <c r="F120" s="29">
        <v>120.2</v>
      </c>
      <c r="G120" s="29">
        <v>2.2</v>
      </c>
      <c r="H120" s="29">
        <v>108.8</v>
      </c>
      <c r="I120" s="29">
        <v>114.3</v>
      </c>
      <c r="J120" s="29">
        <v>113.5</v>
      </c>
      <c r="K120" s="29">
        <v>4.4</v>
      </c>
      <c r="L120" s="29">
        <v>132.4</v>
      </c>
      <c r="M120" s="29">
        <v>124.9</v>
      </c>
      <c r="N120" s="29">
        <v>121.5</v>
      </c>
      <c r="O120" s="29">
        <v>5.4</v>
      </c>
      <c r="P120" s="29">
        <v>115</v>
      </c>
      <c r="Q120" s="29">
        <v>123.4</v>
      </c>
      <c r="R120" s="29">
        <v>123.2</v>
      </c>
      <c r="S120" s="29">
        <v>0.7</v>
      </c>
      <c r="T120" s="29">
        <v>103.2</v>
      </c>
      <c r="U120" s="29">
        <v>112</v>
      </c>
      <c r="V120" s="29">
        <v>112.4</v>
      </c>
      <c r="W120" s="29">
        <v>5</v>
      </c>
      <c r="X120" s="29">
        <v>116.1</v>
      </c>
      <c r="Y120" s="29">
        <v>123.3</v>
      </c>
      <c r="Z120" s="29">
        <v>122.9</v>
      </c>
      <c r="AA120" s="29">
        <v>4.3</v>
      </c>
      <c r="AB120" s="29">
        <v>121.8</v>
      </c>
      <c r="AC120" s="29">
        <v>124.1</v>
      </c>
      <c r="AD120" s="29">
        <v>124.3</v>
      </c>
      <c r="AE120" s="29">
        <v>7.9</v>
      </c>
      <c r="AF120" s="29">
        <v>140</v>
      </c>
      <c r="AG120" s="29">
        <v>149.8</v>
      </c>
      <c r="AH120" s="29">
        <v>149.5</v>
      </c>
      <c r="AI120" s="29">
        <v>3</v>
      </c>
      <c r="AJ120" s="29">
        <v>116.3</v>
      </c>
      <c r="AK120" s="29">
        <v>123</v>
      </c>
      <c r="AL120" s="29">
        <v>122.9</v>
      </c>
      <c r="AM120" s="3">
        <v>10</v>
      </c>
    </row>
    <row r="121" spans="1:39" ht="12.75">
      <c r="A121" s="54" t="s">
        <v>177</v>
      </c>
      <c r="B121" s="14" t="s">
        <v>122</v>
      </c>
      <c r="C121" s="29">
        <v>5</v>
      </c>
      <c r="D121" s="29">
        <v>112.3</v>
      </c>
      <c r="E121" s="29">
        <v>120.6</v>
      </c>
      <c r="F121" s="29">
        <v>120.6</v>
      </c>
      <c r="G121" s="29">
        <v>3.8</v>
      </c>
      <c r="H121" s="29">
        <v>101.1</v>
      </c>
      <c r="I121" s="29">
        <v>113.4</v>
      </c>
      <c r="J121" s="29">
        <v>113.8</v>
      </c>
      <c r="K121" s="29">
        <v>7.3</v>
      </c>
      <c r="L121" s="29">
        <v>118.4</v>
      </c>
      <c r="M121" s="29">
        <v>120.6</v>
      </c>
      <c r="N121" s="29">
        <v>122.1</v>
      </c>
      <c r="O121" s="29">
        <v>5.6</v>
      </c>
      <c r="P121" s="29">
        <v>116.7</v>
      </c>
      <c r="Q121" s="29">
        <v>123.9</v>
      </c>
      <c r="R121" s="29">
        <v>123.7</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v>
      </c>
      <c r="F122" s="29">
        <v>120.9</v>
      </c>
      <c r="G122" s="29">
        <v>6.8</v>
      </c>
      <c r="H122" s="29">
        <v>117.5</v>
      </c>
      <c r="I122" s="29">
        <v>113.8</v>
      </c>
      <c r="J122" s="29">
        <v>114.1</v>
      </c>
      <c r="K122" s="29">
        <v>14.3</v>
      </c>
      <c r="L122" s="29">
        <v>137.4</v>
      </c>
      <c r="M122" s="29">
        <v>122.8</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120.8</v>
      </c>
      <c r="F123" s="34">
        <v>121.4</v>
      </c>
      <c r="G123" s="34">
        <v>1.1</v>
      </c>
      <c r="H123" s="34">
        <v>103.1</v>
      </c>
      <c r="I123" s="34">
        <v>114.9</v>
      </c>
      <c r="J123" s="34">
        <v>114.5</v>
      </c>
      <c r="K123" s="34">
        <v>1.1</v>
      </c>
      <c r="L123" s="34">
        <v>98.9</v>
      </c>
      <c r="M123" s="34">
        <v>123.8</v>
      </c>
      <c r="N123" s="34">
        <v>122.7</v>
      </c>
      <c r="O123" s="34">
        <v>4.7</v>
      </c>
      <c r="P123" s="34">
        <v>117.9</v>
      </c>
      <c r="Q123" s="34">
        <v>124.6</v>
      </c>
      <c r="R123" s="34">
        <v>124.8</v>
      </c>
      <c r="S123" s="34">
        <v>-1.7</v>
      </c>
      <c r="T123" s="34">
        <v>109.7</v>
      </c>
      <c r="U123" s="34">
        <v>115.1</v>
      </c>
      <c r="V123" s="34">
        <v>113.2</v>
      </c>
      <c r="W123" s="34">
        <v>1.8</v>
      </c>
      <c r="X123" s="34">
        <v>115.6</v>
      </c>
      <c r="Y123" s="34">
        <v>123.2</v>
      </c>
      <c r="Z123" s="34">
        <v>124</v>
      </c>
      <c r="AA123" s="34">
        <v>7.3</v>
      </c>
      <c r="AB123" s="34">
        <v>113.9</v>
      </c>
      <c r="AC123" s="34">
        <v>127.3</v>
      </c>
      <c r="AD123" s="34">
        <v>126.4</v>
      </c>
      <c r="AE123" s="34">
        <v>6.1</v>
      </c>
      <c r="AF123" s="34">
        <v>142.1</v>
      </c>
      <c r="AG123" s="34">
        <v>151.9</v>
      </c>
      <c r="AH123" s="34">
        <v>152.4</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125.6</v>
      </c>
      <c r="R124" s="29">
        <v>125.7</v>
      </c>
      <c r="S124" s="29">
        <v>3.4</v>
      </c>
      <c r="T124" s="29">
        <v>112.2</v>
      </c>
      <c r="U124" s="29">
        <v>112.6</v>
      </c>
      <c r="V124" s="29">
        <v>113.3</v>
      </c>
      <c r="W124" s="29">
        <v>4.4</v>
      </c>
      <c r="X124" s="29">
        <v>116.9</v>
      </c>
      <c r="Y124" s="29">
        <v>124</v>
      </c>
      <c r="Z124" s="29">
        <v>124.5</v>
      </c>
      <c r="AA124" s="29">
        <v>4.9</v>
      </c>
      <c r="AB124" s="29">
        <v>118</v>
      </c>
      <c r="AC124" s="29">
        <v>126.3</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123.1</v>
      </c>
      <c r="F125" s="29">
        <v>122.9</v>
      </c>
      <c r="G125" s="29">
        <v>6.5</v>
      </c>
      <c r="H125" s="29">
        <v>121.3</v>
      </c>
      <c r="I125" s="29">
        <v>114.8</v>
      </c>
      <c r="J125" s="29">
        <v>115.2</v>
      </c>
      <c r="K125" s="29">
        <v>6</v>
      </c>
      <c r="L125" s="29">
        <v>110.2</v>
      </c>
      <c r="M125" s="29">
        <v>120.8</v>
      </c>
      <c r="N125" s="29">
        <v>124</v>
      </c>
      <c r="O125" s="29">
        <v>5.2</v>
      </c>
      <c r="P125" s="29">
        <v>126.7</v>
      </c>
      <c r="Q125" s="29">
        <v>126.9</v>
      </c>
      <c r="R125" s="29">
        <v>126.8</v>
      </c>
      <c r="S125" s="29">
        <v>-2</v>
      </c>
      <c r="T125" s="29">
        <v>120.8</v>
      </c>
      <c r="U125" s="29">
        <v>112.1</v>
      </c>
      <c r="V125" s="29">
        <v>113.5</v>
      </c>
      <c r="W125" s="29">
        <v>3</v>
      </c>
      <c r="X125" s="29">
        <v>120.3</v>
      </c>
      <c r="Y125" s="29">
        <v>125.1</v>
      </c>
      <c r="Z125" s="29">
        <v>125</v>
      </c>
      <c r="AA125" s="29">
        <v>3.7</v>
      </c>
      <c r="AB125" s="29">
        <v>124.2</v>
      </c>
      <c r="AC125" s="29">
        <v>126.6</v>
      </c>
      <c r="AD125" s="29">
        <v>127.2</v>
      </c>
      <c r="AE125" s="29">
        <v>7.5</v>
      </c>
      <c r="AF125" s="29">
        <v>147.7</v>
      </c>
      <c r="AG125" s="29">
        <v>154.7</v>
      </c>
      <c r="AH125" s="29">
        <v>155</v>
      </c>
      <c r="AI125" s="29">
        <v>4.9</v>
      </c>
      <c r="AJ125" s="29">
        <v>124.8</v>
      </c>
      <c r="AK125" s="29">
        <v>125.9</v>
      </c>
      <c r="AL125" s="29">
        <v>126.2</v>
      </c>
      <c r="AM125" s="3">
        <v>3</v>
      </c>
    </row>
    <row r="126" spans="1:39" ht="12.75">
      <c r="A126" s="102" t="s">
        <v>178</v>
      </c>
      <c r="B126" s="101" t="s">
        <v>109</v>
      </c>
      <c r="C126" s="29">
        <v>5.3</v>
      </c>
      <c r="D126" s="29">
        <v>122.4</v>
      </c>
      <c r="E126" s="29">
        <v>124</v>
      </c>
      <c r="F126" s="29">
        <v>123.4</v>
      </c>
      <c r="G126" s="29">
        <v>3.8</v>
      </c>
      <c r="H126" s="29">
        <v>116.8</v>
      </c>
      <c r="I126" s="29">
        <v>116.8</v>
      </c>
      <c r="J126" s="29">
        <v>115.5</v>
      </c>
      <c r="K126" s="29">
        <v>7.7</v>
      </c>
      <c r="L126" s="29">
        <v>118</v>
      </c>
      <c r="M126" s="29">
        <v>129.1</v>
      </c>
      <c r="N126" s="29">
        <v>125.1</v>
      </c>
      <c r="O126" s="29">
        <v>6.6</v>
      </c>
      <c r="P126" s="29">
        <v>124.9</v>
      </c>
      <c r="Q126" s="29">
        <v>128.1</v>
      </c>
      <c r="R126" s="29">
        <v>127.7</v>
      </c>
      <c r="S126" s="29">
        <v>5.5</v>
      </c>
      <c r="T126" s="29">
        <v>122</v>
      </c>
      <c r="U126" s="29">
        <v>113.6</v>
      </c>
      <c r="V126" s="29">
        <v>113.9</v>
      </c>
      <c r="W126" s="29">
        <v>4.1</v>
      </c>
      <c r="X126" s="29">
        <v>122.3</v>
      </c>
      <c r="Y126" s="29">
        <v>126.1</v>
      </c>
      <c r="Z126" s="29">
        <v>125.6</v>
      </c>
      <c r="AA126" s="29">
        <v>5.2</v>
      </c>
      <c r="AB126" s="29">
        <v>125.7</v>
      </c>
      <c r="AC126" s="29">
        <v>128.4</v>
      </c>
      <c r="AD126" s="29">
        <v>128</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126.2</v>
      </c>
      <c r="N127" s="29">
        <v>126.3</v>
      </c>
      <c r="O127" s="29">
        <v>5.5</v>
      </c>
      <c r="P127" s="29">
        <v>131.4</v>
      </c>
      <c r="Q127" s="29">
        <v>128.2</v>
      </c>
      <c r="R127" s="29">
        <v>128.1</v>
      </c>
      <c r="S127" s="29">
        <v>1.1</v>
      </c>
      <c r="T127" s="29">
        <v>111.8</v>
      </c>
      <c r="U127" s="29">
        <v>114.6</v>
      </c>
      <c r="V127" s="29">
        <v>114.3</v>
      </c>
      <c r="W127" s="29">
        <v>3.8</v>
      </c>
      <c r="X127" s="29">
        <v>122.1</v>
      </c>
      <c r="Y127" s="29">
        <v>126.4</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123.7</v>
      </c>
      <c r="G128" s="29">
        <v>-2</v>
      </c>
      <c r="H128" s="29">
        <v>131</v>
      </c>
      <c r="I128" s="29">
        <v>105.2</v>
      </c>
      <c r="J128" s="29">
        <v>115.9</v>
      </c>
      <c r="K128" s="29">
        <v>6</v>
      </c>
      <c r="L128" s="29">
        <v>147.5</v>
      </c>
      <c r="M128" s="29">
        <v>122.5</v>
      </c>
      <c r="N128" s="29">
        <v>127.5</v>
      </c>
      <c r="O128" s="29">
        <v>6.9</v>
      </c>
      <c r="P128" s="29">
        <v>154</v>
      </c>
      <c r="Q128" s="29">
        <v>128.4</v>
      </c>
      <c r="R128" s="29">
        <v>128.3</v>
      </c>
      <c r="S128" s="29">
        <v>3.5</v>
      </c>
      <c r="T128" s="29">
        <v>145.1</v>
      </c>
      <c r="U128" s="29">
        <v>115.4</v>
      </c>
      <c r="V128" s="29">
        <v>114.7</v>
      </c>
      <c r="W128" s="29">
        <v>4.5</v>
      </c>
      <c r="X128" s="29">
        <v>149</v>
      </c>
      <c r="Y128" s="29">
        <v>126.4</v>
      </c>
      <c r="Z128" s="29">
        <v>126.5</v>
      </c>
      <c r="AA128" s="29">
        <v>4.6</v>
      </c>
      <c r="AB128" s="29">
        <v>151</v>
      </c>
      <c r="AC128" s="29">
        <v>128.2</v>
      </c>
      <c r="AD128" s="29">
        <v>128.8</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116.1</v>
      </c>
      <c r="K129" s="29">
        <v>5.5</v>
      </c>
      <c r="L129" s="29">
        <v>160.3</v>
      </c>
      <c r="M129" s="29">
        <v>134.9</v>
      </c>
      <c r="N129" s="29">
        <v>129</v>
      </c>
      <c r="O129" s="29">
        <v>4.3</v>
      </c>
      <c r="P129" s="29">
        <v>135.5</v>
      </c>
      <c r="Q129" s="29">
        <v>128.4</v>
      </c>
      <c r="R129" s="29">
        <v>128.7</v>
      </c>
      <c r="S129" s="29">
        <v>3.8</v>
      </c>
      <c r="T129" s="29">
        <v>116.5</v>
      </c>
      <c r="U129" s="29">
        <v>115.2</v>
      </c>
      <c r="V129" s="29">
        <v>115.1</v>
      </c>
      <c r="W129" s="29">
        <v>4.9</v>
      </c>
      <c r="X129" s="29">
        <v>158.7</v>
      </c>
      <c r="Y129" s="29">
        <v>127.8</v>
      </c>
      <c r="Z129" s="29">
        <v>126.8</v>
      </c>
      <c r="AA129" s="29">
        <v>6.5</v>
      </c>
      <c r="AB129" s="29">
        <v>141</v>
      </c>
      <c r="AC129" s="29">
        <v>129.4</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125.4</v>
      </c>
      <c r="F130" s="29">
        <v>125.3</v>
      </c>
      <c r="G130" s="29">
        <v>4.1</v>
      </c>
      <c r="H130" s="29">
        <v>109.1</v>
      </c>
      <c r="I130" s="29">
        <v>116.2</v>
      </c>
      <c r="J130" s="29">
        <v>116.3</v>
      </c>
      <c r="K130" s="29">
        <v>8.4</v>
      </c>
      <c r="L130" s="29">
        <v>128.5</v>
      </c>
      <c r="M130" s="29">
        <v>128.5</v>
      </c>
      <c r="N130" s="29">
        <v>130.2</v>
      </c>
      <c r="O130" s="29">
        <v>5.8</v>
      </c>
      <c r="P130" s="29">
        <v>129.9</v>
      </c>
      <c r="Q130" s="29">
        <v>129.3</v>
      </c>
      <c r="R130" s="29">
        <v>129.1</v>
      </c>
      <c r="S130" s="29">
        <v>3.1</v>
      </c>
      <c r="T130" s="29">
        <v>103.5</v>
      </c>
      <c r="U130" s="29">
        <v>115.2</v>
      </c>
      <c r="V130" s="29">
        <v>115.5</v>
      </c>
      <c r="W130" s="29">
        <v>3.2</v>
      </c>
      <c r="X130" s="29">
        <v>121.7</v>
      </c>
      <c r="Y130" s="29">
        <v>126</v>
      </c>
      <c r="Z130" s="29">
        <v>127.1</v>
      </c>
      <c r="AA130" s="29">
        <v>4.7</v>
      </c>
      <c r="AB130" s="29">
        <v>121.2</v>
      </c>
      <c r="AC130" s="29">
        <v>129.5</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126</v>
      </c>
      <c r="G131" s="29">
        <v>14.4</v>
      </c>
      <c r="H131" s="29">
        <v>125.5</v>
      </c>
      <c r="I131" s="29">
        <v>124.5</v>
      </c>
      <c r="J131" s="29">
        <v>116.5</v>
      </c>
      <c r="K131" s="29">
        <v>17.8</v>
      </c>
      <c r="L131" s="29">
        <v>145.8</v>
      </c>
      <c r="M131" s="29">
        <v>133.5</v>
      </c>
      <c r="N131" s="29">
        <v>130.7</v>
      </c>
      <c r="O131" s="29">
        <v>6</v>
      </c>
      <c r="P131" s="29">
        <v>123.8</v>
      </c>
      <c r="Q131" s="29">
        <v>129.6</v>
      </c>
      <c r="R131" s="29">
        <v>129.7</v>
      </c>
      <c r="S131" s="29">
        <v>3.3</v>
      </c>
      <c r="T131" s="29">
        <v>105.7</v>
      </c>
      <c r="U131" s="29">
        <v>115.9</v>
      </c>
      <c r="V131" s="29">
        <v>115.9</v>
      </c>
      <c r="W131" s="29">
        <v>5.3</v>
      </c>
      <c r="X131" s="29">
        <v>120.9</v>
      </c>
      <c r="Y131" s="29">
        <v>128.6</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126.1</v>
      </c>
      <c r="F132" s="29">
        <v>126.3</v>
      </c>
      <c r="G132" s="29">
        <v>-1.8</v>
      </c>
      <c r="H132" s="29">
        <v>106.8</v>
      </c>
      <c r="I132" s="29">
        <v>116.2</v>
      </c>
      <c r="J132" s="29">
        <v>116.7</v>
      </c>
      <c r="K132" s="29">
        <v>-0.8</v>
      </c>
      <c r="L132" s="29">
        <v>131.3</v>
      </c>
      <c r="M132" s="29">
        <v>129.2</v>
      </c>
      <c r="N132" s="29">
        <v>130.9</v>
      </c>
      <c r="O132" s="29">
        <v>5</v>
      </c>
      <c r="P132" s="29">
        <v>120.7</v>
      </c>
      <c r="Q132" s="29">
        <v>130.2</v>
      </c>
      <c r="R132" s="29">
        <v>130.1</v>
      </c>
      <c r="S132" s="29">
        <v>3.4</v>
      </c>
      <c r="T132" s="29">
        <v>106.7</v>
      </c>
      <c r="U132" s="29">
        <v>115.8</v>
      </c>
      <c r="V132" s="29">
        <v>116.3</v>
      </c>
      <c r="W132" s="29">
        <v>3.4</v>
      </c>
      <c r="X132" s="29">
        <v>120</v>
      </c>
      <c r="Y132" s="29">
        <v>127.3</v>
      </c>
      <c r="Z132" s="29">
        <v>127.7</v>
      </c>
      <c r="AA132" s="29">
        <v>5.1</v>
      </c>
      <c r="AB132" s="29">
        <v>128</v>
      </c>
      <c r="AC132" s="29">
        <v>130.3</v>
      </c>
      <c r="AD132" s="29">
        <v>130</v>
      </c>
      <c r="AE132" s="29">
        <v>7.5</v>
      </c>
      <c r="AF132" s="29">
        <v>150.5</v>
      </c>
      <c r="AG132" s="29">
        <v>161.2</v>
      </c>
      <c r="AH132" s="29">
        <v>161.7</v>
      </c>
      <c r="AI132" s="29">
        <v>5.4</v>
      </c>
      <c r="AJ132" s="29">
        <v>122.6</v>
      </c>
      <c r="AK132" s="29">
        <v>130</v>
      </c>
      <c r="AL132" s="29">
        <v>130.1</v>
      </c>
      <c r="AM132" s="3">
        <v>10</v>
      </c>
    </row>
    <row r="133" spans="1:39" ht="12.75">
      <c r="A133" s="3">
        <v>2005</v>
      </c>
      <c r="B133" s="3">
        <v>11</v>
      </c>
      <c r="C133" s="29">
        <v>5.4</v>
      </c>
      <c r="D133" s="29">
        <v>118.4</v>
      </c>
      <c r="E133" s="29">
        <v>126.4</v>
      </c>
      <c r="F133" s="29">
        <v>126.4</v>
      </c>
      <c r="G133" s="29">
        <v>4.7</v>
      </c>
      <c r="H133" s="29">
        <v>105.8</v>
      </c>
      <c r="I133" s="29">
        <v>117</v>
      </c>
      <c r="J133" s="29">
        <v>117</v>
      </c>
      <c r="K133" s="29">
        <v>8.4</v>
      </c>
      <c r="L133" s="29">
        <v>128.3</v>
      </c>
      <c r="M133" s="29">
        <v>129.8</v>
      </c>
      <c r="N133" s="29">
        <v>131.4</v>
      </c>
      <c r="O133" s="29">
        <v>5.5</v>
      </c>
      <c r="P133" s="29">
        <v>123.1</v>
      </c>
      <c r="Q133" s="29">
        <v>130.3</v>
      </c>
      <c r="R133" s="29">
        <v>130.5</v>
      </c>
      <c r="S133" s="29">
        <v>2.9</v>
      </c>
      <c r="T133" s="29">
        <v>105.2</v>
      </c>
      <c r="U133" s="29">
        <v>116.2</v>
      </c>
      <c r="V133" s="29">
        <v>116.8</v>
      </c>
      <c r="W133" s="29">
        <v>4.9</v>
      </c>
      <c r="X133" s="29">
        <v>122.5</v>
      </c>
      <c r="Y133" s="29">
        <v>128.7</v>
      </c>
      <c r="Z133" s="29">
        <v>128</v>
      </c>
      <c r="AA133" s="29">
        <v>4.9</v>
      </c>
      <c r="AB133" s="29">
        <v>128.8</v>
      </c>
      <c r="AC133" s="29">
        <v>130.5</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116.8</v>
      </c>
      <c r="J134" s="29">
        <v>117.3</v>
      </c>
      <c r="K134" s="29">
        <v>8.3</v>
      </c>
      <c r="L134" s="29">
        <v>148.9</v>
      </c>
      <c r="M134" s="29">
        <v>133.4</v>
      </c>
      <c r="N134" s="29">
        <v>132.2</v>
      </c>
      <c r="O134" s="29">
        <v>5.6</v>
      </c>
      <c r="P134" s="29">
        <v>134.9</v>
      </c>
      <c r="Q134" s="29">
        <v>131.2</v>
      </c>
      <c r="R134" s="29">
        <v>130.9</v>
      </c>
      <c r="S134" s="29">
        <v>8.5</v>
      </c>
      <c r="T134" s="29">
        <v>115.5</v>
      </c>
      <c r="U134" s="29">
        <v>119</v>
      </c>
      <c r="V134" s="29">
        <v>117.3</v>
      </c>
      <c r="W134" s="29">
        <v>3.5</v>
      </c>
      <c r="X134" s="29">
        <v>128</v>
      </c>
      <c r="Y134" s="29">
        <v>127.2</v>
      </c>
      <c r="Z134" s="29">
        <v>128.2</v>
      </c>
      <c r="AA134" s="29">
        <v>4.1</v>
      </c>
      <c r="AB134" s="29">
        <v>139.6</v>
      </c>
      <c r="AC134" s="29">
        <v>130.1</v>
      </c>
      <c r="AD134" s="29">
        <v>130.3</v>
      </c>
      <c r="AE134" s="29">
        <v>7.5</v>
      </c>
      <c r="AF134" s="29">
        <v>166.2</v>
      </c>
      <c r="AG134" s="29">
        <v>162.9</v>
      </c>
      <c r="AH134" s="29">
        <v>163.5</v>
      </c>
      <c r="AI134" s="29">
        <v>5.4</v>
      </c>
      <c r="AJ134" s="29">
        <v>135.5</v>
      </c>
      <c r="AK134" s="29">
        <v>130.3</v>
      </c>
      <c r="AL134" s="29">
        <v>130.9</v>
      </c>
      <c r="AM134" s="3">
        <v>12</v>
      </c>
    </row>
    <row r="135" spans="1:39" ht="12.75">
      <c r="A135" s="35">
        <v>2006</v>
      </c>
      <c r="B135" s="33" t="s">
        <v>97</v>
      </c>
      <c r="C135" s="34">
        <v>4.6</v>
      </c>
      <c r="D135" s="34">
        <v>116.8</v>
      </c>
      <c r="E135" s="34">
        <v>126.9</v>
      </c>
      <c r="F135" s="34">
        <v>126.9</v>
      </c>
      <c r="G135" s="34">
        <v>2.7</v>
      </c>
      <c r="H135" s="34">
        <v>105.9</v>
      </c>
      <c r="I135" s="34">
        <v>118.5</v>
      </c>
      <c r="J135" s="34">
        <v>117.6</v>
      </c>
      <c r="K135" s="34">
        <v>9</v>
      </c>
      <c r="L135" s="34">
        <v>107.9</v>
      </c>
      <c r="M135" s="34">
        <v>134.2</v>
      </c>
      <c r="N135" s="34">
        <v>133.1</v>
      </c>
      <c r="O135" s="34">
        <v>4.7</v>
      </c>
      <c r="P135" s="34">
        <v>123.5</v>
      </c>
      <c r="Q135" s="34">
        <v>130.9</v>
      </c>
      <c r="R135" s="34">
        <v>131.1</v>
      </c>
      <c r="S135" s="34">
        <v>-0.5</v>
      </c>
      <c r="T135" s="34">
        <v>109.2</v>
      </c>
      <c r="U135" s="34">
        <v>115.9</v>
      </c>
      <c r="V135" s="34">
        <v>117.8</v>
      </c>
      <c r="W135" s="34">
        <v>4.5</v>
      </c>
      <c r="X135" s="34">
        <v>120.8</v>
      </c>
      <c r="Y135" s="34">
        <v>128.3</v>
      </c>
      <c r="Z135" s="34">
        <v>128.5</v>
      </c>
      <c r="AA135" s="34">
        <v>2.7</v>
      </c>
      <c r="AB135" s="34">
        <v>117</v>
      </c>
      <c r="AC135" s="34">
        <v>130.4</v>
      </c>
      <c r="AD135" s="34">
        <v>130.5</v>
      </c>
      <c r="AE135" s="34">
        <v>9.2</v>
      </c>
      <c r="AF135" s="34">
        <v>155.2</v>
      </c>
      <c r="AG135" s="34">
        <v>165</v>
      </c>
      <c r="AH135" s="34">
        <v>164.5</v>
      </c>
      <c r="AI135" s="34">
        <v>6.1</v>
      </c>
      <c r="AJ135" s="34">
        <v>123.1</v>
      </c>
      <c r="AK135" s="34">
        <v>133</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117.8</v>
      </c>
      <c r="K136" s="29">
        <v>8.1</v>
      </c>
      <c r="L136" s="29">
        <v>111.9</v>
      </c>
      <c r="M136" s="29">
        <v>131.6</v>
      </c>
      <c r="N136" s="29">
        <v>133.6</v>
      </c>
      <c r="O136" s="29">
        <v>5.4</v>
      </c>
      <c r="P136" s="29">
        <v>125.9</v>
      </c>
      <c r="Q136" s="29">
        <v>131.6</v>
      </c>
      <c r="R136" s="29">
        <v>131.4</v>
      </c>
      <c r="S136" s="29">
        <v>9.1</v>
      </c>
      <c r="T136" s="29">
        <v>122.4</v>
      </c>
      <c r="U136" s="29">
        <v>121.7</v>
      </c>
      <c r="V136" s="29">
        <v>118.2</v>
      </c>
      <c r="W136" s="29">
        <v>5.1</v>
      </c>
      <c r="X136" s="29">
        <v>122.9</v>
      </c>
      <c r="Y136" s="29">
        <v>129.7</v>
      </c>
      <c r="Z136" s="29">
        <v>128.8</v>
      </c>
      <c r="AA136" s="29">
        <v>4.2</v>
      </c>
      <c r="AB136" s="29">
        <v>123</v>
      </c>
      <c r="AC136" s="29">
        <v>130.8</v>
      </c>
      <c r="AD136" s="29">
        <v>130.7</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127.4</v>
      </c>
      <c r="G137" s="29">
        <v>7.2</v>
      </c>
      <c r="H137" s="29">
        <v>130</v>
      </c>
      <c r="I137" s="29">
        <v>118.9</v>
      </c>
      <c r="J137" s="29">
        <v>118.1</v>
      </c>
      <c r="K137" s="29">
        <v>18.5</v>
      </c>
      <c r="L137" s="29">
        <v>130.6</v>
      </c>
      <c r="M137" s="29">
        <v>137.9</v>
      </c>
      <c r="N137" s="29">
        <v>133.9</v>
      </c>
      <c r="O137" s="29">
        <v>3.4</v>
      </c>
      <c r="P137" s="29">
        <v>131</v>
      </c>
      <c r="Q137" s="29">
        <v>131.2</v>
      </c>
      <c r="R137" s="29">
        <v>131.6</v>
      </c>
      <c r="S137" s="29">
        <v>5</v>
      </c>
      <c r="T137" s="29">
        <v>126.8</v>
      </c>
      <c r="U137" s="29">
        <v>116.1</v>
      </c>
      <c r="V137" s="29">
        <v>118.6</v>
      </c>
      <c r="W137" s="29">
        <v>2.4</v>
      </c>
      <c r="X137" s="29">
        <v>123.2</v>
      </c>
      <c r="Y137" s="29">
        <v>128.4</v>
      </c>
      <c r="Z137" s="29">
        <v>129.1</v>
      </c>
      <c r="AA137" s="29">
        <v>2.8</v>
      </c>
      <c r="AB137" s="29">
        <v>127.7</v>
      </c>
      <c r="AC137" s="29">
        <v>130.8</v>
      </c>
      <c r="AD137" s="29">
        <v>131</v>
      </c>
      <c r="AE137" s="29">
        <v>7.4</v>
      </c>
      <c r="AF137" s="29">
        <v>158.7</v>
      </c>
      <c r="AG137" s="29">
        <v>166.7</v>
      </c>
      <c r="AH137" s="29">
        <v>166.3</v>
      </c>
      <c r="AI137" s="29">
        <v>4.9</v>
      </c>
      <c r="AJ137" s="29">
        <v>130.9</v>
      </c>
      <c r="AK137" s="29">
        <v>131.6</v>
      </c>
      <c r="AL137" s="29">
        <v>132</v>
      </c>
      <c r="AM137" s="3">
        <v>3</v>
      </c>
    </row>
    <row r="138" spans="1:39" ht="12.75">
      <c r="A138" s="98" t="s">
        <v>181</v>
      </c>
      <c r="B138" s="65" t="s">
        <v>109</v>
      </c>
      <c r="C138" s="29">
        <v>0.2</v>
      </c>
      <c r="D138" s="29">
        <v>122.6</v>
      </c>
      <c r="E138" s="29">
        <v>127.5</v>
      </c>
      <c r="F138" s="29">
        <v>127.9</v>
      </c>
      <c r="G138" s="29">
        <v>-4.5</v>
      </c>
      <c r="H138" s="29">
        <v>111.6</v>
      </c>
      <c r="I138" s="29">
        <v>116.6</v>
      </c>
      <c r="J138" s="29">
        <v>118.3</v>
      </c>
      <c r="K138" s="29">
        <v>-1.6</v>
      </c>
      <c r="L138" s="29">
        <v>116.1</v>
      </c>
      <c r="M138" s="29">
        <v>130.4</v>
      </c>
      <c r="N138" s="29">
        <v>134.6</v>
      </c>
      <c r="O138" s="29">
        <v>2.3</v>
      </c>
      <c r="P138" s="29">
        <v>127.8</v>
      </c>
      <c r="Q138" s="29">
        <v>132.3</v>
      </c>
      <c r="R138" s="29">
        <v>132.3</v>
      </c>
      <c r="S138" s="29">
        <v>7</v>
      </c>
      <c r="T138" s="29">
        <v>130.5</v>
      </c>
      <c r="U138" s="29">
        <v>120.1</v>
      </c>
      <c r="V138" s="29">
        <v>119</v>
      </c>
      <c r="W138" s="29">
        <v>0.9</v>
      </c>
      <c r="X138" s="29">
        <v>123.4</v>
      </c>
      <c r="Y138" s="29">
        <v>128.4</v>
      </c>
      <c r="Z138" s="29">
        <v>129.5</v>
      </c>
      <c r="AA138" s="29">
        <v>1.4</v>
      </c>
      <c r="AB138" s="29">
        <v>127.5</v>
      </c>
      <c r="AC138" s="29">
        <v>130.9</v>
      </c>
      <c r="AD138" s="29">
        <v>131.5</v>
      </c>
      <c r="AE138" s="29">
        <v>4.8</v>
      </c>
      <c r="AF138" s="29">
        <v>162.4</v>
      </c>
      <c r="AG138" s="29">
        <v>166.5</v>
      </c>
      <c r="AH138" s="29">
        <v>167.4</v>
      </c>
      <c r="AI138" s="29">
        <v>2</v>
      </c>
      <c r="AJ138" s="29">
        <v>128.4</v>
      </c>
      <c r="AK138" s="29">
        <v>131.9</v>
      </c>
      <c r="AL138" s="29">
        <v>132.5</v>
      </c>
      <c r="AM138" s="3">
        <v>4</v>
      </c>
    </row>
    <row r="139" spans="1:39" ht="12.75">
      <c r="A139" s="98" t="s">
        <v>181</v>
      </c>
      <c r="B139" s="65" t="s">
        <v>111</v>
      </c>
      <c r="C139" s="29">
        <v>3.3</v>
      </c>
      <c r="D139" s="29">
        <v>125.3</v>
      </c>
      <c r="E139" s="29">
        <v>128.4</v>
      </c>
      <c r="F139" s="29">
        <v>128.8</v>
      </c>
      <c r="G139" s="29">
        <v>2.6</v>
      </c>
      <c r="H139" s="29">
        <v>113.6</v>
      </c>
      <c r="I139" s="29">
        <v>117.5</v>
      </c>
      <c r="J139" s="29">
        <v>118.7</v>
      </c>
      <c r="K139" s="29">
        <v>7.2</v>
      </c>
      <c r="L139" s="29">
        <v>125.7</v>
      </c>
      <c r="M139" s="29">
        <v>132.6</v>
      </c>
      <c r="N139" s="29">
        <v>135.8</v>
      </c>
      <c r="O139" s="29">
        <v>3.2</v>
      </c>
      <c r="P139" s="29">
        <v>135.6</v>
      </c>
      <c r="Q139" s="29">
        <v>133</v>
      </c>
      <c r="R139" s="29">
        <v>133.3</v>
      </c>
      <c r="S139" s="29">
        <v>3.5</v>
      </c>
      <c r="T139" s="29">
        <v>115.7</v>
      </c>
      <c r="U139" s="29">
        <v>118</v>
      </c>
      <c r="V139" s="29">
        <v>119.4</v>
      </c>
      <c r="W139" s="29">
        <v>1.7</v>
      </c>
      <c r="X139" s="29">
        <v>124.2</v>
      </c>
      <c r="Y139" s="29">
        <v>129.2</v>
      </c>
      <c r="Z139" s="29">
        <v>130</v>
      </c>
      <c r="AA139" s="29">
        <v>2.1</v>
      </c>
      <c r="AB139" s="29">
        <v>131.5</v>
      </c>
      <c r="AC139" s="29">
        <v>132.1</v>
      </c>
      <c r="AD139" s="29">
        <v>132.6</v>
      </c>
      <c r="AE139" s="29">
        <v>6.6</v>
      </c>
      <c r="AF139" s="29">
        <v>168.4</v>
      </c>
      <c r="AG139" s="29">
        <v>168.1</v>
      </c>
      <c r="AH139" s="29">
        <v>169.3</v>
      </c>
      <c r="AI139" s="29">
        <v>4.1</v>
      </c>
      <c r="AJ139" s="29">
        <v>131.6</v>
      </c>
      <c r="AK139" s="29">
        <v>132</v>
      </c>
      <c r="AL139" s="29">
        <v>133.2</v>
      </c>
      <c r="AM139" s="104">
        <v>5</v>
      </c>
    </row>
    <row r="140" spans="1:39" ht="12.75">
      <c r="A140" s="98" t="s">
        <v>181</v>
      </c>
      <c r="B140" s="14" t="s">
        <v>113</v>
      </c>
      <c r="C140" s="29">
        <v>8.9</v>
      </c>
      <c r="D140" s="29">
        <v>158.5</v>
      </c>
      <c r="E140" s="29">
        <v>130.3</v>
      </c>
      <c r="F140" s="29">
        <v>129.8</v>
      </c>
      <c r="G140" s="29">
        <v>13.4</v>
      </c>
      <c r="H140" s="29">
        <v>148.6</v>
      </c>
      <c r="I140" s="29">
        <v>121.4</v>
      </c>
      <c r="J140" s="29">
        <v>119.1</v>
      </c>
      <c r="K140" s="29">
        <v>21.6</v>
      </c>
      <c r="L140" s="29">
        <v>179.4</v>
      </c>
      <c r="M140" s="29">
        <v>145.6</v>
      </c>
      <c r="N140" s="29">
        <v>137</v>
      </c>
      <c r="O140" s="29">
        <v>5.8</v>
      </c>
      <c r="P140" s="29">
        <v>163</v>
      </c>
      <c r="Q140" s="29">
        <v>134.9</v>
      </c>
      <c r="R140" s="29">
        <v>134.4</v>
      </c>
      <c r="S140" s="29">
        <v>3.7</v>
      </c>
      <c r="T140" s="29">
        <v>150.5</v>
      </c>
      <c r="U140" s="29">
        <v>120.8</v>
      </c>
      <c r="V140" s="29">
        <v>119.9</v>
      </c>
      <c r="W140" s="29">
        <v>4.1</v>
      </c>
      <c r="X140" s="29">
        <v>155.2</v>
      </c>
      <c r="Y140" s="29">
        <v>131.5</v>
      </c>
      <c r="Z140" s="29">
        <v>130.7</v>
      </c>
      <c r="AA140" s="29">
        <v>5.4</v>
      </c>
      <c r="AB140" s="29">
        <v>159.2</v>
      </c>
      <c r="AC140" s="29">
        <v>134.8</v>
      </c>
      <c r="AD140" s="29">
        <v>133.9</v>
      </c>
      <c r="AE140" s="29">
        <v>11.1</v>
      </c>
      <c r="AF140" s="29">
        <v>208</v>
      </c>
      <c r="AG140" s="29">
        <v>173.4</v>
      </c>
      <c r="AH140" s="29">
        <v>171.6</v>
      </c>
      <c r="AI140" s="29">
        <v>8.3</v>
      </c>
      <c r="AJ140" s="29">
        <v>163.6</v>
      </c>
      <c r="AK140" s="29">
        <v>139.6</v>
      </c>
      <c r="AL140" s="29">
        <v>134.2</v>
      </c>
      <c r="AM140" s="3">
        <v>6</v>
      </c>
    </row>
    <row r="141" spans="1:39" ht="12.75">
      <c r="A141" s="98" t="s">
        <v>181</v>
      </c>
      <c r="B141" s="14" t="s">
        <v>115</v>
      </c>
      <c r="C141" s="29">
        <v>2.3</v>
      </c>
      <c r="D141" s="29">
        <v>144.8</v>
      </c>
      <c r="E141" s="29">
        <v>130.9</v>
      </c>
      <c r="F141" s="29">
        <v>130.6</v>
      </c>
      <c r="G141" s="29">
        <v>0.1</v>
      </c>
      <c r="H141" s="29">
        <v>128.1</v>
      </c>
      <c r="I141" s="29">
        <v>119.2</v>
      </c>
      <c r="J141" s="29">
        <v>119.5</v>
      </c>
      <c r="K141" s="29">
        <v>-8.4</v>
      </c>
      <c r="L141" s="29">
        <v>146.9</v>
      </c>
      <c r="M141" s="29">
        <v>134.3</v>
      </c>
      <c r="N141" s="29">
        <v>137.8</v>
      </c>
      <c r="O141" s="29">
        <v>5.5</v>
      </c>
      <c r="P141" s="29">
        <v>142.9</v>
      </c>
      <c r="Q141" s="29">
        <v>135.3</v>
      </c>
      <c r="R141" s="29">
        <v>135.2</v>
      </c>
      <c r="S141" s="29">
        <v>4.4</v>
      </c>
      <c r="T141" s="29">
        <v>121.7</v>
      </c>
      <c r="U141" s="29">
        <v>120.8</v>
      </c>
      <c r="V141" s="29">
        <v>120.4</v>
      </c>
      <c r="W141" s="29">
        <v>2.4</v>
      </c>
      <c r="X141" s="29">
        <v>162.5</v>
      </c>
      <c r="Y141" s="29">
        <v>131.5</v>
      </c>
      <c r="Z141" s="29">
        <v>131.3</v>
      </c>
      <c r="AA141" s="29">
        <v>3.8</v>
      </c>
      <c r="AB141" s="29">
        <v>146.4</v>
      </c>
      <c r="AC141" s="29">
        <v>134.8</v>
      </c>
      <c r="AD141" s="29">
        <v>134.6</v>
      </c>
      <c r="AE141" s="29">
        <v>7.9</v>
      </c>
      <c r="AF141" s="29">
        <v>185.5</v>
      </c>
      <c r="AG141" s="29">
        <v>173.3</v>
      </c>
      <c r="AH141" s="29">
        <v>173.4</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v>
      </c>
      <c r="J142" s="29">
        <v>119.8</v>
      </c>
      <c r="K142" s="29">
        <v>7.8</v>
      </c>
      <c r="L142" s="29">
        <v>138.6</v>
      </c>
      <c r="M142" s="29">
        <v>135.3</v>
      </c>
      <c r="N142" s="29">
        <v>138.6</v>
      </c>
      <c r="O142" s="29">
        <v>4.6</v>
      </c>
      <c r="P142" s="29">
        <v>135.9</v>
      </c>
      <c r="Q142" s="29">
        <v>135.8</v>
      </c>
      <c r="R142" s="29">
        <v>135.7</v>
      </c>
      <c r="S142" s="29">
        <v>4.8</v>
      </c>
      <c r="T142" s="29">
        <v>108.6</v>
      </c>
      <c r="U142" s="29">
        <v>120.9</v>
      </c>
      <c r="V142" s="29">
        <v>120.9</v>
      </c>
      <c r="W142" s="29">
        <v>5.4</v>
      </c>
      <c r="X142" s="29">
        <v>128.2</v>
      </c>
      <c r="Y142" s="29">
        <v>133.1</v>
      </c>
      <c r="Z142" s="29">
        <v>131.7</v>
      </c>
      <c r="AA142" s="29">
        <v>3.9</v>
      </c>
      <c r="AB142" s="29">
        <v>125.9</v>
      </c>
      <c r="AC142" s="29">
        <v>134.7</v>
      </c>
      <c r="AD142" s="29">
        <v>135.2</v>
      </c>
      <c r="AE142" s="29">
        <v>9.1</v>
      </c>
      <c r="AF142" s="29">
        <v>185.6</v>
      </c>
      <c r="AG142" s="29">
        <v>174.9</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131.7</v>
      </c>
      <c r="G143" s="29">
        <v>-0.9</v>
      </c>
      <c r="H143" s="29">
        <v>124.4</v>
      </c>
      <c r="I143" s="29">
        <v>121.2</v>
      </c>
      <c r="J143" s="29">
        <v>120.3</v>
      </c>
      <c r="K143" s="29">
        <v>5.5</v>
      </c>
      <c r="L143" s="29">
        <v>153.8</v>
      </c>
      <c r="M143" s="29">
        <v>143.3</v>
      </c>
      <c r="N143" s="29">
        <v>139.8</v>
      </c>
      <c r="O143" s="29">
        <v>4.8</v>
      </c>
      <c r="P143" s="29">
        <v>129.7</v>
      </c>
      <c r="Q143" s="29">
        <v>136.1</v>
      </c>
      <c r="R143" s="29">
        <v>136.1</v>
      </c>
      <c r="S143" s="29">
        <v>5.1</v>
      </c>
      <c r="T143" s="29">
        <v>111.1</v>
      </c>
      <c r="U143" s="29">
        <v>121.2</v>
      </c>
      <c r="V143" s="29">
        <v>121.4</v>
      </c>
      <c r="W143" s="29">
        <v>2.1</v>
      </c>
      <c r="X143" s="29">
        <v>123.5</v>
      </c>
      <c r="Y143" s="29">
        <v>131.8</v>
      </c>
      <c r="Z143" s="29">
        <v>132.1</v>
      </c>
      <c r="AA143" s="29">
        <v>4.8</v>
      </c>
      <c r="AB143" s="29">
        <v>131.3</v>
      </c>
      <c r="AC143" s="29">
        <v>136.1</v>
      </c>
      <c r="AD143" s="29">
        <v>136</v>
      </c>
      <c r="AE143" s="29">
        <v>8.3</v>
      </c>
      <c r="AF143" s="29">
        <v>166.1</v>
      </c>
      <c r="AG143" s="29">
        <v>175.1</v>
      </c>
      <c r="AH143" s="29">
        <v>175.3</v>
      </c>
      <c r="AI143" s="29">
        <v>5.4</v>
      </c>
      <c r="AJ143" s="29">
        <v>133.4</v>
      </c>
      <c r="AK143" s="29">
        <v>137.7</v>
      </c>
      <c r="AL143" s="29">
        <v>137.2</v>
      </c>
      <c r="AM143" s="3">
        <v>9</v>
      </c>
    </row>
    <row r="144" spans="1:39" ht="12.75">
      <c r="A144" s="98" t="s">
        <v>181</v>
      </c>
      <c r="B144" s="14" t="s">
        <v>121</v>
      </c>
      <c r="C144" s="29">
        <v>5.4</v>
      </c>
      <c r="D144" s="29">
        <v>124.1</v>
      </c>
      <c r="E144" s="29">
        <v>132.2</v>
      </c>
      <c r="F144" s="29">
        <v>132.2</v>
      </c>
      <c r="G144" s="29">
        <v>3.5</v>
      </c>
      <c r="H144" s="29">
        <v>110.5</v>
      </c>
      <c r="I144" s="29">
        <v>121.4</v>
      </c>
      <c r="J144" s="29">
        <v>120.7</v>
      </c>
      <c r="K144" s="29">
        <v>8.4</v>
      </c>
      <c r="L144" s="29">
        <v>142.3</v>
      </c>
      <c r="M144" s="29">
        <v>140.3</v>
      </c>
      <c r="N144" s="29">
        <v>141.2</v>
      </c>
      <c r="O144" s="29">
        <v>5.2</v>
      </c>
      <c r="P144" s="29">
        <v>127</v>
      </c>
      <c r="Q144" s="29">
        <v>136.6</v>
      </c>
      <c r="R144" s="29">
        <v>136.6</v>
      </c>
      <c r="S144" s="29">
        <v>5.7</v>
      </c>
      <c r="T144" s="29">
        <v>112.8</v>
      </c>
      <c r="U144" s="29">
        <v>122.6</v>
      </c>
      <c r="V144" s="29">
        <v>121.9</v>
      </c>
      <c r="W144" s="29">
        <v>5</v>
      </c>
      <c r="X144" s="29">
        <v>126</v>
      </c>
      <c r="Y144" s="29">
        <v>133.7</v>
      </c>
      <c r="Z144" s="29">
        <v>132.4</v>
      </c>
      <c r="AA144" s="29">
        <v>5.1</v>
      </c>
      <c r="AB144" s="29">
        <v>134.6</v>
      </c>
      <c r="AC144" s="29">
        <v>137.1</v>
      </c>
      <c r="AD144" s="29">
        <v>136.6</v>
      </c>
      <c r="AE144" s="29">
        <v>9.5</v>
      </c>
      <c r="AF144" s="29">
        <v>164.9</v>
      </c>
      <c r="AG144" s="29">
        <v>176.4</v>
      </c>
      <c r="AH144" s="29">
        <v>176</v>
      </c>
      <c r="AI144" s="29">
        <v>6.5</v>
      </c>
      <c r="AJ144" s="29">
        <v>130.6</v>
      </c>
      <c r="AK144" s="29">
        <v>138.2</v>
      </c>
      <c r="AL144" s="29">
        <v>138</v>
      </c>
      <c r="AM144" s="3">
        <v>10</v>
      </c>
    </row>
    <row r="145" spans="1:39" ht="12.75">
      <c r="A145" s="98" t="s">
        <v>181</v>
      </c>
      <c r="B145" s="14" t="s">
        <v>122</v>
      </c>
      <c r="C145" s="29">
        <v>5.3</v>
      </c>
      <c r="D145" s="29">
        <v>124.7</v>
      </c>
      <c r="E145" s="29">
        <v>132.6</v>
      </c>
      <c r="F145" s="29">
        <v>132.7</v>
      </c>
      <c r="G145" s="29">
        <v>4.3</v>
      </c>
      <c r="H145" s="29">
        <v>110.3</v>
      </c>
      <c r="I145" s="29">
        <v>120.7</v>
      </c>
      <c r="J145" s="29">
        <v>121.1</v>
      </c>
      <c r="K145" s="29">
        <v>9.2</v>
      </c>
      <c r="L145" s="29">
        <v>140</v>
      </c>
      <c r="M145" s="29">
        <v>141.1</v>
      </c>
      <c r="N145" s="29">
        <v>142.6</v>
      </c>
      <c r="O145" s="29">
        <v>5.3</v>
      </c>
      <c r="P145" s="29">
        <v>129.6</v>
      </c>
      <c r="Q145" s="29">
        <v>137.2</v>
      </c>
      <c r="R145" s="29">
        <v>137.3</v>
      </c>
      <c r="S145" s="29">
        <v>5.4</v>
      </c>
      <c r="T145" s="29">
        <v>110.9</v>
      </c>
      <c r="U145" s="29">
        <v>122.3</v>
      </c>
      <c r="V145" s="29">
        <v>122.4</v>
      </c>
      <c r="W145" s="29">
        <v>3.1</v>
      </c>
      <c r="X145" s="29">
        <v>126.4</v>
      </c>
      <c r="Y145" s="29">
        <v>132.5</v>
      </c>
      <c r="Z145" s="29">
        <v>132.5</v>
      </c>
      <c r="AA145" s="29">
        <v>5.2</v>
      </c>
      <c r="AB145" s="29">
        <v>135.5</v>
      </c>
      <c r="AC145" s="29">
        <v>136.8</v>
      </c>
      <c r="AD145" s="29">
        <v>136.9</v>
      </c>
      <c r="AE145" s="29">
        <v>8.8</v>
      </c>
      <c r="AF145" s="29">
        <v>168.9</v>
      </c>
      <c r="AG145" s="29">
        <v>176</v>
      </c>
      <c r="AH145" s="29">
        <v>176.9</v>
      </c>
      <c r="AI145" s="29">
        <v>7</v>
      </c>
      <c r="AJ145" s="29">
        <v>132.2</v>
      </c>
      <c r="AK145" s="29">
        <v>138.3</v>
      </c>
      <c r="AL145" s="29">
        <v>138.8</v>
      </c>
      <c r="AM145" s="3">
        <v>11</v>
      </c>
    </row>
    <row r="146" spans="1:39" ht="12.75">
      <c r="A146" s="98" t="s">
        <v>181</v>
      </c>
      <c r="B146" s="14" t="s">
        <v>123</v>
      </c>
      <c r="C146" s="29">
        <v>4.7</v>
      </c>
      <c r="D146" s="29">
        <v>136.4</v>
      </c>
      <c r="E146" s="29">
        <v>133.2</v>
      </c>
      <c r="F146" s="29">
        <v>133.3</v>
      </c>
      <c r="G146" s="29">
        <v>2.9</v>
      </c>
      <c r="H146" s="29">
        <v>124.1</v>
      </c>
      <c r="I146" s="29">
        <v>121.6</v>
      </c>
      <c r="J146" s="29">
        <v>121.5</v>
      </c>
      <c r="K146" s="29">
        <v>8.1</v>
      </c>
      <c r="L146" s="29">
        <v>161</v>
      </c>
      <c r="M146" s="29">
        <v>146.4</v>
      </c>
      <c r="N146" s="29">
        <v>144.1</v>
      </c>
      <c r="O146" s="29">
        <v>4.9</v>
      </c>
      <c r="P146" s="29">
        <v>141.5</v>
      </c>
      <c r="Q146" s="29">
        <v>138</v>
      </c>
      <c r="R146" s="29">
        <v>138</v>
      </c>
      <c r="S146" s="29">
        <v>0.2</v>
      </c>
      <c r="T146" s="29">
        <v>115.7</v>
      </c>
      <c r="U146" s="29">
        <v>121.9</v>
      </c>
      <c r="V146" s="29">
        <v>122.9</v>
      </c>
      <c r="W146" s="29">
        <v>3.5</v>
      </c>
      <c r="X146" s="29">
        <v>132.5</v>
      </c>
      <c r="Y146" s="29">
        <v>130.7</v>
      </c>
      <c r="Z146" s="29">
        <v>132.7</v>
      </c>
      <c r="AA146" s="29">
        <v>4.8</v>
      </c>
      <c r="AB146" s="29">
        <v>146.3</v>
      </c>
      <c r="AC146" s="29">
        <v>136.9</v>
      </c>
      <c r="AD146" s="29">
        <v>137.3</v>
      </c>
      <c r="AE146" s="29">
        <v>9</v>
      </c>
      <c r="AF146" s="29">
        <v>181.2</v>
      </c>
      <c r="AG146" s="29">
        <v>178.4</v>
      </c>
      <c r="AH146" s="29">
        <v>178.1</v>
      </c>
      <c r="AI146" s="29">
        <v>6.5</v>
      </c>
      <c r="AJ146" s="29">
        <v>144.3</v>
      </c>
      <c r="AK146" s="29">
        <v>140.5</v>
      </c>
      <c r="AL146" s="29">
        <v>139.6</v>
      </c>
      <c r="AM146" s="3">
        <v>12</v>
      </c>
    </row>
    <row r="147" spans="1:39" ht="12.75">
      <c r="A147" s="35" t="s">
        <v>182</v>
      </c>
      <c r="B147" s="33" t="s">
        <v>97</v>
      </c>
      <c r="C147" s="34">
        <v>5.7</v>
      </c>
      <c r="D147" s="34">
        <v>123.5</v>
      </c>
      <c r="E147" s="34">
        <v>133.9</v>
      </c>
      <c r="F147" s="34">
        <v>133.9</v>
      </c>
      <c r="G147" s="34">
        <v>3.8</v>
      </c>
      <c r="H147" s="34">
        <v>109.9</v>
      </c>
      <c r="I147" s="34">
        <v>121.5</v>
      </c>
      <c r="J147" s="34">
        <v>122</v>
      </c>
      <c r="K147" s="34">
        <v>10.7</v>
      </c>
      <c r="L147" s="34">
        <v>119.4</v>
      </c>
      <c r="M147" s="34">
        <v>143.3</v>
      </c>
      <c r="N147" s="34">
        <v>145.8</v>
      </c>
      <c r="O147" s="34">
        <v>6.6</v>
      </c>
      <c r="P147" s="34">
        <v>131.6</v>
      </c>
      <c r="Q147" s="34">
        <v>139</v>
      </c>
      <c r="R147" s="34">
        <v>138.9</v>
      </c>
      <c r="S147" s="34">
        <v>5</v>
      </c>
      <c r="T147" s="34">
        <v>114.6</v>
      </c>
      <c r="U147" s="34">
        <v>122.5</v>
      </c>
      <c r="V147" s="34">
        <v>123.5</v>
      </c>
      <c r="W147" s="34">
        <v>5.1</v>
      </c>
      <c r="X147" s="34">
        <v>126.9</v>
      </c>
      <c r="Y147" s="34">
        <v>133.9</v>
      </c>
      <c r="Z147" s="34">
        <v>133.1</v>
      </c>
      <c r="AA147" s="34">
        <v>6.8</v>
      </c>
      <c r="AB147" s="34">
        <v>124.9</v>
      </c>
      <c r="AC147" s="34">
        <v>137.8</v>
      </c>
      <c r="AD147" s="34">
        <v>138</v>
      </c>
      <c r="AE147" s="34">
        <v>9.7</v>
      </c>
      <c r="AF147" s="34">
        <v>170.2</v>
      </c>
      <c r="AG147" s="34">
        <v>179.2</v>
      </c>
      <c r="AH147" s="34">
        <v>179.4</v>
      </c>
      <c r="AI147" s="34">
        <v>6.5</v>
      </c>
      <c r="AJ147" s="34">
        <v>131.2</v>
      </c>
      <c r="AK147" s="34">
        <v>139.7</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122.4</v>
      </c>
      <c r="K148" s="29">
        <v>12.5</v>
      </c>
      <c r="L148" s="29">
        <v>125.9</v>
      </c>
      <c r="M148" s="29">
        <v>149.4</v>
      </c>
      <c r="N148" s="29">
        <v>147.3</v>
      </c>
      <c r="O148" s="29">
        <v>6.4</v>
      </c>
      <c r="P148" s="29">
        <v>133.9</v>
      </c>
      <c r="Q148" s="29">
        <v>139.7</v>
      </c>
      <c r="R148" s="29">
        <v>139.8</v>
      </c>
      <c r="S148" s="29">
        <v>0.3</v>
      </c>
      <c r="T148" s="29">
        <v>122.7</v>
      </c>
      <c r="U148" s="29">
        <v>124.3</v>
      </c>
      <c r="V148" s="29">
        <v>124.3</v>
      </c>
      <c r="W148" s="29">
        <v>2.9</v>
      </c>
      <c r="X148" s="29">
        <v>126.5</v>
      </c>
      <c r="Y148" s="29">
        <v>133.6</v>
      </c>
      <c r="Z148" s="29">
        <v>133.5</v>
      </c>
      <c r="AA148" s="29">
        <v>6.4</v>
      </c>
      <c r="AB148" s="29">
        <v>130.9</v>
      </c>
      <c r="AC148" s="29">
        <v>139.2</v>
      </c>
      <c r="AD148" s="29">
        <v>138.9</v>
      </c>
      <c r="AE148" s="29">
        <v>9.8</v>
      </c>
      <c r="AF148" s="29">
        <v>171.3</v>
      </c>
      <c r="AG148" s="29">
        <v>181.4</v>
      </c>
      <c r="AH148" s="29">
        <v>180.6</v>
      </c>
      <c r="AI148" s="29">
        <v>7.2</v>
      </c>
      <c r="AJ148" s="29">
        <v>133.9</v>
      </c>
      <c r="AK148" s="29">
        <v>142</v>
      </c>
      <c r="AL148" s="29">
        <v>141.2</v>
      </c>
      <c r="AM148" s="3">
        <v>2</v>
      </c>
    </row>
    <row r="149" spans="1:39" ht="12.75">
      <c r="A149" s="98" t="s">
        <v>182</v>
      </c>
      <c r="B149" s="65" t="s">
        <v>105</v>
      </c>
      <c r="C149" s="29">
        <v>6.1</v>
      </c>
      <c r="D149" s="29">
        <v>136.6</v>
      </c>
      <c r="E149" s="29">
        <v>134.9</v>
      </c>
      <c r="F149" s="29">
        <v>134.9</v>
      </c>
      <c r="G149" s="29">
        <v>3.4</v>
      </c>
      <c r="H149" s="29">
        <v>134.3</v>
      </c>
      <c r="I149" s="29">
        <v>121.8</v>
      </c>
      <c r="J149" s="29">
        <v>122.9</v>
      </c>
      <c r="K149" s="29">
        <v>10</v>
      </c>
      <c r="L149" s="29">
        <v>143.7</v>
      </c>
      <c r="M149" s="29">
        <v>149.4</v>
      </c>
      <c r="N149" s="29">
        <v>148.6</v>
      </c>
      <c r="O149" s="29">
        <v>7.8</v>
      </c>
      <c r="P149" s="29">
        <v>141.2</v>
      </c>
      <c r="Q149" s="29">
        <v>140.9</v>
      </c>
      <c r="R149" s="29">
        <v>140.5</v>
      </c>
      <c r="S149" s="29">
        <v>12.5</v>
      </c>
      <c r="T149" s="29">
        <v>142.6</v>
      </c>
      <c r="U149" s="29">
        <v>126</v>
      </c>
      <c r="V149" s="29">
        <v>125.2</v>
      </c>
      <c r="W149" s="29">
        <v>4.7</v>
      </c>
      <c r="X149" s="29">
        <v>129.1</v>
      </c>
      <c r="Y149" s="29">
        <v>134.2</v>
      </c>
      <c r="Z149" s="29">
        <v>133.8</v>
      </c>
      <c r="AA149" s="29">
        <v>7.2</v>
      </c>
      <c r="AB149" s="29">
        <v>136.9</v>
      </c>
      <c r="AC149" s="29">
        <v>140</v>
      </c>
      <c r="AD149" s="29">
        <v>139.6</v>
      </c>
      <c r="AE149" s="29">
        <v>8.8</v>
      </c>
      <c r="AF149" s="29">
        <v>172.6</v>
      </c>
      <c r="AG149" s="29">
        <v>180.9</v>
      </c>
      <c r="AH149" s="29">
        <v>181.6</v>
      </c>
      <c r="AI149" s="29">
        <v>7.9</v>
      </c>
      <c r="AJ149" s="29">
        <v>141.2</v>
      </c>
      <c r="AK149" s="29">
        <v>141.2</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149.3</v>
      </c>
      <c r="N150" s="29">
        <v>149.5</v>
      </c>
      <c r="O150" s="29">
        <v>6.9</v>
      </c>
      <c r="P150" s="29">
        <v>136.6</v>
      </c>
      <c r="Q150" s="29">
        <v>140.9</v>
      </c>
      <c r="R150" s="29">
        <v>140.9</v>
      </c>
      <c r="S150" s="29">
        <v>5.3</v>
      </c>
      <c r="T150" s="29">
        <v>137.4</v>
      </c>
      <c r="U150" s="29">
        <v>125.6</v>
      </c>
      <c r="V150" s="29">
        <v>126</v>
      </c>
      <c r="W150" s="29">
        <v>4</v>
      </c>
      <c r="X150" s="29">
        <v>128.3</v>
      </c>
      <c r="Y150" s="29">
        <v>133.6</v>
      </c>
      <c r="Z150" s="29">
        <v>134.1</v>
      </c>
      <c r="AA150" s="29">
        <v>6.7</v>
      </c>
      <c r="AB150" s="29">
        <v>136</v>
      </c>
      <c r="AC150" s="29">
        <v>139.9</v>
      </c>
      <c r="AD150" s="29">
        <v>139.8</v>
      </c>
      <c r="AE150" s="29">
        <v>9.9</v>
      </c>
      <c r="AF150" s="29">
        <v>178.4</v>
      </c>
      <c r="AG150" s="29">
        <v>182.5</v>
      </c>
      <c r="AH150" s="29">
        <v>182.9</v>
      </c>
      <c r="AI150" s="29">
        <v>7.9</v>
      </c>
      <c r="AJ150" s="29">
        <v>138.5</v>
      </c>
      <c r="AK150" s="29">
        <v>142.6</v>
      </c>
      <c r="AL150" s="29">
        <v>142.8</v>
      </c>
      <c r="AM150" s="3">
        <v>4</v>
      </c>
    </row>
    <row r="151" spans="1:39" ht="12.75">
      <c r="A151" s="98" t="s">
        <v>182</v>
      </c>
      <c r="B151" s="65" t="s">
        <v>111</v>
      </c>
      <c r="C151" s="29">
        <v>6.7</v>
      </c>
      <c r="D151" s="29">
        <v>133.7</v>
      </c>
      <c r="E151" s="29">
        <v>135.5</v>
      </c>
      <c r="F151" s="29">
        <v>135.9</v>
      </c>
      <c r="G151" s="29">
        <v>6.2</v>
      </c>
      <c r="H151" s="29">
        <v>120.6</v>
      </c>
      <c r="I151" s="29">
        <v>124.2</v>
      </c>
      <c r="J151" s="29">
        <v>123.9</v>
      </c>
      <c r="K151" s="29">
        <v>11.7</v>
      </c>
      <c r="L151" s="29">
        <v>140.4</v>
      </c>
      <c r="M151" s="29">
        <v>149.4</v>
      </c>
      <c r="N151" s="29">
        <v>150.3</v>
      </c>
      <c r="O151" s="29">
        <v>6.3</v>
      </c>
      <c r="P151" s="29">
        <v>144.1</v>
      </c>
      <c r="Q151" s="29">
        <v>141.1</v>
      </c>
      <c r="R151" s="29">
        <v>141.2</v>
      </c>
      <c r="S151" s="29">
        <v>5</v>
      </c>
      <c r="T151" s="29">
        <v>121.5</v>
      </c>
      <c r="U151" s="29">
        <v>123.5</v>
      </c>
      <c r="V151" s="29">
        <v>126.9</v>
      </c>
      <c r="W151" s="29">
        <v>3.8</v>
      </c>
      <c r="X151" s="29">
        <v>128.8</v>
      </c>
      <c r="Y151" s="29">
        <v>134.6</v>
      </c>
      <c r="Z151" s="29">
        <v>134.5</v>
      </c>
      <c r="AA151" s="29">
        <v>5.9</v>
      </c>
      <c r="AB151" s="29">
        <v>139.2</v>
      </c>
      <c r="AC151" s="29">
        <v>139.7</v>
      </c>
      <c r="AD151" s="29">
        <v>140.1</v>
      </c>
      <c r="AE151" s="29">
        <v>9.6</v>
      </c>
      <c r="AF151" s="29">
        <v>184.6</v>
      </c>
      <c r="AG151" s="29">
        <v>185</v>
      </c>
      <c r="AH151" s="29">
        <v>184.4</v>
      </c>
      <c r="AI151" s="29">
        <v>8.3</v>
      </c>
      <c r="AJ151" s="29">
        <v>142.6</v>
      </c>
      <c r="AK151" s="29">
        <v>143.3</v>
      </c>
      <c r="AL151" s="29">
        <v>143.7</v>
      </c>
      <c r="AM151" s="3">
        <v>5</v>
      </c>
    </row>
    <row r="152" spans="1:39" ht="12.75">
      <c r="A152" s="98" t="s">
        <v>182</v>
      </c>
      <c r="B152" s="65" t="s">
        <v>113</v>
      </c>
      <c r="C152" s="58">
        <v>4.1</v>
      </c>
      <c r="D152" s="29">
        <v>165</v>
      </c>
      <c r="E152" s="29">
        <v>137</v>
      </c>
      <c r="F152" s="29">
        <v>136.8</v>
      </c>
      <c r="G152" s="29">
        <v>2.3</v>
      </c>
      <c r="H152" s="29">
        <v>151.9</v>
      </c>
      <c r="I152" s="29">
        <v>123</v>
      </c>
      <c r="J152" s="29">
        <v>124.5</v>
      </c>
      <c r="K152" s="29">
        <v>9.5</v>
      </c>
      <c r="L152" s="29">
        <v>196.5</v>
      </c>
      <c r="M152" s="29">
        <v>151.5</v>
      </c>
      <c r="N152" s="29">
        <v>151.4</v>
      </c>
      <c r="O152" s="29">
        <v>3.9</v>
      </c>
      <c r="P152" s="29">
        <v>169.4</v>
      </c>
      <c r="Q152" s="29">
        <v>141.5</v>
      </c>
      <c r="R152" s="29">
        <v>141.7</v>
      </c>
      <c r="S152" s="29">
        <v>6.5</v>
      </c>
      <c r="T152" s="29">
        <v>160.3</v>
      </c>
      <c r="U152" s="29">
        <v>129.5</v>
      </c>
      <c r="V152" s="29">
        <v>128.1</v>
      </c>
      <c r="W152" s="29">
        <v>2.4</v>
      </c>
      <c r="X152" s="29">
        <v>158.9</v>
      </c>
      <c r="Y152" s="29">
        <v>133.8</v>
      </c>
      <c r="Z152" s="29">
        <v>134.9</v>
      </c>
      <c r="AA152" s="29">
        <v>4.2</v>
      </c>
      <c r="AB152" s="29">
        <v>166</v>
      </c>
      <c r="AC152" s="29">
        <v>140.5</v>
      </c>
      <c r="AD152" s="29">
        <v>140.5</v>
      </c>
      <c r="AE152" s="29">
        <v>7.6</v>
      </c>
      <c r="AF152" s="29">
        <v>223.7</v>
      </c>
      <c r="AG152" s="29">
        <v>185.9</v>
      </c>
      <c r="AH152" s="29">
        <v>185.7</v>
      </c>
      <c r="AI152" s="29">
        <v>5.1</v>
      </c>
      <c r="AJ152" s="29">
        <v>172.1</v>
      </c>
      <c r="AK152" s="29">
        <v>144.9</v>
      </c>
      <c r="AL152" s="29">
        <v>144.7</v>
      </c>
      <c r="AM152" s="3">
        <v>6</v>
      </c>
    </row>
    <row r="153" spans="1:39" ht="12.75">
      <c r="A153" s="98" t="s">
        <v>182</v>
      </c>
      <c r="B153" s="14" t="s">
        <v>115</v>
      </c>
      <c r="C153" s="58">
        <v>4.4</v>
      </c>
      <c r="D153" s="29">
        <v>151.2</v>
      </c>
      <c r="E153" s="29">
        <v>137.7</v>
      </c>
      <c r="F153" s="29">
        <v>137.7</v>
      </c>
      <c r="G153" s="29">
        <v>3.4</v>
      </c>
      <c r="H153" s="29">
        <v>132.5</v>
      </c>
      <c r="I153" s="29">
        <v>125.3</v>
      </c>
      <c r="J153" s="29">
        <v>125.2</v>
      </c>
      <c r="K153" s="29">
        <v>9.7</v>
      </c>
      <c r="L153" s="29">
        <v>161.2</v>
      </c>
      <c r="M153" s="29">
        <v>150.9</v>
      </c>
      <c r="N153" s="29">
        <v>152.9</v>
      </c>
      <c r="O153" s="29">
        <v>4.9</v>
      </c>
      <c r="P153" s="29">
        <v>149.9</v>
      </c>
      <c r="Q153" s="29">
        <v>142.5</v>
      </c>
      <c r="R153" s="29">
        <v>142.5</v>
      </c>
      <c r="S153" s="29">
        <v>6.5</v>
      </c>
      <c r="T153" s="29">
        <v>129.5</v>
      </c>
      <c r="U153" s="29">
        <v>130.6</v>
      </c>
      <c r="V153" s="29">
        <v>129.3</v>
      </c>
      <c r="W153" s="29">
        <v>1.7</v>
      </c>
      <c r="X153" s="29">
        <v>165.4</v>
      </c>
      <c r="Y153" s="29">
        <v>135.1</v>
      </c>
      <c r="Z153" s="29">
        <v>135.4</v>
      </c>
      <c r="AA153" s="29">
        <v>4.4</v>
      </c>
      <c r="AB153" s="29">
        <v>152.9</v>
      </c>
      <c r="AC153" s="29">
        <v>140.9</v>
      </c>
      <c r="AD153" s="29">
        <v>141</v>
      </c>
      <c r="AE153" s="29">
        <v>6.7</v>
      </c>
      <c r="AF153" s="29">
        <v>197.9</v>
      </c>
      <c r="AG153" s="29">
        <v>186.8</v>
      </c>
      <c r="AH153" s="29">
        <v>186.7</v>
      </c>
      <c r="AI153" s="29">
        <v>6.6</v>
      </c>
      <c r="AJ153" s="29">
        <v>156.4</v>
      </c>
      <c r="AK153" s="29">
        <v>145.9</v>
      </c>
      <c r="AL153" s="29">
        <v>145.8</v>
      </c>
      <c r="AM153" s="3">
        <v>7</v>
      </c>
    </row>
    <row r="154" spans="1:39" ht="12.75">
      <c r="A154" s="98" t="s">
        <v>182</v>
      </c>
      <c r="B154" s="14" t="s">
        <v>117</v>
      </c>
      <c r="C154" s="58">
        <v>8</v>
      </c>
      <c r="D154" s="29">
        <v>138.2</v>
      </c>
      <c r="E154" s="29">
        <v>138.5</v>
      </c>
      <c r="F154" s="29">
        <v>138.4</v>
      </c>
      <c r="G154" s="29">
        <v>13.1</v>
      </c>
      <c r="H154" s="29">
        <v>128.5</v>
      </c>
      <c r="I154" s="29">
        <v>128.1</v>
      </c>
      <c r="J154" s="29">
        <v>125.9</v>
      </c>
      <c r="K154" s="29">
        <v>18.6</v>
      </c>
      <c r="L154" s="29">
        <v>164.3</v>
      </c>
      <c r="M154" s="29">
        <v>157.5</v>
      </c>
      <c r="N154" s="29">
        <v>154.5</v>
      </c>
      <c r="O154" s="29">
        <v>6.7</v>
      </c>
      <c r="P154" s="29">
        <v>145</v>
      </c>
      <c r="Q154" s="29">
        <v>143.5</v>
      </c>
      <c r="R154" s="29">
        <v>143.5</v>
      </c>
      <c r="S154" s="29">
        <v>7.7</v>
      </c>
      <c r="T154" s="29">
        <v>117</v>
      </c>
      <c r="U154" s="29">
        <v>130.5</v>
      </c>
      <c r="V154" s="29">
        <v>130.4</v>
      </c>
      <c r="W154" s="29">
        <v>1.3</v>
      </c>
      <c r="X154" s="29">
        <v>129.9</v>
      </c>
      <c r="Y154" s="29">
        <v>135.7</v>
      </c>
      <c r="Z154" s="29">
        <v>136</v>
      </c>
      <c r="AA154" s="29">
        <v>5.2</v>
      </c>
      <c r="AB154" s="29">
        <v>132.5</v>
      </c>
      <c r="AC154" s="29">
        <v>141.9</v>
      </c>
      <c r="AD154" s="29">
        <v>141.3</v>
      </c>
      <c r="AE154" s="29">
        <v>5.8</v>
      </c>
      <c r="AF154" s="29">
        <v>196.4</v>
      </c>
      <c r="AG154" s="29">
        <v>187.5</v>
      </c>
      <c r="AH154" s="29">
        <v>187.9</v>
      </c>
      <c r="AI154" s="29">
        <v>7.6</v>
      </c>
      <c r="AJ154" s="29">
        <v>146.9</v>
      </c>
      <c r="AK154" s="29">
        <v>146.3</v>
      </c>
      <c r="AL154" s="29">
        <v>146.9</v>
      </c>
      <c r="AM154" s="3">
        <v>8</v>
      </c>
    </row>
    <row r="155" spans="1:39" ht="12.75">
      <c r="A155" s="98" t="s">
        <v>182</v>
      </c>
      <c r="B155" s="14" t="s">
        <v>119</v>
      </c>
      <c r="C155" s="58">
        <v>2.6</v>
      </c>
      <c r="D155" s="29">
        <v>132.2</v>
      </c>
      <c r="E155" s="29">
        <v>138.6</v>
      </c>
      <c r="F155" s="29">
        <v>139.3</v>
      </c>
      <c r="G155" s="29">
        <v>-0.1</v>
      </c>
      <c r="H155" s="29">
        <v>124.2</v>
      </c>
      <c r="I155" s="29">
        <v>126.9</v>
      </c>
      <c r="J155" s="29">
        <v>126.4</v>
      </c>
      <c r="K155" s="29">
        <v>0.8</v>
      </c>
      <c r="L155" s="29">
        <v>155</v>
      </c>
      <c r="M155" s="29">
        <v>154.6</v>
      </c>
      <c r="N155" s="29">
        <v>156.2</v>
      </c>
      <c r="O155" s="29">
        <v>4.6</v>
      </c>
      <c r="P155" s="29">
        <v>135.7</v>
      </c>
      <c r="Q155" s="29">
        <v>144.2</v>
      </c>
      <c r="R155" s="29">
        <v>144.5</v>
      </c>
      <c r="S155" s="29">
        <v>7.1</v>
      </c>
      <c r="T155" s="29">
        <v>119</v>
      </c>
      <c r="U155" s="29">
        <v>131.6</v>
      </c>
      <c r="V155" s="29">
        <v>131.3</v>
      </c>
      <c r="W155" s="29">
        <v>1.1</v>
      </c>
      <c r="X155" s="29">
        <v>124.9</v>
      </c>
      <c r="Y155" s="29">
        <v>134.6</v>
      </c>
      <c r="Z155" s="29">
        <v>136.7</v>
      </c>
      <c r="AA155" s="29">
        <v>2.3</v>
      </c>
      <c r="AB155" s="29">
        <v>134.3</v>
      </c>
      <c r="AC155" s="29">
        <v>140.8</v>
      </c>
      <c r="AD155" s="29">
        <v>141.5</v>
      </c>
      <c r="AE155" s="29">
        <v>6.7</v>
      </c>
      <c r="AF155" s="29">
        <v>177.3</v>
      </c>
      <c r="AG155" s="29">
        <v>188.8</v>
      </c>
      <c r="AH155" s="29">
        <v>189.5</v>
      </c>
      <c r="AI155" s="29">
        <v>5.2</v>
      </c>
      <c r="AJ155" s="29">
        <v>140.4</v>
      </c>
      <c r="AK155" s="29">
        <v>147.5</v>
      </c>
      <c r="AL155" s="29">
        <v>148</v>
      </c>
      <c r="AM155" s="3">
        <v>9</v>
      </c>
    </row>
    <row r="156" spans="1:39" ht="12.75">
      <c r="A156" s="98" t="s">
        <v>182</v>
      </c>
      <c r="B156" s="65" t="s">
        <v>121</v>
      </c>
      <c r="C156" s="58">
        <v>6</v>
      </c>
      <c r="D156" s="29">
        <v>131.5</v>
      </c>
      <c r="E156" s="29">
        <v>140.2</v>
      </c>
      <c r="F156" s="29">
        <v>140.5</v>
      </c>
      <c r="G156" s="29">
        <v>4.8</v>
      </c>
      <c r="H156" s="29">
        <v>115.8</v>
      </c>
      <c r="I156" s="29">
        <v>125.5</v>
      </c>
      <c r="J156" s="29">
        <v>126.9</v>
      </c>
      <c r="K156" s="29">
        <v>12</v>
      </c>
      <c r="L156" s="29">
        <v>159.4</v>
      </c>
      <c r="M156" s="29">
        <v>154.1</v>
      </c>
      <c r="N156" s="29">
        <v>158.3</v>
      </c>
      <c r="O156" s="29">
        <v>6.6</v>
      </c>
      <c r="P156" s="29">
        <v>135.4</v>
      </c>
      <c r="Q156" s="29">
        <v>145.7</v>
      </c>
      <c r="R156" s="29">
        <v>146</v>
      </c>
      <c r="S156" s="29">
        <v>9.3</v>
      </c>
      <c r="T156" s="29">
        <v>123.3</v>
      </c>
      <c r="U156" s="29">
        <v>132.1</v>
      </c>
      <c r="V156" s="29">
        <v>132.3</v>
      </c>
      <c r="W156" s="29">
        <v>1.9</v>
      </c>
      <c r="X156" s="29">
        <v>128.3</v>
      </c>
      <c r="Y156" s="29">
        <v>136</v>
      </c>
      <c r="Z156" s="29">
        <v>137.8</v>
      </c>
      <c r="AA156" s="29">
        <v>3.2</v>
      </c>
      <c r="AB156" s="29">
        <v>138.8</v>
      </c>
      <c r="AC156" s="29">
        <v>141.2</v>
      </c>
      <c r="AD156" s="29">
        <v>142.3</v>
      </c>
      <c r="AE156" s="29">
        <v>9.1</v>
      </c>
      <c r="AF156" s="29">
        <v>179.9</v>
      </c>
      <c r="AG156" s="29">
        <v>191.3</v>
      </c>
      <c r="AH156" s="29">
        <v>191.8</v>
      </c>
      <c r="AI156" s="29">
        <v>8.7</v>
      </c>
      <c r="AJ156" s="29">
        <v>141.9</v>
      </c>
      <c r="AK156" s="29">
        <v>148.4</v>
      </c>
      <c r="AL156" s="29">
        <v>149.5</v>
      </c>
      <c r="AM156" s="3">
        <v>10</v>
      </c>
    </row>
    <row r="157" spans="1:39" ht="12.75">
      <c r="A157" s="98" t="s">
        <v>182</v>
      </c>
      <c r="B157" s="14" t="s">
        <v>122</v>
      </c>
      <c r="C157" s="29">
        <v>9.2</v>
      </c>
      <c r="D157" s="29">
        <v>136.2</v>
      </c>
      <c r="E157" s="29">
        <v>142.3</v>
      </c>
      <c r="F157" s="29">
        <v>142.1</v>
      </c>
      <c r="G157" s="29">
        <v>8.3</v>
      </c>
      <c r="H157" s="29">
        <v>119.5</v>
      </c>
      <c r="I157" s="29">
        <v>128.1</v>
      </c>
      <c r="J157" s="29">
        <v>127.4</v>
      </c>
      <c r="K157" s="29">
        <v>23.8</v>
      </c>
      <c r="L157" s="29">
        <v>173.4</v>
      </c>
      <c r="M157" s="29">
        <v>167.4</v>
      </c>
      <c r="N157" s="29">
        <v>160.5</v>
      </c>
      <c r="O157" s="29">
        <v>9.5</v>
      </c>
      <c r="P157" s="29">
        <v>141.9</v>
      </c>
      <c r="Q157" s="29">
        <v>148</v>
      </c>
      <c r="R157" s="29">
        <v>147.6</v>
      </c>
      <c r="S157" s="29">
        <v>8.8</v>
      </c>
      <c r="T157" s="29">
        <v>120.6</v>
      </c>
      <c r="U157" s="29">
        <v>132.7</v>
      </c>
      <c r="V157" s="29">
        <v>133.3</v>
      </c>
      <c r="W157" s="29">
        <v>4.7</v>
      </c>
      <c r="X157" s="29">
        <v>132.3</v>
      </c>
      <c r="Y157" s="29">
        <v>138.3</v>
      </c>
      <c r="Z157" s="29">
        <v>139.1</v>
      </c>
      <c r="AA157" s="29">
        <v>5.6</v>
      </c>
      <c r="AB157" s="29">
        <v>143.1</v>
      </c>
      <c r="AC157" s="29">
        <v>144.2</v>
      </c>
      <c r="AD157" s="29">
        <v>143.9</v>
      </c>
      <c r="AE157" s="29">
        <v>12.1</v>
      </c>
      <c r="AF157" s="29">
        <v>189.4</v>
      </c>
      <c r="AG157" s="29">
        <v>195.7</v>
      </c>
      <c r="AH157" s="29">
        <v>194.5</v>
      </c>
      <c r="AI157" s="29">
        <v>11.2</v>
      </c>
      <c r="AJ157" s="29">
        <v>147</v>
      </c>
      <c r="AK157" s="29">
        <v>152.6</v>
      </c>
      <c r="AL157" s="29">
        <v>151</v>
      </c>
      <c r="AM157" s="3">
        <v>11</v>
      </c>
    </row>
    <row r="158" spans="1:39" ht="12.75">
      <c r="A158" s="98" t="s">
        <v>182</v>
      </c>
      <c r="B158" s="65" t="s">
        <v>123</v>
      </c>
      <c r="C158" s="29">
        <v>7.4</v>
      </c>
      <c r="D158" s="29">
        <v>146.5</v>
      </c>
      <c r="E158" s="29">
        <v>144.2</v>
      </c>
      <c r="F158" s="29">
        <v>143.6</v>
      </c>
      <c r="G158" s="29">
        <v>1.6</v>
      </c>
      <c r="H158" s="29">
        <v>126.1</v>
      </c>
      <c r="I158" s="29">
        <v>127.7</v>
      </c>
      <c r="J158" s="29">
        <v>127.9</v>
      </c>
      <c r="K158" s="29">
        <v>3.1</v>
      </c>
      <c r="L158" s="29">
        <v>165.9</v>
      </c>
      <c r="M158" s="29">
        <v>161</v>
      </c>
      <c r="N158" s="29">
        <v>162.4</v>
      </c>
      <c r="O158" s="29">
        <v>6.6</v>
      </c>
      <c r="P158" s="29">
        <v>150.9</v>
      </c>
      <c r="Q158" s="29">
        <v>149.1</v>
      </c>
      <c r="R158" s="29">
        <v>149</v>
      </c>
      <c r="S158" s="29">
        <v>9.2</v>
      </c>
      <c r="T158" s="29">
        <v>126.3</v>
      </c>
      <c r="U158" s="29">
        <v>135.4</v>
      </c>
      <c r="V158" s="29">
        <v>134.3</v>
      </c>
      <c r="W158" s="29">
        <v>13.5</v>
      </c>
      <c r="X158" s="29">
        <v>150.4</v>
      </c>
      <c r="Y158" s="29">
        <v>146.2</v>
      </c>
      <c r="Z158" s="29">
        <v>140.4</v>
      </c>
      <c r="AA158" s="29">
        <v>6.5</v>
      </c>
      <c r="AB158" s="29">
        <v>155.8</v>
      </c>
      <c r="AC158" s="29">
        <v>146.2</v>
      </c>
      <c r="AD158" s="29">
        <v>145.5</v>
      </c>
      <c r="AE158" s="29">
        <v>10.1</v>
      </c>
      <c r="AF158" s="29">
        <v>199.5</v>
      </c>
      <c r="AG158" s="29">
        <v>196.6</v>
      </c>
      <c r="AH158" s="29">
        <v>196.6</v>
      </c>
      <c r="AI158" s="29">
        <v>7.6</v>
      </c>
      <c r="AJ158" s="29">
        <v>155.3</v>
      </c>
      <c r="AK158" s="29">
        <v>153</v>
      </c>
      <c r="AL158" s="29">
        <v>152.4</v>
      </c>
      <c r="AM158" s="3">
        <v>12</v>
      </c>
    </row>
    <row r="159" spans="1:39" ht="12.75">
      <c r="A159" s="35" t="s">
        <v>184</v>
      </c>
      <c r="B159" s="33" t="s">
        <v>97</v>
      </c>
      <c r="C159" s="34">
        <v>7.8</v>
      </c>
      <c r="D159" s="34">
        <v>133.2</v>
      </c>
      <c r="E159" s="34">
        <v>144.8</v>
      </c>
      <c r="F159" s="34">
        <v>144.7</v>
      </c>
      <c r="G159" s="34">
        <v>6.4</v>
      </c>
      <c r="H159" s="34">
        <v>116.9</v>
      </c>
      <c r="I159" s="34">
        <v>128</v>
      </c>
      <c r="J159" s="34">
        <v>128.4</v>
      </c>
      <c r="K159" s="34">
        <v>12.2</v>
      </c>
      <c r="L159" s="34">
        <v>133.9</v>
      </c>
      <c r="M159" s="34">
        <v>161.2</v>
      </c>
      <c r="N159" s="34">
        <v>163.9</v>
      </c>
      <c r="O159" s="34">
        <v>8.3</v>
      </c>
      <c r="P159" s="34">
        <v>142.5</v>
      </c>
      <c r="Q159" s="34">
        <v>150.3</v>
      </c>
      <c r="R159" s="34">
        <v>150.1</v>
      </c>
      <c r="S159" s="34">
        <v>13.2</v>
      </c>
      <c r="T159" s="34">
        <v>129.7</v>
      </c>
      <c r="U159" s="34">
        <v>135.9</v>
      </c>
      <c r="V159" s="34">
        <v>135.3</v>
      </c>
      <c r="W159" s="34">
        <v>5.5</v>
      </c>
      <c r="X159" s="34">
        <v>133.9</v>
      </c>
      <c r="Y159" s="34">
        <v>140.8</v>
      </c>
      <c r="Z159" s="34">
        <v>141.2</v>
      </c>
      <c r="AA159" s="34">
        <v>7.4</v>
      </c>
      <c r="AB159" s="34">
        <v>134.1</v>
      </c>
      <c r="AC159" s="34">
        <v>146.9</v>
      </c>
      <c r="AD159" s="34">
        <v>146.5</v>
      </c>
      <c r="AE159" s="34">
        <v>11.9</v>
      </c>
      <c r="AF159" s="34">
        <v>190.5</v>
      </c>
      <c r="AG159" s="34">
        <v>198.5</v>
      </c>
      <c r="AH159" s="34">
        <v>198.4</v>
      </c>
      <c r="AI159" s="34">
        <v>9.2</v>
      </c>
      <c r="AJ159" s="34">
        <v>143.3</v>
      </c>
      <c r="AK159" s="34">
        <v>152.5</v>
      </c>
      <c r="AL159" s="34">
        <v>153.6</v>
      </c>
      <c r="AM159" s="53" t="s">
        <v>185</v>
      </c>
    </row>
    <row r="160" spans="1:39" ht="12.75">
      <c r="A160" s="98" t="s">
        <v>184</v>
      </c>
      <c r="B160" s="65" t="s">
        <v>101</v>
      </c>
      <c r="C160" s="29">
        <v>10.6</v>
      </c>
      <c r="D160" s="29">
        <v>140.8</v>
      </c>
      <c r="E160" s="29">
        <v>145.9</v>
      </c>
      <c r="F160" s="29">
        <v>145.6</v>
      </c>
      <c r="G160" s="29">
        <v>12</v>
      </c>
      <c r="H160" s="29">
        <v>132.7</v>
      </c>
      <c r="I160" s="29">
        <v>129.1</v>
      </c>
      <c r="J160" s="29">
        <v>128.9</v>
      </c>
      <c r="K160" s="29">
        <v>23.7</v>
      </c>
      <c r="L160" s="29">
        <v>155.8</v>
      </c>
      <c r="M160" s="29">
        <v>168.9</v>
      </c>
      <c r="N160" s="29">
        <v>165.6</v>
      </c>
      <c r="O160" s="29">
        <v>9</v>
      </c>
      <c r="P160" s="29">
        <v>146</v>
      </c>
      <c r="Q160" s="29">
        <v>150.9</v>
      </c>
      <c r="R160" s="29">
        <v>151</v>
      </c>
      <c r="S160" s="29">
        <v>6.4</v>
      </c>
      <c r="T160" s="29">
        <v>130.6</v>
      </c>
      <c r="U160" s="29">
        <v>134</v>
      </c>
      <c r="V160" s="29">
        <v>136.2</v>
      </c>
      <c r="W160" s="29">
        <v>6.8</v>
      </c>
      <c r="X160" s="29">
        <v>135.1</v>
      </c>
      <c r="Y160" s="29">
        <v>141.7</v>
      </c>
      <c r="Z160" s="29">
        <v>141.8</v>
      </c>
      <c r="AA160" s="29">
        <v>6.8</v>
      </c>
      <c r="AB160" s="29">
        <v>139.8</v>
      </c>
      <c r="AC160" s="29">
        <v>147.1</v>
      </c>
      <c r="AD160" s="29">
        <v>147.1</v>
      </c>
      <c r="AE160" s="29">
        <v>11</v>
      </c>
      <c r="AF160" s="29">
        <v>190.2</v>
      </c>
      <c r="AG160" s="29">
        <v>199.8</v>
      </c>
      <c r="AH160" s="29">
        <v>200.2</v>
      </c>
      <c r="AI160" s="29">
        <v>11.5</v>
      </c>
      <c r="AJ160" s="29">
        <v>149.3</v>
      </c>
      <c r="AK160" s="29">
        <v>155.4</v>
      </c>
      <c r="AL160" s="29">
        <v>154.9</v>
      </c>
      <c r="AM160" s="3">
        <v>2</v>
      </c>
    </row>
    <row r="161" spans="1:39" ht="12.75">
      <c r="A161" s="98" t="s">
        <v>184</v>
      </c>
      <c r="B161" s="65" t="s">
        <v>105</v>
      </c>
      <c r="C161" s="29">
        <v>6.1</v>
      </c>
      <c r="D161" s="29">
        <v>144.9</v>
      </c>
      <c r="E161" s="29">
        <v>146.6</v>
      </c>
      <c r="F161" s="29">
        <v>146.4</v>
      </c>
      <c r="G161" s="29">
        <v>3.1</v>
      </c>
      <c r="H161" s="29">
        <v>138.5</v>
      </c>
      <c r="I161" s="29">
        <v>130.3</v>
      </c>
      <c r="J161" s="29">
        <v>129.5</v>
      </c>
      <c r="K161" s="29">
        <v>2.6</v>
      </c>
      <c r="L161" s="29">
        <v>147.4</v>
      </c>
      <c r="M161" s="29">
        <v>166.1</v>
      </c>
      <c r="N161" s="29">
        <v>167.3</v>
      </c>
      <c r="O161" s="29">
        <v>6.7</v>
      </c>
      <c r="P161" s="29">
        <v>150.7</v>
      </c>
      <c r="Q161" s="29">
        <v>151.7</v>
      </c>
      <c r="R161" s="29">
        <v>151.8</v>
      </c>
      <c r="S161" s="29">
        <v>12</v>
      </c>
      <c r="T161" s="29">
        <v>159.7</v>
      </c>
      <c r="U161" s="29">
        <v>139.8</v>
      </c>
      <c r="V161" s="29">
        <v>137.2</v>
      </c>
      <c r="W161" s="29">
        <v>5.2</v>
      </c>
      <c r="X161" s="29">
        <v>135.7</v>
      </c>
      <c r="Y161" s="29">
        <v>142.2</v>
      </c>
      <c r="Z161" s="29">
        <v>142.4</v>
      </c>
      <c r="AA161" s="29">
        <v>4</v>
      </c>
      <c r="AB161" s="29">
        <v>142.4</v>
      </c>
      <c r="AC161" s="29">
        <v>147.2</v>
      </c>
      <c r="AD161" s="29">
        <v>147.6</v>
      </c>
      <c r="AE161" s="29">
        <v>11.3</v>
      </c>
      <c r="AF161" s="29">
        <v>192.1</v>
      </c>
      <c r="AG161" s="29">
        <v>202.5</v>
      </c>
      <c r="AH161" s="29">
        <v>202.1</v>
      </c>
      <c r="AI161" s="29">
        <v>9.1</v>
      </c>
      <c r="AJ161" s="29">
        <v>153.9</v>
      </c>
      <c r="AK161" s="29">
        <v>157.5</v>
      </c>
      <c r="AL161" s="29">
        <v>156.1</v>
      </c>
      <c r="AM161" s="3">
        <v>3</v>
      </c>
    </row>
    <row r="162" spans="1:39" ht="12.75">
      <c r="A162" s="98" t="s">
        <v>184</v>
      </c>
      <c r="B162" s="4" t="s">
        <v>109</v>
      </c>
      <c r="C162" s="29">
        <v>9.8</v>
      </c>
      <c r="D162" s="29">
        <v>142.8</v>
      </c>
      <c r="E162" s="29">
        <v>147.3</v>
      </c>
      <c r="F162" s="29">
        <v>146.9</v>
      </c>
      <c r="G162" s="29">
        <v>8.5</v>
      </c>
      <c r="H162" s="29">
        <v>125.4</v>
      </c>
      <c r="I162" s="29">
        <v>130.2</v>
      </c>
      <c r="J162" s="29">
        <v>129.9</v>
      </c>
      <c r="K162" s="29">
        <v>15.7</v>
      </c>
      <c r="L162" s="29">
        <v>151.3</v>
      </c>
      <c r="M162" s="29">
        <v>168.1</v>
      </c>
      <c r="N162" s="29">
        <v>168.8</v>
      </c>
      <c r="O162" s="29">
        <v>8.3</v>
      </c>
      <c r="P162" s="29">
        <v>148</v>
      </c>
      <c r="Q162" s="29">
        <v>152.6</v>
      </c>
      <c r="R162" s="29">
        <v>152.7</v>
      </c>
      <c r="S162" s="29">
        <v>13.4</v>
      </c>
      <c r="T162" s="29">
        <v>155.9</v>
      </c>
      <c r="U162" s="29">
        <v>139.2</v>
      </c>
      <c r="V162" s="29">
        <v>138</v>
      </c>
      <c r="W162" s="29">
        <v>8.4</v>
      </c>
      <c r="X162" s="29">
        <v>139</v>
      </c>
      <c r="Y162" s="29">
        <v>143.7</v>
      </c>
      <c r="Z162" s="29">
        <v>143</v>
      </c>
      <c r="AA162" s="29">
        <v>6</v>
      </c>
      <c r="AB162" s="29">
        <v>144.2</v>
      </c>
      <c r="AC162" s="29">
        <v>148.3</v>
      </c>
      <c r="AD162" s="29">
        <v>148.3</v>
      </c>
      <c r="AE162" s="29">
        <v>13.2</v>
      </c>
      <c r="AF162" s="29">
        <v>202</v>
      </c>
      <c r="AG162" s="29">
        <v>204.6</v>
      </c>
      <c r="AH162" s="29">
        <v>203.7</v>
      </c>
      <c r="AI162" s="29">
        <v>11.1</v>
      </c>
      <c r="AJ162" s="29">
        <v>153.8</v>
      </c>
      <c r="AK162" s="29">
        <v>157</v>
      </c>
      <c r="AL162" s="29">
        <v>157</v>
      </c>
      <c r="AM162" s="3">
        <v>4</v>
      </c>
    </row>
    <row r="163" spans="1:39" ht="12.75">
      <c r="A163" s="98" t="s">
        <v>184</v>
      </c>
      <c r="B163" s="4" t="s">
        <v>111</v>
      </c>
      <c r="C163" s="29">
        <v>9.7</v>
      </c>
      <c r="D163" s="29">
        <v>146.6</v>
      </c>
      <c r="E163" s="29">
        <v>147.2</v>
      </c>
      <c r="F163" s="29">
        <v>147.1</v>
      </c>
      <c r="G163" s="29">
        <v>7.6</v>
      </c>
      <c r="H163" s="29">
        <v>129.8</v>
      </c>
      <c r="I163" s="29">
        <v>130.4</v>
      </c>
      <c r="J163" s="29">
        <v>130.3</v>
      </c>
      <c r="K163" s="29">
        <v>22.2</v>
      </c>
      <c r="L163" s="29">
        <v>171.5</v>
      </c>
      <c r="M163" s="29">
        <v>174.5</v>
      </c>
      <c r="N163" s="29">
        <v>169.9</v>
      </c>
      <c r="O163" s="29">
        <v>9.7</v>
      </c>
      <c r="P163" s="29">
        <v>158</v>
      </c>
      <c r="Q163" s="29">
        <v>153.7</v>
      </c>
      <c r="R163" s="29">
        <v>153.6</v>
      </c>
      <c r="S163" s="29">
        <v>18.5</v>
      </c>
      <c r="T163" s="29">
        <v>144</v>
      </c>
      <c r="U163" s="29">
        <v>142.1</v>
      </c>
      <c r="V163" s="29">
        <v>138.4</v>
      </c>
      <c r="W163" s="29">
        <v>6.2</v>
      </c>
      <c r="X163" s="29">
        <v>136.8</v>
      </c>
      <c r="Y163" s="29">
        <v>142.9</v>
      </c>
      <c r="Z163" s="29">
        <v>143.5</v>
      </c>
      <c r="AA163" s="29">
        <v>7.5</v>
      </c>
      <c r="AB163" s="29">
        <v>149.6</v>
      </c>
      <c r="AC163" s="29">
        <v>149.4</v>
      </c>
      <c r="AD163" s="29">
        <v>149.1</v>
      </c>
      <c r="AE163" s="29">
        <v>10</v>
      </c>
      <c r="AF163" s="29">
        <v>203.1</v>
      </c>
      <c r="AG163" s="29">
        <v>204.1</v>
      </c>
      <c r="AH163" s="29">
        <v>204.9</v>
      </c>
      <c r="AI163" s="29">
        <v>10.5</v>
      </c>
      <c r="AJ163" s="29">
        <v>157.6</v>
      </c>
      <c r="AK163" s="29">
        <v>157.9</v>
      </c>
      <c r="AL163" s="29">
        <v>157.7</v>
      </c>
      <c r="AM163" s="3">
        <v>5</v>
      </c>
    </row>
    <row r="164" spans="1:39" ht="12.75">
      <c r="A164" s="98" t="s">
        <v>184</v>
      </c>
      <c r="B164" s="65" t="s">
        <v>113</v>
      </c>
      <c r="C164" s="29">
        <v>5.7</v>
      </c>
      <c r="D164" s="29">
        <v>174.4</v>
      </c>
      <c r="E164" s="29">
        <v>146.9</v>
      </c>
      <c r="F164" s="29">
        <v>147.2</v>
      </c>
      <c r="G164" s="29">
        <v>0.3</v>
      </c>
      <c r="H164" s="29">
        <v>152.4</v>
      </c>
      <c r="I164" s="29">
        <v>130.6</v>
      </c>
      <c r="J164" s="29">
        <v>130.6</v>
      </c>
      <c r="K164" s="29">
        <v>2.4</v>
      </c>
      <c r="L164" s="29">
        <v>201.1</v>
      </c>
      <c r="M164" s="29">
        <v>167.8</v>
      </c>
      <c r="N164" s="29">
        <v>170.7</v>
      </c>
      <c r="O164" s="29">
        <v>9.3</v>
      </c>
      <c r="P164" s="29">
        <v>185.2</v>
      </c>
      <c r="Q164" s="29">
        <v>154.4</v>
      </c>
      <c r="R164" s="29">
        <v>154.3</v>
      </c>
      <c r="S164" s="29">
        <v>1.1</v>
      </c>
      <c r="T164" s="29">
        <v>162</v>
      </c>
      <c r="U164" s="29">
        <v>135.8</v>
      </c>
      <c r="V164" s="29">
        <v>138.6</v>
      </c>
      <c r="W164" s="29">
        <v>8.2</v>
      </c>
      <c r="X164" s="29">
        <v>172</v>
      </c>
      <c r="Y164" s="29">
        <v>145.3</v>
      </c>
      <c r="Z164" s="29">
        <v>144</v>
      </c>
      <c r="AA164" s="29">
        <v>4.2</v>
      </c>
      <c r="AB164" s="29">
        <v>173</v>
      </c>
      <c r="AC164" s="29">
        <v>149.4</v>
      </c>
      <c r="AD164" s="29">
        <v>149.8</v>
      </c>
      <c r="AE164" s="29">
        <v>9.9</v>
      </c>
      <c r="AF164" s="29">
        <v>245.9</v>
      </c>
      <c r="AG164" s="29">
        <v>206.3</v>
      </c>
      <c r="AH164" s="29">
        <v>206.2</v>
      </c>
      <c r="AI164" s="29">
        <v>8</v>
      </c>
      <c r="AJ164" s="29">
        <v>185.9</v>
      </c>
      <c r="AK164" s="29">
        <v>158.9</v>
      </c>
      <c r="AL164" s="29">
        <v>158.4</v>
      </c>
      <c r="AM164" s="3">
        <v>6</v>
      </c>
    </row>
    <row r="165" spans="1:39" ht="12.75">
      <c r="A165" s="98" t="s">
        <v>184</v>
      </c>
      <c r="B165" s="65" t="s">
        <v>115</v>
      </c>
      <c r="C165" s="29">
        <v>7.8</v>
      </c>
      <c r="D165" s="29">
        <v>162.9</v>
      </c>
      <c r="E165" s="29">
        <v>146.8</v>
      </c>
      <c r="F165" s="29">
        <v>147.5</v>
      </c>
      <c r="G165" s="29">
        <v>5.3</v>
      </c>
      <c r="H165" s="29">
        <v>139.5</v>
      </c>
      <c r="I165" s="29">
        <v>130.8</v>
      </c>
      <c r="J165" s="29">
        <v>130.9</v>
      </c>
      <c r="K165" s="29">
        <v>15.7</v>
      </c>
      <c r="L165" s="29">
        <v>186.5</v>
      </c>
      <c r="M165" s="29">
        <v>170.3</v>
      </c>
      <c r="N165" s="29">
        <v>171.5</v>
      </c>
      <c r="O165" s="29">
        <v>8.9</v>
      </c>
      <c r="P165" s="29">
        <v>163.2</v>
      </c>
      <c r="Q165" s="29">
        <v>154.9</v>
      </c>
      <c r="R165" s="29">
        <v>155</v>
      </c>
      <c r="S165" s="29">
        <v>5.1</v>
      </c>
      <c r="T165" s="29">
        <v>136.1</v>
      </c>
      <c r="U165" s="29">
        <v>137.2</v>
      </c>
      <c r="V165" s="29">
        <v>138.9</v>
      </c>
      <c r="W165" s="29">
        <v>6.1</v>
      </c>
      <c r="X165" s="29">
        <v>175.5</v>
      </c>
      <c r="Y165" s="29">
        <v>143.5</v>
      </c>
      <c r="Z165" s="29">
        <v>144.4</v>
      </c>
      <c r="AA165" s="29">
        <v>9.2</v>
      </c>
      <c r="AB165" s="29">
        <v>167</v>
      </c>
      <c r="AC165" s="29">
        <v>151</v>
      </c>
      <c r="AD165" s="29">
        <v>150.6</v>
      </c>
      <c r="AE165" s="29">
        <v>11.3</v>
      </c>
      <c r="AF165" s="29">
        <v>220.3</v>
      </c>
      <c r="AG165" s="29">
        <v>207.5</v>
      </c>
      <c r="AH165" s="29">
        <v>207.8</v>
      </c>
      <c r="AI165" s="29">
        <v>8.8</v>
      </c>
      <c r="AJ165" s="29">
        <v>170.2</v>
      </c>
      <c r="AK165" s="29">
        <v>157.4</v>
      </c>
      <c r="AL165" s="29">
        <v>159.1</v>
      </c>
      <c r="AM165" s="3">
        <v>7</v>
      </c>
    </row>
    <row r="166" spans="1:39" ht="12.75">
      <c r="A166" s="98" t="s">
        <v>184</v>
      </c>
      <c r="B166" s="14" t="s">
        <v>117</v>
      </c>
      <c r="C166" s="29">
        <v>5.7</v>
      </c>
      <c r="D166" s="29">
        <v>146.1</v>
      </c>
      <c r="E166" s="29">
        <v>148.1</v>
      </c>
      <c r="F166" s="29">
        <v>148.2</v>
      </c>
      <c r="G166" s="29">
        <v>0.4</v>
      </c>
      <c r="H166" s="29">
        <v>129</v>
      </c>
      <c r="I166" s="29">
        <v>130.8</v>
      </c>
      <c r="J166" s="29">
        <v>131.3</v>
      </c>
      <c r="K166" s="29">
        <v>9.7</v>
      </c>
      <c r="L166" s="29">
        <v>180.3</v>
      </c>
      <c r="M166" s="29">
        <v>174.7</v>
      </c>
      <c r="N166" s="29">
        <v>172.9</v>
      </c>
      <c r="O166" s="29">
        <v>7.9</v>
      </c>
      <c r="P166" s="29">
        <v>156.4</v>
      </c>
      <c r="Q166" s="29">
        <v>155.6</v>
      </c>
      <c r="R166" s="29">
        <v>155.7</v>
      </c>
      <c r="S166" s="29">
        <v>5.6</v>
      </c>
      <c r="T166" s="29">
        <v>123.5</v>
      </c>
      <c r="U166" s="29">
        <v>139.1</v>
      </c>
      <c r="V166" s="29">
        <v>139.5</v>
      </c>
      <c r="W166" s="29">
        <v>5.3</v>
      </c>
      <c r="X166" s="29">
        <v>136.8</v>
      </c>
      <c r="Y166" s="29">
        <v>144.1</v>
      </c>
      <c r="Z166" s="29">
        <v>144.9</v>
      </c>
      <c r="AA166" s="29">
        <v>4.8</v>
      </c>
      <c r="AB166" s="29">
        <v>138.8</v>
      </c>
      <c r="AC166" s="29">
        <v>151.1</v>
      </c>
      <c r="AD166" s="29">
        <v>151.6</v>
      </c>
      <c r="AE166" s="29">
        <v>10.2</v>
      </c>
      <c r="AF166" s="29">
        <v>216.4</v>
      </c>
      <c r="AG166" s="29">
        <v>209.2</v>
      </c>
      <c r="AH166" s="29">
        <v>209.9</v>
      </c>
      <c r="AI166" s="29">
        <v>8.5</v>
      </c>
      <c r="AJ166" s="29">
        <v>159.5</v>
      </c>
      <c r="AK166" s="29">
        <v>160.6</v>
      </c>
      <c r="AL166" s="29">
        <v>160</v>
      </c>
      <c r="AM166" s="3">
        <v>8</v>
      </c>
    </row>
    <row r="167" spans="1:39" ht="12.75">
      <c r="A167" s="98" t="s">
        <v>184</v>
      </c>
      <c r="B167" s="14" t="s">
        <v>119</v>
      </c>
      <c r="C167" s="29">
        <v>7.3</v>
      </c>
      <c r="D167" s="29">
        <v>141.9</v>
      </c>
      <c r="E167" s="29">
        <v>149.4</v>
      </c>
      <c r="F167" s="29">
        <v>149.1</v>
      </c>
      <c r="G167" s="29">
        <v>-0.6</v>
      </c>
      <c r="H167" s="29">
        <v>123.4</v>
      </c>
      <c r="I167" s="29">
        <v>130.8</v>
      </c>
      <c r="J167" s="29">
        <v>131.7</v>
      </c>
      <c r="K167" s="29">
        <v>11.8</v>
      </c>
      <c r="L167" s="29">
        <v>173.3</v>
      </c>
      <c r="M167" s="29">
        <v>171.7</v>
      </c>
      <c r="N167" s="29">
        <v>174.3</v>
      </c>
      <c r="O167" s="29">
        <v>9.4</v>
      </c>
      <c r="P167" s="29">
        <v>148.5</v>
      </c>
      <c r="Q167" s="29">
        <v>156.7</v>
      </c>
      <c r="R167" s="29">
        <v>156.4</v>
      </c>
      <c r="S167" s="29">
        <v>5.6</v>
      </c>
      <c r="T167" s="29">
        <v>125.6</v>
      </c>
      <c r="U167" s="29">
        <v>139.9</v>
      </c>
      <c r="V167" s="29">
        <v>140.2</v>
      </c>
      <c r="W167" s="29">
        <v>10.3</v>
      </c>
      <c r="X167" s="29">
        <v>137.8</v>
      </c>
      <c r="Y167" s="29">
        <v>147</v>
      </c>
      <c r="Z167" s="29">
        <v>145.4</v>
      </c>
      <c r="AA167" s="29">
        <v>9.8</v>
      </c>
      <c r="AB167" s="29">
        <v>147.5</v>
      </c>
      <c r="AC167" s="29">
        <v>153</v>
      </c>
      <c r="AD167" s="29">
        <v>152.6</v>
      </c>
      <c r="AE167" s="29">
        <v>13.6</v>
      </c>
      <c r="AF167" s="29">
        <v>201.3</v>
      </c>
      <c r="AG167" s="29">
        <v>213</v>
      </c>
      <c r="AH167" s="29">
        <v>212.3</v>
      </c>
      <c r="AI167" s="29">
        <v>9.9</v>
      </c>
      <c r="AJ167" s="29">
        <v>154.2</v>
      </c>
      <c r="AK167" s="29">
        <v>160.8</v>
      </c>
      <c r="AL167" s="29">
        <v>160.9</v>
      </c>
      <c r="AM167" s="3">
        <v>9</v>
      </c>
    </row>
    <row r="168" spans="1:39" ht="12.75">
      <c r="A168" s="98" t="s">
        <v>184</v>
      </c>
      <c r="B168" s="65" t="s">
        <v>121</v>
      </c>
      <c r="C168" s="29">
        <v>10.3</v>
      </c>
      <c r="D168" s="29">
        <v>145.1</v>
      </c>
      <c r="E168" s="29">
        <v>150.4</v>
      </c>
      <c r="F168" s="29">
        <v>149.8</v>
      </c>
      <c r="G168" s="29">
        <v>9.5</v>
      </c>
      <c r="H168" s="29">
        <v>126.9</v>
      </c>
      <c r="I168" s="29">
        <v>133</v>
      </c>
      <c r="J168" s="29">
        <v>132.3</v>
      </c>
      <c r="K168" s="29">
        <v>22.3</v>
      </c>
      <c r="L168" s="29">
        <v>195</v>
      </c>
      <c r="M168" s="29">
        <v>180.5</v>
      </c>
      <c r="N168" s="29">
        <v>175.5</v>
      </c>
      <c r="O168" s="29">
        <v>9.1</v>
      </c>
      <c r="P168" s="29">
        <v>147.7</v>
      </c>
      <c r="Q168" s="29">
        <v>157.1</v>
      </c>
      <c r="R168" s="29">
        <v>156.8</v>
      </c>
      <c r="S168" s="29">
        <v>7.9</v>
      </c>
      <c r="T168" s="29">
        <v>133</v>
      </c>
      <c r="U168" s="29">
        <v>141.4</v>
      </c>
      <c r="V168" s="29">
        <v>140.9</v>
      </c>
      <c r="W168" s="29">
        <v>7.8</v>
      </c>
      <c r="X168" s="29">
        <v>138.3</v>
      </c>
      <c r="Y168" s="29">
        <v>146.5</v>
      </c>
      <c r="Z168" s="29">
        <v>145.7</v>
      </c>
      <c r="AA168" s="29">
        <v>9.5</v>
      </c>
      <c r="AB168" s="29">
        <v>152.1</v>
      </c>
      <c r="AC168" s="29">
        <v>154</v>
      </c>
      <c r="AD168" s="29">
        <v>153.4</v>
      </c>
      <c r="AE168" s="29">
        <v>12.8</v>
      </c>
      <c r="AF168" s="29">
        <v>202.9</v>
      </c>
      <c r="AG168" s="29">
        <v>214.8</v>
      </c>
      <c r="AH168" s="29">
        <v>214.3</v>
      </c>
      <c r="AI168" s="29">
        <v>10.8</v>
      </c>
      <c r="AJ168" s="29">
        <v>157.3</v>
      </c>
      <c r="AK168" s="29">
        <v>163.1</v>
      </c>
      <c r="AL168" s="29">
        <v>161.8</v>
      </c>
      <c r="AM168" s="3">
        <v>10</v>
      </c>
    </row>
    <row r="169" spans="1:39" ht="12.75">
      <c r="A169" s="98" t="s">
        <v>184</v>
      </c>
      <c r="B169" s="14" t="s">
        <v>122</v>
      </c>
      <c r="C169" s="29">
        <v>3.5</v>
      </c>
      <c r="D169" s="29">
        <v>140.9</v>
      </c>
      <c r="E169" s="29">
        <v>150</v>
      </c>
      <c r="F169" s="29">
        <v>150</v>
      </c>
      <c r="G169" s="29">
        <v>-0.7</v>
      </c>
      <c r="H169" s="29">
        <v>118.6</v>
      </c>
      <c r="I169" s="29">
        <v>132.6</v>
      </c>
      <c r="J169" s="29">
        <v>132.8</v>
      </c>
      <c r="K169" s="29">
        <v>-2.9</v>
      </c>
      <c r="L169" s="29">
        <v>168.4</v>
      </c>
      <c r="M169" s="29">
        <v>173.5</v>
      </c>
      <c r="N169" s="29">
        <v>176.5</v>
      </c>
      <c r="O169" s="29">
        <v>4.9</v>
      </c>
      <c r="P169" s="29">
        <v>148.8</v>
      </c>
      <c r="Q169" s="29">
        <v>156.7</v>
      </c>
      <c r="R169" s="29">
        <v>156.8</v>
      </c>
      <c r="S169" s="29">
        <v>7.6</v>
      </c>
      <c r="T169" s="29">
        <v>129.8</v>
      </c>
      <c r="U169" s="29">
        <v>142.5</v>
      </c>
      <c r="V169" s="29">
        <v>141.5</v>
      </c>
      <c r="W169" s="29">
        <v>5.6</v>
      </c>
      <c r="X169" s="29">
        <v>139.7</v>
      </c>
      <c r="Y169" s="29">
        <v>146.6</v>
      </c>
      <c r="Z169" s="29">
        <v>145.9</v>
      </c>
      <c r="AA169" s="29">
        <v>5.8</v>
      </c>
      <c r="AB169" s="29">
        <v>151.4</v>
      </c>
      <c r="AC169" s="29">
        <v>153.5</v>
      </c>
      <c r="AD169" s="29">
        <v>153.7</v>
      </c>
      <c r="AE169" s="29">
        <v>9.8</v>
      </c>
      <c r="AF169" s="29">
        <v>208.1</v>
      </c>
      <c r="AG169" s="29">
        <v>215.7</v>
      </c>
      <c r="AH169" s="29">
        <v>215.8</v>
      </c>
      <c r="AI169" s="29">
        <v>4.9</v>
      </c>
      <c r="AJ169" s="29">
        <v>154.2</v>
      </c>
      <c r="AK169" s="29">
        <v>162.4</v>
      </c>
      <c r="AL169" s="29">
        <v>162.4</v>
      </c>
      <c r="AM169" s="3">
        <v>11</v>
      </c>
    </row>
    <row r="170" spans="1:39" ht="12.75">
      <c r="A170" s="98" t="s">
        <v>184</v>
      </c>
      <c r="B170" s="65" t="s">
        <v>123</v>
      </c>
      <c r="C170" s="29">
        <v>2.8</v>
      </c>
      <c r="D170" s="29">
        <v>150.6</v>
      </c>
      <c r="E170" s="29">
        <v>149.9</v>
      </c>
      <c r="F170" s="29">
        <v>150.3</v>
      </c>
      <c r="G170" s="29">
        <v>2.4</v>
      </c>
      <c r="H170" s="29">
        <v>129.2</v>
      </c>
      <c r="I170" s="120">
        <v>133.4</v>
      </c>
      <c r="J170" s="29">
        <v>133.2</v>
      </c>
      <c r="K170" s="29">
        <v>7.9</v>
      </c>
      <c r="L170" s="29">
        <v>179.1</v>
      </c>
      <c r="M170" s="29">
        <v>175.4</v>
      </c>
      <c r="N170" s="29">
        <v>177.6</v>
      </c>
      <c r="O170" s="29">
        <v>4</v>
      </c>
      <c r="P170" s="29">
        <v>156.9</v>
      </c>
      <c r="Q170" s="29">
        <v>156.5</v>
      </c>
      <c r="R170" s="29">
        <v>156.9</v>
      </c>
      <c r="S170" s="29">
        <v>1.3</v>
      </c>
      <c r="T170" s="29">
        <v>127.9</v>
      </c>
      <c r="U170" s="29">
        <v>140.7</v>
      </c>
      <c r="V170" s="29">
        <v>142.1</v>
      </c>
      <c r="W170" s="29">
        <v>-2.1</v>
      </c>
      <c r="X170" s="29">
        <v>147.3</v>
      </c>
      <c r="Y170" s="29">
        <v>143.8</v>
      </c>
      <c r="Z170" s="29">
        <v>146</v>
      </c>
      <c r="AA170" s="29">
        <v>5.1</v>
      </c>
      <c r="AB170" s="29">
        <v>163.6</v>
      </c>
      <c r="AC170" s="29">
        <v>153.6</v>
      </c>
      <c r="AD170" s="29">
        <v>153.9</v>
      </c>
      <c r="AE170" s="29">
        <v>10.5</v>
      </c>
      <c r="AF170" s="29">
        <v>220.4</v>
      </c>
      <c r="AG170" s="29">
        <v>217</v>
      </c>
      <c r="AH170" s="29">
        <v>217.3</v>
      </c>
      <c r="AI170" s="29">
        <v>5.4</v>
      </c>
      <c r="AJ170" s="29">
        <v>163.7</v>
      </c>
      <c r="AK170" s="29">
        <v>161.8</v>
      </c>
      <c r="AL170" s="29">
        <v>163</v>
      </c>
      <c r="AM170" s="3">
        <v>12</v>
      </c>
    </row>
    <row r="173" spans="4:12" ht="12.75">
      <c r="D173" s="106" t="s">
        <v>14</v>
      </c>
      <c r="E173" s="109" t="s">
        <v>15</v>
      </c>
      <c r="F173" s="110"/>
      <c r="G173" s="106"/>
      <c r="H173" s="106"/>
      <c r="I173" s="106"/>
      <c r="J173" s="106"/>
      <c r="K173" s="107"/>
      <c r="L173" s="107"/>
    </row>
    <row r="174" spans="4:12" ht="12.75">
      <c r="D174" s="105" t="s">
        <v>99</v>
      </c>
      <c r="E174" s="105" t="s">
        <v>100</v>
      </c>
      <c r="F174" s="111"/>
      <c r="G174" s="106"/>
      <c r="H174" s="106"/>
      <c r="I174" s="106"/>
      <c r="J174" s="106"/>
      <c r="K174" s="107"/>
      <c r="L174" s="107"/>
    </row>
    <row r="175" spans="4:12" ht="12.75">
      <c r="D175" s="105" t="s">
        <v>103</v>
      </c>
      <c r="E175" s="105" t="s">
        <v>104</v>
      </c>
      <c r="F175" s="111"/>
      <c r="G175" s="106"/>
      <c r="H175" s="106"/>
      <c r="I175" s="106"/>
      <c r="J175" s="106"/>
      <c r="K175" s="107"/>
      <c r="L175" s="107"/>
    </row>
    <row r="176" spans="4:12" ht="12.75">
      <c r="D176" s="105" t="s">
        <v>107</v>
      </c>
      <c r="E176" s="105" t="s">
        <v>108</v>
      </c>
      <c r="F176" s="111"/>
      <c r="G176" s="106"/>
      <c r="H176" s="106"/>
      <c r="I176" s="106"/>
      <c r="J176" s="106"/>
      <c r="K176" s="107"/>
      <c r="L176"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2"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7.720254314259765</v>
      </c>
      <c r="E6" s="63">
        <f>100*(SUM(Taulukko!F15:F17)-SUM(Taulukko!F3:F5))/SUM(Taulukko!F3:F5)</f>
        <v>7.619047619047624</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8.119158878504676</v>
      </c>
      <c r="K6" s="63">
        <f>100*(SUM(Taulukko!N15:N17)-SUM(Taulukko!N3:N5))/SUM(Taulukko!N3:N5)</f>
        <v>8.909730363423186</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2.8790786948176583</v>
      </c>
      <c r="Q6" s="63">
        <f>100*(SUM(Taulukko!V15:V17)-SUM(Taulukko!V3:V5))/SUM(Taulukko!V3:V5)</f>
        <v>-1.4891179839633362</v>
      </c>
      <c r="R6" s="63">
        <f>100*(SUM(Taulukko!X15:X17)-SUM(Taulukko!X3:X5))/SUM(Taulukko!X3:X5)</f>
        <v>9.692982456140362</v>
      </c>
      <c r="S6" s="63">
        <f>100*(SUM(Taulukko!Y15:Y17)-SUM(Taulukko!Y3:Y5))/SUM(Taulukko!Y3:Y5)</f>
        <v>9.192546583850929</v>
      </c>
      <c r="T6" s="63">
        <f>100*(SUM(Taulukko!Z15:Z17)-SUM(Taulukko!Z3:Z5))/SUM(Taulukko!Z3:Z5)</f>
        <v>7.98025503907857</v>
      </c>
      <c r="U6" s="63">
        <f>100*(SUM(Taulukko!AB15:AB17)-SUM(Taulukko!AB3:AB5))/SUM(Taulukko!AB3:AB5)</f>
        <v>11.204819277108447</v>
      </c>
      <c r="V6" s="63">
        <f>100*(SUM(Taulukko!AC15:AC17)-SUM(Taulukko!AC3:AC5))/SUM(Taulukko!AC3:AC5)</f>
        <v>11.060948081264122</v>
      </c>
      <c r="W6" s="63">
        <f>100*(SUM(Taulukko!AD15:AD17)-SUM(Taulukko!AD3:AD5))/SUM(Taulukko!AD3:AD5)</f>
        <v>11.111111111111104</v>
      </c>
      <c r="X6" s="63">
        <f>100*(SUM(Taulukko!AF15:AF17)-SUM(Taulukko!AF3:AF5))/SUM(Taulukko!AF3:AF5)</f>
        <v>12.15733015494635</v>
      </c>
      <c r="Y6" s="63">
        <f>100*(SUM(Taulukko!AG15:AG17)-SUM(Taulukko!AG3:AG5))/SUM(Taulukko!AG3:AG5)</f>
        <v>12.040700960994918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7.1653898152321025</v>
      </c>
      <c r="E7" s="63">
        <f>100*(SUM(Taulukko!F16:F18)-SUM(Taulukko!F4:F6))/SUM(Taulukko!F4:F6)</f>
        <v>7.113912651958569</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9.207459207459197</v>
      </c>
      <c r="K7" s="63">
        <f>100*(SUM(Taulukko!N16:N18)-SUM(Taulukko!N4:N6))/SUM(Taulukko!N4:N6)</f>
        <v>9.55710955710956</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-1.1881947106171036</v>
      </c>
      <c r="Q7" s="63">
        <f>100*(SUM(Taulukko!V16:V18)-SUM(Taulukko!V4:V6))/SUM(Taulukko!V4:V6)</f>
        <v>-1.870229007633579</v>
      </c>
      <c r="R7" s="63">
        <f>100*(SUM(Taulukko!X16:X18)-SUM(Taulukko!X4:X6))/SUM(Taulukko!X4:X6)</f>
        <v>8.938547486033512</v>
      </c>
      <c r="S7" s="63">
        <f>100*(SUM(Taulukko!Y16:Y18)-SUM(Taulukko!Y4:Y6))/SUM(Taulukko!Y4:Y6)</f>
        <v>8.41543513957306</v>
      </c>
      <c r="T7" s="63">
        <f>100*(SUM(Taulukko!Z16:Z18)-SUM(Taulukko!Z4:Z6))/SUM(Taulukko!Z4:Z6)</f>
        <v>7.601144258275449</v>
      </c>
      <c r="U7" s="63">
        <f>100*(SUM(Taulukko!AB16:AB18)-SUM(Taulukko!AB4:AB6))/SUM(Taulukko!AB4:AB6)</f>
        <v>11.034084344309662</v>
      </c>
      <c r="V7" s="63">
        <f>100*(SUM(Taulukko!AC16:AC18)-SUM(Taulukko!AC4:AC6))/SUM(Taulukko!AC4:AC6)</f>
        <v>10.83798882681563</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6.568364611260048</v>
      </c>
      <c r="E8" s="63">
        <f>100*(SUM(Taulukko!F17:F19)-SUM(Taulukko!F5:F7))/SUM(Taulukko!F5:F7)</f>
        <v>6.5207682000893366</v>
      </c>
      <c r="F8" s="63">
        <f>100*(SUM(Taulukko!H17:H19)-SUM(Taulukko!H5:H7))/SUM(Taulukko!H5:H7)</f>
        <v>7.260273972602742</v>
      </c>
      <c r="G8" s="63">
        <f>100*(SUM(Taulukko!I17:I19)-SUM(Taulukko!I5:I7))/SUM(Taulukko!I5:I7)</f>
        <v>5.781112091791702</v>
      </c>
      <c r="H8" s="63">
        <f>100*(SUM(Taulukko!J17:J19)-SUM(Taulukko!J5:J7))/SUM(Taulukko!J5:J7)</f>
        <v>5.284015852047555</v>
      </c>
      <c r="I8" s="63">
        <f>100*(SUM(Taulukko!L17:L19)-SUM(Taulukko!L5:L7))/SUM(Taulukko!L5:L7)</f>
        <v>13.809206137424944</v>
      </c>
      <c r="J8" s="63">
        <f>100*(SUM(Taulukko!M17:M19)-SUM(Taulukko!M5:M7))/SUM(Taulukko!M5:M7)</f>
        <v>11.195335276967924</v>
      </c>
      <c r="K8" s="63">
        <f>100*(SUM(Taulukko!N17:N19)-SUM(Taulukko!N5:N7))/SUM(Taulukko!N5:N7)</f>
        <v>10.248986682107695</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-1.2246460007653994</v>
      </c>
      <c r="Q8" s="63">
        <f>100*(SUM(Taulukko!V17:V19)-SUM(Taulukko!V5:V7))/SUM(Taulukko!V5:V7)</f>
        <v>-2.364607170099157</v>
      </c>
      <c r="R8" s="63">
        <f>100*(SUM(Taulukko!X17:X19)-SUM(Taulukko!X5:X7))/SUM(Taulukko!X5:X7)</f>
        <v>8.241758241758241</v>
      </c>
      <c r="S8" s="63">
        <f>100*(SUM(Taulukko!Y17:Y19)-SUM(Taulukko!Y5:Y7))/SUM(Taulukko!Y5:Y7)</f>
        <v>7.7330077330077565</v>
      </c>
      <c r="T8" s="63">
        <f>100*(SUM(Taulukko!Z17:Z19)-SUM(Taulukko!Z5:Z7))/SUM(Taulukko!Z5:Z7)</f>
        <v>7.055961070559612</v>
      </c>
      <c r="U8" s="63">
        <f>100*(SUM(Taulukko!AB17:AB19)-SUM(Taulukko!AB5:AB7))/SUM(Taulukko!AB5:AB7)</f>
        <v>10.30235162374022</v>
      </c>
      <c r="V8" s="63">
        <f>100*(SUM(Taulukko!AC17:AC19)-SUM(Taulukko!AC5:AC7))/SUM(Taulukko!AC5:AC7)</f>
        <v>10.43046357615896</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5.565371024734967</v>
      </c>
      <c r="E9" s="63">
        <f>100*(SUM(Taulukko!F18:F20)-SUM(Taulukko!F6:F8))/SUM(Taulukko!F6:F8)</f>
        <v>5.8458813108946055</v>
      </c>
      <c r="F9" s="63">
        <f>100*(SUM(Taulukko!H18:H20)-SUM(Taulukko!H6:H8))/SUM(Taulukko!H6:H8)</f>
        <v>4.0986868284918465</v>
      </c>
      <c r="G9" s="63">
        <f>100*(SUM(Taulukko!I18:I20)-SUM(Taulukko!I6:I8))/SUM(Taulukko!I6:I8)</f>
        <v>5.168637757336829</v>
      </c>
      <c r="H9" s="63">
        <f>100*(SUM(Taulukko!J18:J20)-SUM(Taulukko!J6:J8))/SUM(Taulukko!J6:J8)</f>
        <v>5.307017543859647</v>
      </c>
      <c r="I9" s="63">
        <f>100*(SUM(Taulukko!L18:L20)-SUM(Taulukko!L6:L8))/SUM(Taulukko!L6:L8)</f>
        <v>8.817086527929881</v>
      </c>
      <c r="J9" s="63">
        <f>100*(SUM(Taulukko!M18:M20)-SUM(Taulukko!M6:M8))/SUM(Taulukko!M6:M8)</f>
        <v>10.634648370497441</v>
      </c>
      <c r="K9" s="63">
        <f>100*(SUM(Taulukko!N18:N20)-SUM(Taulukko!N6:N8))/SUM(Taulukko!N6:N8)</f>
        <v>10.8108108108108</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-3.6784224497535036</v>
      </c>
      <c r="Q9" s="63">
        <f>100*(SUM(Taulukko!V18:V20)-SUM(Taulukko!V6:V8))/SUM(Taulukko!V6:V8)</f>
        <v>-2.933333333333329</v>
      </c>
      <c r="R9" s="63">
        <f>100*(SUM(Taulukko!X18:X20)-SUM(Taulukko!X6:X8))/SUM(Taulukko!X6:X8)</f>
        <v>5.463836477987423</v>
      </c>
      <c r="S9" s="63">
        <f>100*(SUM(Taulukko!Y18:Y20)-SUM(Taulukko!Y6:Y8))/SUM(Taulukko!Y6:Y8)</f>
        <v>5.604483586869507</v>
      </c>
      <c r="T9" s="63">
        <f>100*(SUM(Taulukko!Z18:Z20)-SUM(Taulukko!Z6:Z8))/SUM(Taulukko!Z6:Z8)</f>
        <v>6.436041834271922</v>
      </c>
      <c r="U9" s="63">
        <f>100*(SUM(Taulukko!AB18:AB20)-SUM(Taulukko!AB6:AB8))/SUM(Taulukko!AB6:AB8)</f>
        <v>9.4496365524403</v>
      </c>
      <c r="V9" s="63">
        <f>100*(SUM(Taulukko!AC18:AC20)-SUM(Taulukko!AC6:AC8))/SUM(Taulukko!AC6:AC8)</f>
        <v>9.978189749182105</v>
      </c>
      <c r="W9" s="63">
        <f>100*(SUM(Taulukko!AD18:AD20)-SUM(Taulukko!AD6:AD8))/SUM(Taulukko!AD6:AD8)</f>
        <v>10.207423580786037</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5.318681318681317</v>
      </c>
      <c r="F10" s="63">
        <f>100*(SUM(Taulukko!H19:H21)-SUM(Taulukko!H7:H9))/SUM(Taulukko!H7:H9)</f>
        <v>4.973014649190453</v>
      </c>
      <c r="G10" s="63">
        <f>100*(SUM(Taulukko!I19:I21)-SUM(Taulukko!I7:I9))/SUM(Taulukko!I7:I9)</f>
        <v>5.329838357361302</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11.073059360730596</v>
      </c>
      <c r="L10" s="63">
        <f>100*(SUM(Taulukko!P19:P21)-SUM(Taulukko!P7:P9))/SUM(Taulukko!P7:P9)</f>
        <v>7.496711968434894</v>
      </c>
      <c r="M10" s="63">
        <f>100*(SUM(Taulukko!Q19:Q21)-SUM(Taulukko!Q7:Q9))/SUM(Taulukko!Q7:Q9)</f>
        <v>7.337723424270942</v>
      </c>
      <c r="N10" s="63">
        <f>100*(SUM(Taulukko!R19:R21)-SUM(Taulukko!R7:R9))/SUM(Taulukko!R7:R9)</f>
        <v>7.287259050305608</v>
      </c>
      <c r="O10" s="63">
        <f>100*(SUM(Taulukko!T19:T21)-SUM(Taulukko!T7:T9))/SUM(Taulukko!T7:T9)</f>
        <v>-4.570446735395193</v>
      </c>
      <c r="P10" s="63">
        <f>100*(SUM(Taulukko!U19:U21)-SUM(Taulukko!U7:U9))/SUM(Taulukko!U7:U9)</f>
        <v>-3.796507213363695</v>
      </c>
      <c r="Q10" s="63">
        <f>100*(SUM(Taulukko!V19:V21)-SUM(Taulukko!V7:V9))/SUM(Taulukko!V7:V9)</f>
        <v>-3.5020936429387093</v>
      </c>
      <c r="R10" s="63">
        <f>100*(SUM(Taulukko!X19:X21)-SUM(Taulukko!X7:X9))/SUM(Taulukko!X7:X9)</f>
        <v>5.297297297297293</v>
      </c>
      <c r="S10" s="63">
        <f>100*(SUM(Taulukko!Y19:Y21)-SUM(Taulukko!Y7:Y9))/SUM(Taulukko!Y7:Y9)</f>
        <v>5.221203666799531</v>
      </c>
      <c r="T10" s="63">
        <f>100*(SUM(Taulukko!Z19:Z21)-SUM(Taulukko!Z7:Z9))/SUM(Taulukko!Z7:Z9)</f>
        <v>5.8682634730539105</v>
      </c>
      <c r="U10" s="63">
        <f>100*(SUM(Taulukko!AB19:AB21)-SUM(Taulukko!AB7:AB9))/SUM(Taulukko!AB7:AB9)</f>
        <v>9.696668324216807</v>
      </c>
      <c r="V10" s="63">
        <f>100*(SUM(Taulukko!AC19:AC21)-SUM(Taulukko!AC7:AC9))/SUM(Taulukko!AC7:AC9)</f>
        <v>9.989200863930886</v>
      </c>
      <c r="W10" s="63">
        <f>100*(SUM(Taulukko!AD19:AD21)-SUM(Taulukko!AD7:AD9))/SUM(Taulukko!AD7:AD9)</f>
        <v>10.156672069151783</v>
      </c>
      <c r="X10" s="63">
        <f>100*(SUM(Taulukko!AF19:AF21)-SUM(Taulukko!AF7:AF9))/SUM(Taulukko!AF7:AF9)</f>
        <v>9.974811083123416</v>
      </c>
      <c r="Y10" s="63">
        <f>100*(SUM(Taulukko!AG19:AG21)-SUM(Taulukko!AG7:AG9))/SUM(Taulukko!AG7:AG9)</f>
        <v>10.309278350515463</v>
      </c>
      <c r="Z10" s="63">
        <f>100*(SUM(Taulukko!AH19:AH21)-SUM(Taulukko!AH7:AH9))/SUM(Taulukko!AH7:AH9)</f>
        <v>10.363537710255</v>
      </c>
      <c r="AA10" s="63">
        <f>100*(SUM(Taulukko!AJ19:AJ21)-SUM(Taulukko!AJ7:AJ9))/SUM(Taulukko!AJ7:AJ9)</f>
        <v>4.982517482517473</v>
      </c>
      <c r="AB10" s="63">
        <f>100*(SUM(Taulukko!AK19:AK21)-SUM(Taulukko!AK7:AK9))/SUM(Taulukko!AK7:AK9)</f>
        <v>5.3063193439459715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4.980340760157277</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11.431805319751001</v>
      </c>
      <c r="K11" s="63">
        <f>100*(SUM(Taulukko!N20:N22)-SUM(Taulukko!N8:N10))/SUM(Taulukko!N8:N10)</f>
        <v>11.174134997163936</v>
      </c>
      <c r="L11" s="63">
        <f>100*(SUM(Taulukko!P20:P22)-SUM(Taulukko!P8:P10))/SUM(Taulukko!P8:P10)</f>
        <v>7.553003533568902</v>
      </c>
      <c r="M11" s="63">
        <f>100*(SUM(Taulukko!Q20:Q22)-SUM(Taulukko!Q8:Q10))/SUM(Taulukko!Q8:Q10)</f>
        <v>7.202993451824124</v>
      </c>
      <c r="N11" s="63">
        <f>100*(SUM(Taulukko!R20:R22)-SUM(Taulukko!R8:R10))/SUM(Taulukko!R8:R10)</f>
        <v>7.246376811594216</v>
      </c>
      <c r="O11" s="63">
        <f>100*(SUM(Taulukko!T20:T22)-SUM(Taulukko!T8:T10))/SUM(Taulukko!T8:T10)</f>
        <v>-6.25446747676912</v>
      </c>
      <c r="P11" s="63">
        <f>100*(SUM(Taulukko!U20:U22)-SUM(Taulukko!U8:U10))/SUM(Taulukko!U8:U10)</f>
        <v>-5.66465256797583</v>
      </c>
      <c r="Q11" s="63">
        <f>100*(SUM(Taulukko!V20:V22)-SUM(Taulukko!V8:V10))/SUM(Taulukko!V8:V10)</f>
        <v>-3.9208222306813902</v>
      </c>
      <c r="R11" s="63">
        <f>100*(SUM(Taulukko!X20:X22)-SUM(Taulukko!X8:X10))/SUM(Taulukko!X8:X10)</f>
        <v>4.851274787535427</v>
      </c>
      <c r="S11" s="63">
        <f>100*(SUM(Taulukko!Y20:Y22)-SUM(Taulukko!Y8:Y10))/SUM(Taulukko!Y8:Y10)</f>
        <v>4.903123764333719</v>
      </c>
      <c r="T11" s="63">
        <f>100*(SUM(Taulukko!Z20:Z22)-SUM(Taulukko!Z8:Z10))/SUM(Taulukko!Z8:Z10)</f>
        <v>5.390408244153772</v>
      </c>
      <c r="U11" s="63">
        <f>100*(SUM(Taulukko!AB20:AB22)-SUM(Taulukko!AB8:AB10))/SUM(Taulukko!AB8:AB10)</f>
        <v>10.701665825340733</v>
      </c>
      <c r="V11" s="63">
        <f>100*(SUM(Taulukko!AC20:AC22)-SUM(Taulukko!AC8:AC10))/SUM(Taulukko!AC8:AC10)</f>
        <v>11.550802139037431</v>
      </c>
      <c r="W11" s="63">
        <f>100*(SUM(Taulukko!AD20:AD22)-SUM(Taulukko!AD8:AD10))/SUM(Taulukko!AD8:AD10)</f>
        <v>10.49250535331907</v>
      </c>
      <c r="X11" s="63">
        <f>100*(SUM(Taulukko!AF20:AF22)-SUM(Taulukko!AF8:AF10))/SUM(Taulukko!AF8:AF10)</f>
        <v>10.073349633251816</v>
      </c>
      <c r="Y11" s="63">
        <f>100*(SUM(Taulukko!AG20:AG22)-SUM(Taulukko!AG8:AG10))/SUM(Taulukko!AG8:AG10)</f>
        <v>10.172228202368125</v>
      </c>
      <c r="Z11" s="63">
        <f>100*(SUM(Taulukko!AH20:AH22)-SUM(Taulukko!AH8:AH10))/SUM(Taulukko!AH8:AH10)</f>
        <v>10.279870828848205</v>
      </c>
      <c r="AA11" s="63">
        <f>100*(SUM(Taulukko!AJ20:AJ22)-SUM(Taulukko!AJ8:AJ10))/SUM(Taulukko!AJ8:AJ10)</f>
        <v>5.151915455746361</v>
      </c>
      <c r="AB11" s="63">
        <f>100*(SUM(Taulukko!AK20:AK22)-SUM(Taulukko!AK8:AK10))/SUM(Taulukko!AK8:AK10)</f>
        <v>5.333974050937047</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11.010728402032766</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7.152810032512774</v>
      </c>
      <c r="O12" s="63">
        <f>100*(SUM(Taulukko!T21:T23)-SUM(Taulukko!T9:T11))/SUM(Taulukko!T9:T11)</f>
        <v>-4.925911093311967</v>
      </c>
      <c r="P12" s="63">
        <f>100*(SUM(Taulukko!U21:U23)-SUM(Taulukko!U9:U11))/SUM(Taulukko!U9:U11)</f>
        <v>-4.491815759421408</v>
      </c>
      <c r="Q12" s="63">
        <f>100*(SUM(Taulukko!V21:V23)-SUM(Taulukko!V9:V11))/SUM(Taulukko!V9:V11)</f>
        <v>-4.1904761904762005</v>
      </c>
      <c r="R12" s="63">
        <f>100*(SUM(Taulukko!X21:X23)-SUM(Taulukko!X9:X11))/SUM(Taulukko!X9:X11)</f>
        <v>4.607952434039381</v>
      </c>
      <c r="S12" s="63">
        <f>100*(SUM(Taulukko!Y21:Y23)-SUM(Taulukko!Y9:Y11))/SUM(Taulukko!Y9:Y11)</f>
        <v>4.563335955940214</v>
      </c>
      <c r="T12" s="63">
        <f>100*(SUM(Taulukko!Z21:Z23)-SUM(Taulukko!Z9:Z11))/SUM(Taulukko!Z9:Z11)</f>
        <v>4.999999999999996</v>
      </c>
      <c r="U12" s="63">
        <f>100*(SUM(Taulukko!AB21:AB23)-SUM(Taulukko!AB9:AB11))/SUM(Taulukko!AB9:AB11)</f>
        <v>13.221802482460891</v>
      </c>
      <c r="V12" s="63">
        <f>100*(SUM(Taulukko!AC21:AC23)-SUM(Taulukko!AC9:AC11))/SUM(Taulukko!AC9:AC11)</f>
        <v>13.549415515409155</v>
      </c>
      <c r="W12" s="63">
        <f>100*(SUM(Taulukko!AD21:AD23)-SUM(Taulukko!AD9:AD11))/SUM(Taulukko!AD9:AD11)</f>
        <v>11.20552310143388</v>
      </c>
      <c r="X12" s="63">
        <f>100*(SUM(Taulukko!AF21:AF23)-SUM(Taulukko!AF9:AF11))/SUM(Taulukko!AF9:AF11)</f>
        <v>10.245687401986405</v>
      </c>
      <c r="Y12" s="63">
        <f>100*(SUM(Taulukko!AG21:AG23)-SUM(Taulukko!AG9:AG11))/SUM(Taulukko!AG9:AG11)</f>
        <v>10.096153846153848</v>
      </c>
      <c r="Z12" s="63">
        <f>100*(SUM(Taulukko!AH21:AH23)-SUM(Taulukko!AH9:AH11))/SUM(Taulukko!AH9:AH11)</f>
        <v>10.192102454642473</v>
      </c>
      <c r="AA12" s="63">
        <f>100*(SUM(Taulukko!AJ21:AJ23)-SUM(Taulukko!AJ9:AJ11))/SUM(Taulukko!AJ9:AJ11)</f>
        <v>5.6185080264400264</v>
      </c>
      <c r="AB12" s="63">
        <f>100*(SUM(Taulukko!AK21:AK23)-SUM(Taulukko!AK9:AK11))/SUM(Taulukko!AK9:AK11)</f>
        <v>5.555555555555553</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4.753673292999148</v>
      </c>
      <c r="E13" s="63">
        <f>100*(SUM(Taulukko!F22:F24)-SUM(Taulukko!F10:F12))/SUM(Taulukko!F10:F12)</f>
        <v>4.792746113989635</v>
      </c>
      <c r="F13" s="63">
        <f>100*(SUM(Taulukko!H22:H24)-SUM(Taulukko!H10:H12))/SUM(Taulukko!H10:H12)</f>
        <v>4.909909909909912</v>
      </c>
      <c r="G13" s="63">
        <f>100*(SUM(Taulukko!I22:I24)-SUM(Taulukko!I10:I12))/SUM(Taulukko!I10:I12)</f>
        <v>5.045278137128081</v>
      </c>
      <c r="H13" s="63">
        <f>100*(SUM(Taulukko!J22:J24)-SUM(Taulukko!J10:J12))/SUM(Taulukko!J10:J12)</f>
        <v>5.349439171699744</v>
      </c>
      <c r="I13" s="63">
        <f>100*(SUM(Taulukko!L22:L24)-SUM(Taulukko!L10:L12))/SUM(Taulukko!L10:L12)</f>
        <v>10.774756285274513</v>
      </c>
      <c r="J13" s="63">
        <f>100*(SUM(Taulukko!M22:M24)-SUM(Taulukko!M10:M12))/SUM(Taulukko!M10:M12)</f>
        <v>10.706278026905844</v>
      </c>
      <c r="K13" s="63">
        <f>100*(SUM(Taulukko!N22:N24)-SUM(Taulukko!N10:N12))/SUM(Taulukko!N10:N12)</f>
        <v>11.372549019607849</v>
      </c>
      <c r="L13" s="63">
        <f>100*(SUM(Taulukko!P22:P24)-SUM(Taulukko!P10:P12))/SUM(Taulukko!P10:P12)</f>
        <v>7.084337349397585</v>
      </c>
      <c r="M13" s="63">
        <f>100*(SUM(Taulukko!Q22:Q24)-SUM(Taulukko!Q10:Q12))/SUM(Taulukko!Q10:Q12)</f>
        <v>7.050691244239622</v>
      </c>
      <c r="N13" s="63">
        <f>100*(SUM(Taulukko!R22:R24)-SUM(Taulukko!R10:R12))/SUM(Taulukko!R10:R12)</f>
        <v>7.14615029967727</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4.8847205939820135</v>
      </c>
      <c r="T13" s="63">
        <f>100*(SUM(Taulukko!Z22:Z24)-SUM(Taulukko!Z10:Z12))/SUM(Taulukko!Z10:Z12)</f>
        <v>4.653891278842407</v>
      </c>
      <c r="U13" s="63">
        <f>100*(SUM(Taulukko!AB22:AB24)-SUM(Taulukko!AB10:AB12))/SUM(Taulukko!AB10:AB12)</f>
        <v>14.905450500556162</v>
      </c>
      <c r="V13" s="63">
        <f>100*(SUM(Taulukko!AC22:AC24)-SUM(Taulukko!AC10:AC12))/SUM(Taulukko!AC10:AC12)</f>
        <v>15.250659630606863</v>
      </c>
      <c r="W13" s="63">
        <f>100*(SUM(Taulukko!AD22:AD24)-SUM(Taulukko!AD10:AD12))/SUM(Taulukko!AD10:AD12)</f>
        <v>12.183544303797467</v>
      </c>
      <c r="X13" s="63">
        <f>100*(SUM(Taulukko!AF22:AF24)-SUM(Taulukko!AF10:AF12))/SUM(Taulukko!AF10:AF12)</f>
        <v>10.427807486631016</v>
      </c>
      <c r="Y13" s="63">
        <f>100*(SUM(Taulukko!AG22:AG24)-SUM(Taulukko!AG10:AG12))/SUM(Taulukko!AG10:AG12)</f>
        <v>10.158730158730169</v>
      </c>
      <c r="Z13" s="63">
        <f>100*(SUM(Taulukko!AH22:AH24)-SUM(Taulukko!AH10:AH12))/SUM(Taulukko!AH10:AH12)</f>
        <v>10.095137420718814</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4.806866952789707</v>
      </c>
      <c r="E14" s="63">
        <f>100*(SUM(Taulukko!F23:F25)-SUM(Taulukko!F11:F13))/SUM(Taulukko!F11:F13)</f>
        <v>4.761904761904759</v>
      </c>
      <c r="F14" s="63">
        <f>100*(SUM(Taulukko!H23:H25)-SUM(Taulukko!H11:H13))/SUM(Taulukko!H11:H13)</f>
        <v>4.259175351155417</v>
      </c>
      <c r="G14" s="63">
        <f>100*(SUM(Taulukko!I23:I25)-SUM(Taulukko!I11:I13))/SUM(Taulukko!I11:I13)</f>
        <v>5.148005148005136</v>
      </c>
      <c r="H14" s="63">
        <f>100*(SUM(Taulukko!J23:J25)-SUM(Taulukko!J11:J13))/SUM(Taulukko!J11:J13)</f>
        <v>5.412371134020617</v>
      </c>
      <c r="I14" s="63">
        <f>100*(SUM(Taulukko!L23:L25)-SUM(Taulukko!L11:L13))/SUM(Taulukko!L11:L13)</f>
        <v>11.9832548403977</v>
      </c>
      <c r="J14" s="63">
        <f>100*(SUM(Taulukko!M23:M25)-SUM(Taulukko!M11:M13))/SUM(Taulukko!M11:M13)</f>
        <v>11.790878754171295</v>
      </c>
      <c r="K14" s="63">
        <f>100*(SUM(Taulukko!N23:N25)-SUM(Taulukko!N11:N13))/SUM(Taulukko!N11:N13)</f>
        <v>11.68614357262105</v>
      </c>
      <c r="L14" s="63">
        <f>100*(SUM(Taulukko!P23:P25)-SUM(Taulukko!P11:P13))/SUM(Taulukko!P11:P13)</f>
        <v>7.039537126325937</v>
      </c>
      <c r="M14" s="63">
        <f>100*(SUM(Taulukko!Q23:Q25)-SUM(Taulukko!Q11:Q13))/SUM(Taulukko!Q11:Q13)</f>
        <v>7.0383912248628775</v>
      </c>
      <c r="N14" s="63">
        <f>100*(SUM(Taulukko!R23:R25)-SUM(Taulukko!R11:R13))/SUM(Taulukko!R11:R13)</f>
        <v>7.041609510745316</v>
      </c>
      <c r="O14" s="63">
        <f>100*(SUM(Taulukko!T23:T25)-SUM(Taulukko!T11:T13))/SUM(Taulukko!T11:T13)</f>
        <v>-5.061728395061733</v>
      </c>
      <c r="P14" s="63">
        <f>100*(SUM(Taulukko!U23:U25)-SUM(Taulukko!U11:U13))/SUM(Taulukko!U11:U13)</f>
        <v>-4.651162790697649</v>
      </c>
      <c r="Q14" s="63">
        <f>100*(SUM(Taulukko!V23:V25)-SUM(Taulukko!V11:V13))/SUM(Taulukko!V11:V13)</f>
        <v>-4.282982791586994</v>
      </c>
      <c r="R14" s="63">
        <f>100*(SUM(Taulukko!X23:X25)-SUM(Taulukko!X11:X13))/SUM(Taulukko!X11:X13)</f>
        <v>4.437140509449458</v>
      </c>
      <c r="S14" s="63">
        <f>100*(SUM(Taulukko!Y23:Y25)-SUM(Taulukko!Y11:Y13))/SUM(Taulukko!Y11:Y13)</f>
        <v>4.586086280606301</v>
      </c>
      <c r="T14" s="63">
        <f>100*(SUM(Taulukko!Z23:Z25)-SUM(Taulukko!Z11:Z13))/SUM(Taulukko!Z11:Z13)</f>
        <v>4.352895452778853</v>
      </c>
      <c r="U14" s="63">
        <f>100*(SUM(Taulukko!AB23:AB25)-SUM(Taulukko!AB11:AB13))/SUM(Taulukko!AB11:AB13)</f>
        <v>15.616585891222403</v>
      </c>
      <c r="V14" s="63">
        <f>100*(SUM(Taulukko!AC23:AC25)-SUM(Taulukko!AC11:AC13))/SUM(Taulukko!AC11:AC13)</f>
        <v>15.521761929732577</v>
      </c>
      <c r="W14" s="63">
        <f>100*(SUM(Taulukko!AD23:AD25)-SUM(Taulukko!AD11:AD13))/SUM(Taulukko!AD11:AD13)</f>
        <v>13.036649214659688</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4.816709292412609</v>
      </c>
      <c r="E15" s="63">
        <f>100*(SUM(Taulukko!F24:F26)-SUM(Taulukko!F12:F14))/SUM(Taulukko!F12:F14)</f>
        <v>4.733475479744146</v>
      </c>
      <c r="F15" s="63">
        <f>100*(SUM(Taulukko!H24:H26)-SUM(Taulukko!H12:H14))/SUM(Taulukko!H12:H14)</f>
        <v>4.378909740840041</v>
      </c>
      <c r="G15" s="63">
        <f>100*(SUM(Taulukko!I24:I26)-SUM(Taulukko!I12:I14))/SUM(Taulukko!I12:I14)</f>
        <v>5.610278372591004</v>
      </c>
      <c r="H15" s="63">
        <f>100*(SUM(Taulukko!J24:J26)-SUM(Taulukko!J12:J14))/SUM(Taulukko!J12:J14)</f>
        <v>5.519897304236203</v>
      </c>
      <c r="I15" s="63">
        <f>100*(SUM(Taulukko!L24:L26)-SUM(Taulukko!L12:L14))/SUM(Taulukko!L12:L14)</f>
        <v>12.660833762223362</v>
      </c>
      <c r="J15" s="63">
        <f>100*(SUM(Taulukko!M24:M26)-SUM(Taulukko!M12:M14))/SUM(Taulukko!M12:M14)</f>
        <v>12.382531785516864</v>
      </c>
      <c r="K15" s="63">
        <f>100*(SUM(Taulukko!N24:N26)-SUM(Taulukko!N12:N14))/SUM(Taulukko!N12:N14)</f>
        <v>11.99557766721947</v>
      </c>
      <c r="L15" s="63">
        <f>100*(SUM(Taulukko!P24:P26)-SUM(Taulukko!P12:P14))/SUM(Taulukko!P12:P14)</f>
        <v>6.678949792722221</v>
      </c>
      <c r="M15" s="63">
        <f>100*(SUM(Taulukko!Q24:Q26)-SUM(Taulukko!Q12:Q14))/SUM(Taulukko!Q12:Q14)</f>
        <v>6.938775510204087</v>
      </c>
      <c r="N15" s="63">
        <f>100*(SUM(Taulukko!R24:R26)-SUM(Taulukko!R12:R14))/SUM(Taulukko!R12:R14)</f>
        <v>6.896551724137925</v>
      </c>
      <c r="O15" s="63">
        <f>100*(SUM(Taulukko!T24:T26)-SUM(Taulukko!T12:T14))/SUM(Taulukko!T12:T14)</f>
        <v>-4.790660225442836</v>
      </c>
      <c r="P15" s="63">
        <f>100*(SUM(Taulukko!U24:U26)-SUM(Taulukko!U12:U14))/SUM(Taulukko!U12:U14)</f>
        <v>-4.475899005355773</v>
      </c>
      <c r="Q15" s="63">
        <f>100*(SUM(Taulukko!V24:V26)-SUM(Taulukko!V12:V14))/SUM(Taulukko!V12:V14)</f>
        <v>-4.142692750287712</v>
      </c>
      <c r="R15" s="63">
        <f>100*(SUM(Taulukko!X24:X26)-SUM(Taulukko!X12:X14))/SUM(Taulukko!X12:X14)</f>
        <v>3.7683458944863264</v>
      </c>
      <c r="S15" s="63">
        <f>100*(SUM(Taulukko!Y24:Y26)-SUM(Taulukko!Y12:Y14))/SUM(Taulukko!Y12:Y14)</f>
        <v>4.0046207162110035</v>
      </c>
      <c r="T15" s="63">
        <f>100*(SUM(Taulukko!Z24:Z26)-SUM(Taulukko!Z12:Z14))/SUM(Taulukko!Z12:Z14)</f>
        <v>4.01699497875629</v>
      </c>
      <c r="U15" s="63">
        <f>100*(SUM(Taulukko!AB24:AB26)-SUM(Taulukko!AB12:AB14))/SUM(Taulukko!AB12:AB14)</f>
        <v>14.876449823499733</v>
      </c>
      <c r="V15" s="63">
        <f>100*(SUM(Taulukko!AC24:AC26)-SUM(Taulukko!AC12:AC14))/SUM(Taulukko!AC12:AC14)</f>
        <v>15.168831168831163</v>
      </c>
      <c r="W15" s="63">
        <f>100*(SUM(Taulukko!AD24:AD26)-SUM(Taulukko!AD12:AD14))/SUM(Taulukko!AD12:AD14)</f>
        <v>13.662337662337666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6.471421823334917</v>
      </c>
      <c r="AC15" s="63">
        <f>100*(SUM(Taulukko!AL24:AL26)-SUM(Taulukko!AL12:AL14))/SUM(Taulukko!AL12:AL14)</f>
        <v>6.132075471698113</v>
      </c>
      <c r="AD15" s="54" t="s">
        <v>123</v>
      </c>
    </row>
    <row r="16" spans="1:39" s="4" customFormat="1" ht="12.75">
      <c r="A16" s="35" t="s">
        <v>126</v>
      </c>
      <c r="B16" s="33" t="s">
        <v>97</v>
      </c>
      <c r="C16" s="34">
        <f>100*(SUM(Taulukko!D25:D27)-SUM(Taulukko!D13:D15))/SUM(Taulukko!D13:D15)</f>
        <v>4.636920384951878</v>
      </c>
      <c r="D16" s="34">
        <f>100*(SUM(Taulukko!E25:E27)-SUM(Taulukko!E13:E15))/SUM(Taulukko!E13:E15)</f>
        <v>4.834605597964367</v>
      </c>
      <c r="E16" s="34">
        <f>100*(SUM(Taulukko!F25:F27)-SUM(Taulukko!F13:F15))/SUM(Taulukko!F13:F15)</f>
        <v>4.624522698345344</v>
      </c>
      <c r="F16" s="34">
        <f>100*(SUM(Taulukko!H25:H27)-SUM(Taulukko!H13:H15))/SUM(Taulukko!H13:H15)</f>
        <v>5.521201413427562</v>
      </c>
      <c r="G16" s="34">
        <f>100*(SUM(Taulukko!I25:I27)-SUM(Taulukko!I13:I15))/SUM(Taulukko!I13:I15)</f>
        <v>6.287425149700594</v>
      </c>
      <c r="H16" s="34">
        <f>100*(SUM(Taulukko!J25:J27)-SUM(Taulukko!J13:J15))/SUM(Taulukko!J13:J15)</f>
        <v>5.581593523647207</v>
      </c>
      <c r="I16" s="34">
        <f>100*(SUM(Taulukko!L25:L27)-SUM(Taulukko!L13:L15))/SUM(Taulukko!L13:L15)</f>
        <v>13.944444444444441</v>
      </c>
      <c r="J16" s="34">
        <f>100*(SUM(Taulukko!M25:M27)-SUM(Taulukko!M13:M15))/SUM(Taulukko!M13:M15)</f>
        <v>13.49862258953168</v>
      </c>
      <c r="K16" s="34">
        <f>100*(SUM(Taulukko!N25:N27)-SUM(Taulukko!N13:N15))/SUM(Taulukko!N13:N15)</f>
        <v>11.903455842018644</v>
      </c>
      <c r="L16" s="34">
        <f>100*(SUM(Taulukko!P25:P27)-SUM(Taulukko!P13:P15))/SUM(Taulukko!P13:P15)</f>
        <v>6.2216167120799355</v>
      </c>
      <c r="M16" s="34">
        <f>100*(SUM(Taulukko!Q25:Q27)-SUM(Taulukko!Q13:Q15))/SUM(Taulukko!Q13:Q15)</f>
        <v>6.62162162162163</v>
      </c>
      <c r="N16" s="34">
        <f>100*(SUM(Taulukko!R25:R27)-SUM(Taulukko!R13:R15))/SUM(Taulukko!R13:R15)</f>
        <v>6.717763751127131</v>
      </c>
      <c r="O16" s="34">
        <f>100*(SUM(Taulukko!T25:T27)-SUM(Taulukko!T13:T15))/SUM(Taulukko!T13:T15)</f>
        <v>-6.53669724770643</v>
      </c>
      <c r="P16" s="34">
        <f>100*(SUM(Taulukko!U25:U27)-SUM(Taulukko!U13:U15))/SUM(Taulukko!U13:U15)</f>
        <v>-6.8426924507251785</v>
      </c>
      <c r="Q16" s="34">
        <f>100*(SUM(Taulukko!V25:V27)-SUM(Taulukko!V13:V15))/SUM(Taulukko!V13:V15)</f>
        <v>-3.9260969976905375</v>
      </c>
      <c r="R16" s="34">
        <f>100*(SUM(Taulukko!X25:X27)-SUM(Taulukko!X13:X15))/SUM(Taulukko!X13:X15)</f>
        <v>3.081785855393107</v>
      </c>
      <c r="S16" s="34">
        <f>100*(SUM(Taulukko!Y25:Y27)-SUM(Taulukko!Y13:Y15))/SUM(Taulukko!Y13:Y15)</f>
        <v>3.325688073394491</v>
      </c>
      <c r="T16" s="34">
        <f>100*(SUM(Taulukko!Z25:Z27)-SUM(Taulukko!Z13:Z15))/SUM(Taulukko!Z13:Z15)</f>
        <v>3.7264694583173217</v>
      </c>
      <c r="U16" s="34">
        <f>100*(SUM(Taulukko!AB25:AB27)-SUM(Taulukko!AB13:AB15))/SUM(Taulukko!AB13:AB15)</f>
        <v>14.822439526505407</v>
      </c>
      <c r="V16" s="34">
        <f>100*(SUM(Taulukko!AC25:AC27)-SUM(Taulukko!AC13:AC15))/SUM(Taulukko!AC13:AC15)</f>
        <v>15.13903192584964</v>
      </c>
      <c r="W16" s="34">
        <f>100*(SUM(Taulukko!AD25:AD27)-SUM(Taulukko!AD13:AD15))/SUM(Taulukko!AD13:AD15)</f>
        <v>14.116434827408538</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6.32911392405062</v>
      </c>
      <c r="AC16" s="34">
        <f>100*(SUM(Taulukko!AL25:AL27)-SUM(Taulukko!AL13:AL15))/SUM(Taulukko!AL13:AL15)</f>
        <v>6.2412013139371245</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4.564666103127646</v>
      </c>
      <c r="E17" s="63">
        <f>100*(SUM(Taulukko!F26:F28)-SUM(Taulukko!F14:F16))/SUM(Taulukko!F14:F16)</f>
        <v>4.4801352493660165</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11.304347826086962</v>
      </c>
      <c r="K17" s="63">
        <f>100*(SUM(Taulukko!N26:N28)-SUM(Taulukko!N14:N16))/SUM(Taulukko!N14:N16)</f>
        <v>11.47362697117997</v>
      </c>
      <c r="L17" s="63">
        <f>100*(SUM(Taulukko!P26:P28)-SUM(Taulukko!P14:P16))/SUM(Taulukko!P14:P16)</f>
        <v>6.033318325078809</v>
      </c>
      <c r="M17" s="63">
        <f>100*(SUM(Taulukko!Q26:Q28)-SUM(Taulukko!Q14:Q16))/SUM(Taulukko!Q14:Q16)</f>
        <v>6.502242152466367</v>
      </c>
      <c r="N17" s="63">
        <f>100*(SUM(Taulukko!R26:R28)-SUM(Taulukko!R14:R16))/SUM(Taulukko!R14:R16)</f>
        <v>6.594885598923292</v>
      </c>
      <c r="O17" s="63">
        <f>100*(SUM(Taulukko!T26:T28)-SUM(Taulukko!T14:T16))/SUM(Taulukko!T14:T16)</f>
        <v>-5.351043643263756</v>
      </c>
      <c r="P17" s="63">
        <f>100*(SUM(Taulukko!U26:U28)-SUM(Taulukko!U14:U16))/SUM(Taulukko!U14:U16)</f>
        <v>-5.842696629213492</v>
      </c>
      <c r="Q17" s="63">
        <f>100*(SUM(Taulukko!V26:V28)-SUM(Taulukko!V14:V16))/SUM(Taulukko!V14:V16)</f>
        <v>-3.785245268443397</v>
      </c>
      <c r="R17" s="63">
        <f>100*(SUM(Taulukko!X26:X28)-SUM(Taulukko!X14:X16))/SUM(Taulukko!X14:X16)</f>
        <v>2.995664170279867</v>
      </c>
      <c r="S17" s="63">
        <f>100*(SUM(Taulukko!Y26:Y28)-SUM(Taulukko!Y14:Y16))/SUM(Taulukko!Y14:Y16)</f>
        <v>3.165522501906946</v>
      </c>
      <c r="T17" s="63">
        <f>100*(SUM(Taulukko!Z26:Z28)-SUM(Taulukko!Z14:Z16))/SUM(Taulukko!Z14:Z16)</f>
        <v>3.4416826003824093</v>
      </c>
      <c r="U17" s="63">
        <f>100*(SUM(Taulukko!AB26:AB28)-SUM(Taulukko!AB14:AB16))/SUM(Taulukko!AB14:AB16)</f>
        <v>15.160955347871232</v>
      </c>
      <c r="V17" s="63">
        <f>100*(SUM(Taulukko!AC26:AC28)-SUM(Taulukko!AC14:AC16))/SUM(Taulukko!AC14:AC16)</f>
        <v>15.345268542199488</v>
      </c>
      <c r="W17" s="63">
        <f>100*(SUM(Taulukko!AD26:AD28)-SUM(Taulukko!AD14:AD16))/SUM(Taulukko!AD14:AD16)</f>
        <v>14.475703324808189</v>
      </c>
      <c r="X17" s="63">
        <f>100*(SUM(Taulukko!AF26:AF28)-SUM(Taulukko!AF14:AF16))/SUM(Taulukko!AF14:AF16)</f>
        <v>8.501814411612253</v>
      </c>
      <c r="Y17" s="63">
        <f>100*(SUM(Taulukko!AG26:AG28)-SUM(Taulukko!AG14:AG16))/SUM(Taulukko!AG14:AG16)</f>
        <v>8.777270421106014</v>
      </c>
      <c r="Z17" s="63">
        <f>100*(SUM(Taulukko!AH26:AH28)-SUM(Taulukko!AH14:AH16))/SUM(Taulukko!AH14:AH16)</f>
        <v>9.044715447154479</v>
      </c>
      <c r="AA17" s="63">
        <f>100*(SUM(Taulukko!AJ26:AJ28)-SUM(Taulukko!AJ14:AJ16))/SUM(Taulukko!AJ14:AJ16)</f>
        <v>5.8795180722891365</v>
      </c>
      <c r="AB17" s="63">
        <f>100*(SUM(Taulukko!AK26:AK28)-SUM(Taulukko!AK14:AK16))/SUM(Taulukko!AK14:AK16)</f>
        <v>6.159589360709281</v>
      </c>
      <c r="AC17" s="63">
        <f>100*(SUM(Taulukko!AL26:AL28)-SUM(Taulukko!AL14:AL16))/SUM(Taulukko!AL14:AL16)</f>
        <v>6.302521008403362</v>
      </c>
      <c r="AD17" s="54" t="s">
        <v>102</v>
      </c>
    </row>
    <row r="18" spans="1:30" ht="12.75">
      <c r="A18" s="30" t="s">
        <v>126</v>
      </c>
      <c r="B18" s="4" t="s">
        <v>105</v>
      </c>
      <c r="C18" s="63">
        <f>100*(SUM(Taulukko!D27:D29)-SUM(Taulukko!D15:D17))/SUM(Taulukko!D15:D17)</f>
        <v>4.3766578249337025</v>
      </c>
      <c r="D18" s="63">
        <f>100*(SUM(Taulukko!E27:E29)-SUM(Taulukko!E15:E17))/SUM(Taulukko!E15:E17)</f>
        <v>4.342327150084322</v>
      </c>
      <c r="E18" s="63">
        <f>100*(SUM(Taulukko!F27:F29)-SUM(Taulukko!F15:F17))/SUM(Taulukko!F15:F17)</f>
        <v>4.2983565107458865</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10.750945434900057</v>
      </c>
      <c r="K18" s="63">
        <f>100*(SUM(Taulukko!N27:N29)-SUM(Taulukko!N15:N17))/SUM(Taulukko!N15:N17)</f>
        <v>10.764262648008613</v>
      </c>
      <c r="L18" s="63">
        <f>100*(SUM(Taulukko!P27:P29)-SUM(Taulukko!P15:P17))/SUM(Taulukko!P15:P17)</f>
        <v>5.580969807868247</v>
      </c>
      <c r="M18" s="63">
        <f>100*(SUM(Taulukko!Q27:Q29)-SUM(Taulukko!Q15:Q17))/SUM(Taulukko!Q15:Q17)</f>
        <v>5.672175078159888</v>
      </c>
      <c r="N18" s="63">
        <f>100*(SUM(Taulukko!R27:R29)-SUM(Taulukko!R15:R17))/SUM(Taulukko!R15:R17)</f>
        <v>6.657730116175159</v>
      </c>
      <c r="O18" s="63">
        <f>100*(SUM(Taulukko!T27:T29)-SUM(Taulukko!T15:T17))/SUM(Taulukko!T15:T17)</f>
        <v>-6.082357385719681</v>
      </c>
      <c r="P18" s="63">
        <f>100*(SUM(Taulukko!U27:U29)-SUM(Taulukko!U15:U17))/SUM(Taulukko!U15:U17)</f>
        <v>-6.9776119402985035</v>
      </c>
      <c r="Q18" s="63">
        <f>100*(SUM(Taulukko!V27:V29)-SUM(Taulukko!V15:V17))/SUM(Taulukko!V15:V17)</f>
        <v>-3.7209302325581484</v>
      </c>
      <c r="R18" s="63">
        <f>100*(SUM(Taulukko!X27:X29)-SUM(Taulukko!X15:X17))/SUM(Taulukko!X15:X17)</f>
        <v>3.3986405437824865</v>
      </c>
      <c r="S18" s="63">
        <f>100*(SUM(Taulukko!Y27:Y29)-SUM(Taulukko!Y15:Y17))/SUM(Taulukko!Y15:Y17)</f>
        <v>2.957906712172928</v>
      </c>
      <c r="T18" s="63">
        <f>100*(SUM(Taulukko!Z27:Z29)-SUM(Taulukko!Z15:Z17))/SUM(Taulukko!Z15:Z17)</f>
        <v>3.238095238095238</v>
      </c>
      <c r="U18" s="63">
        <f>100*(SUM(Taulukko!AB27:AB29)-SUM(Taulukko!AB15:AB17))/SUM(Taulukko!AB15:AB17)</f>
        <v>15.601300108342336</v>
      </c>
      <c r="V18" s="63">
        <f>100*(SUM(Taulukko!AC27:AC29)-SUM(Taulukko!AC15:AC17))/SUM(Taulukko!AC15:AC17)</f>
        <v>15.345528455284548</v>
      </c>
      <c r="W18" s="63">
        <f>100*(SUM(Taulukko!AD27:AD29)-SUM(Taulukko!AD15:AD17))/SUM(Taulukko!AD15:AD17)</f>
        <v>14.670050761421322</v>
      </c>
      <c r="X18" s="63">
        <f>100*(SUM(Taulukko!AF27:AF29)-SUM(Taulukko!AF15:AF17))/SUM(Taulukko!AF15:AF17)</f>
        <v>8.820403825717321</v>
      </c>
      <c r="Y18" s="63">
        <f>100*(SUM(Taulukko!AG27:AG29)-SUM(Taulukko!AG15:AG17))/SUM(Taulukko!AG15:AG17)</f>
        <v>8.77901109989911</v>
      </c>
      <c r="Z18" s="63">
        <f>100*(SUM(Taulukko!AH27:AH29)-SUM(Taulukko!AH15:AH17))/SUM(Taulukko!AH15:AH17)</f>
        <v>9.035840484603739</v>
      </c>
      <c r="AA18" s="63">
        <f>100*(SUM(Taulukko!AJ27:AJ29)-SUM(Taulukko!AJ15:AJ17))/SUM(Taulukko!AJ15:AJ17)</f>
        <v>5.722599418040728</v>
      </c>
      <c r="AB18" s="63">
        <f>100*(SUM(Taulukko!AK27:AK29)-SUM(Taulukko!AK15:AK17))/SUM(Taulukko!AK15:AK17)</f>
        <v>5.642923219241438</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4.121110176619013</v>
      </c>
      <c r="E19" s="63">
        <f>100*(SUM(Taulukko!F28:F30)-SUM(Taulukko!F16:F18))/SUM(Taulukko!F16:F18)</f>
        <v>4.245481294661633</v>
      </c>
      <c r="F19" s="63">
        <f>100*(SUM(Taulukko!H28:H30)-SUM(Taulukko!H16:H18))/SUM(Taulukko!H16:H18)</f>
        <v>4.103011785246633</v>
      </c>
      <c r="G19" s="63">
        <f>100*(SUM(Taulukko!I28:I30)-SUM(Taulukko!I16:I18))/SUM(Taulukko!I16:I18)</f>
        <v>4.817762882279012</v>
      </c>
      <c r="H19" s="63">
        <f>100*(SUM(Taulukko!J28:J30)-SUM(Taulukko!J16:J18))/SUM(Taulukko!J16:J18)</f>
        <v>5.501889962200742</v>
      </c>
      <c r="I19" s="63">
        <f>100*(SUM(Taulukko!L28:L30)-SUM(Taulukko!L16:L18))/SUM(Taulukko!L16:L18)</f>
        <v>8.74524714828896</v>
      </c>
      <c r="J19" s="63">
        <f>100*(SUM(Taulukko!M28:M30)-SUM(Taulukko!M16:M18))/SUM(Taulukko!M16:M18)</f>
        <v>10.032017075773753</v>
      </c>
      <c r="K19" s="63">
        <f>100*(SUM(Taulukko!N28:N30)-SUM(Taulukko!N16:N18))/SUM(Taulukko!N16:N18)</f>
        <v>10.053191489361705</v>
      </c>
      <c r="L19" s="63">
        <f>100*(SUM(Taulukko!P28:P30)-SUM(Taulukko!P16:P18))/SUM(Taulukko!P16:P18)</f>
        <v>5.499999999999997</v>
      </c>
      <c r="M19" s="63">
        <f>100*(SUM(Taulukko!Q28:Q30)-SUM(Taulukko!Q16:Q18))/SUM(Taulukko!Q16:Q18)</f>
        <v>5.34045393858478</v>
      </c>
      <c r="N19" s="63">
        <f>100*(SUM(Taulukko!R28:R30)-SUM(Taulukko!R16:R18))/SUM(Taulukko!R16:R18)</f>
        <v>6.7170818505338055</v>
      </c>
      <c r="O19" s="63">
        <f>100*(SUM(Taulukko!T28:T30)-SUM(Taulukko!T16:T18))/SUM(Taulukko!T16:T18)</f>
        <v>-3.7573385518590974</v>
      </c>
      <c r="P19" s="63">
        <f>100*(SUM(Taulukko!U28:U30)-SUM(Taulukko!U16:U18))/SUM(Taulukko!U16:U18)</f>
        <v>-4.3056633048874975</v>
      </c>
      <c r="Q19" s="63">
        <f>100*(SUM(Taulukko!V28:V30)-SUM(Taulukko!V16:V18))/SUM(Taulukko!V16:V18)</f>
        <v>-3.6561649163749532</v>
      </c>
      <c r="R19" s="63">
        <f>100*(SUM(Taulukko!X28:X30)-SUM(Taulukko!X16:X18))/SUM(Taulukko!X16:X18)</f>
        <v>3.0769230769230815</v>
      </c>
      <c r="S19" s="63">
        <f>100*(SUM(Taulukko!Y28:Y30)-SUM(Taulukko!Y16:Y18))/SUM(Taulukko!Y16:Y18)</f>
        <v>2.72624006058313</v>
      </c>
      <c r="T19" s="63">
        <f>100*(SUM(Taulukko!Z28:Z30)-SUM(Taulukko!Z16:Z18))/SUM(Taulukko!Z16:Z18)</f>
        <v>3.0763387770603745</v>
      </c>
      <c r="U19" s="63">
        <f>100*(SUM(Taulukko!AB28:AB30)-SUM(Taulukko!AB16:AB18))/SUM(Taulukko!AB16:AB18)</f>
        <v>15.764828303850159</v>
      </c>
      <c r="V19" s="63">
        <f>100*(SUM(Taulukko!AC28:AC30)-SUM(Taulukko!AC16:AC18))/SUM(Taulukko!AC16:AC18)</f>
        <v>15.322580645161294</v>
      </c>
      <c r="W19" s="63">
        <f>100*(SUM(Taulukko!AD28:AD30)-SUM(Taulukko!AD16:AD18))/SUM(Taulukko!AD16:AD18)</f>
        <v>14.811083123425682</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6.518723994452148</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4.234800838574433</v>
      </c>
      <c r="E20" s="63">
        <f>100*(SUM(Taulukko!F29:F31)-SUM(Taulukko!F17:F19))/SUM(Taulukko!F17:F19)</f>
        <v>4.3186582809224365</v>
      </c>
      <c r="F20" s="63">
        <f>100*(SUM(Taulukko!H29:H31)-SUM(Taulukko!H17:H19))/SUM(Taulukko!H17:H19)</f>
        <v>4.299702000851435</v>
      </c>
      <c r="G20" s="63">
        <f>100*(SUM(Taulukko!I29:I31)-SUM(Taulukko!I17:I19))/SUM(Taulukko!I17:I19)</f>
        <v>4.881101376720909</v>
      </c>
      <c r="H20" s="63">
        <f>100*(SUM(Taulukko!J29:J31)-SUM(Taulukko!J17:J19))/SUM(Taulukko!J17:J19)</f>
        <v>5.646173149309911</v>
      </c>
      <c r="I20" s="63">
        <f>100*(SUM(Taulukko!L29:L31)-SUM(Taulukko!L17:L19))/SUM(Taulukko!L17:L19)</f>
        <v>8.206330597889801</v>
      </c>
      <c r="J20" s="63">
        <f>100*(SUM(Taulukko!M29:M31)-SUM(Taulukko!M17:M19))/SUM(Taulukko!M17:M19)</f>
        <v>9.176717357105401</v>
      </c>
      <c r="K20" s="63">
        <f>100*(SUM(Taulukko!N29:N31)-SUM(Taulukko!N17:N19))/SUM(Taulukko!N17:N19)</f>
        <v>9.348739495798341</v>
      </c>
      <c r="L20" s="63">
        <f>100*(SUM(Taulukko!P29:P31)-SUM(Taulukko!P17:P19))/SUM(Taulukko!P17:P19)</f>
        <v>4.926764314247654</v>
      </c>
      <c r="M20" s="63">
        <f>100*(SUM(Taulukko!Q29:Q31)-SUM(Taulukko!Q17:Q19))/SUM(Taulukko!Q17:Q19)</f>
        <v>4.823008849557512</v>
      </c>
      <c r="N20" s="63">
        <f>100*(SUM(Taulukko!R29:R31)-SUM(Taulukko!R17:R19))/SUM(Taulukko!R17:R19)</f>
        <v>6.77290836653387</v>
      </c>
      <c r="O20" s="63">
        <f>100*(SUM(Taulukko!T29:T31)-SUM(Taulukko!T17:T19))/SUM(Taulukko!T17:T19)</f>
        <v>-5.08021390374332</v>
      </c>
      <c r="P20" s="63">
        <f>100*(SUM(Taulukko!U29:U31)-SUM(Taulukko!U17:U19))/SUM(Taulukko!U17:U19)</f>
        <v>-5.346764819837277</v>
      </c>
      <c r="Q20" s="63">
        <f>100*(SUM(Taulukko!V29:V31)-SUM(Taulukko!V17:V19))/SUM(Taulukko!V17:V19)</f>
        <v>-3.3984374999999956</v>
      </c>
      <c r="R20" s="63">
        <f>100*(SUM(Taulukko!X29:X31)-SUM(Taulukko!X17:X19))/SUM(Taulukko!X17:X19)</f>
        <v>2.9675907848496546</v>
      </c>
      <c r="S20" s="63">
        <f>100*(SUM(Taulukko!Y29:Y31)-SUM(Taulukko!Y17:Y19))/SUM(Taulukko!Y17:Y19)</f>
        <v>2.6445032111824487</v>
      </c>
      <c r="T20" s="63">
        <f>100*(SUM(Taulukko!Z29:Z31)-SUM(Taulukko!Z17:Z19))/SUM(Taulukko!Z17:Z19)</f>
        <v>2.954545454545459</v>
      </c>
      <c r="U20" s="63">
        <f>100*(SUM(Taulukko!AB29:AB31)-SUM(Taulukko!AB17:AB19))/SUM(Taulukko!AB17:AB19)</f>
        <v>15.17766497461929</v>
      </c>
      <c r="V20" s="63">
        <f>100*(SUM(Taulukko!AC29:AC31)-SUM(Taulukko!AC17:AC19))/SUM(Taulukko!AC17:AC19)</f>
        <v>15.04247876061967</v>
      </c>
      <c r="W20" s="63">
        <f>100*(SUM(Taulukko!AD29:AD31)-SUM(Taulukko!AD17:AD19))/SUM(Taulukko!AD17:AD19)</f>
        <v>14.835164835164859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4.47698744769874</v>
      </c>
      <c r="E21" s="63">
        <f>100*(SUM(Taulukko!F30:F32)-SUM(Taulukko!F18:F20))/SUM(Taulukko!F18:F20)</f>
        <v>4.602510460251046</v>
      </c>
      <c r="F21" s="63">
        <f>100*(SUM(Taulukko!H30:H32)-SUM(Taulukko!H18:H20))/SUM(Taulukko!H18:H20)</f>
        <v>3.9755351681957096</v>
      </c>
      <c r="G21" s="63">
        <f>100*(SUM(Taulukko!I30:I32)-SUM(Taulukko!I18:I20))/SUM(Taulukko!I18:I20)</f>
        <v>5.664306538942106</v>
      </c>
      <c r="H21" s="63">
        <f>100*(SUM(Taulukko!J30:J32)-SUM(Taulukko!J18:J20))/SUM(Taulukko!J18:J20)</f>
        <v>5.830903790087475</v>
      </c>
      <c r="I21" s="63">
        <f>100*(SUM(Taulukko!L30:L32)-SUM(Taulukko!L18:L20))/SUM(Taulukko!L18:L20)</f>
        <v>4.529441368897836</v>
      </c>
      <c r="J21" s="63">
        <f>100*(SUM(Taulukko!M30:M32)-SUM(Taulukko!M18:M20))/SUM(Taulukko!M18:M20)</f>
        <v>7.855297157622733</v>
      </c>
      <c r="K21" s="63">
        <f>100*(SUM(Taulukko!N30:N32)-SUM(Taulukko!N18:N20))/SUM(Taulukko!N18:N20)</f>
        <v>8.977685521536072</v>
      </c>
      <c r="L21" s="63">
        <f>100*(SUM(Taulukko!P30:P32)-SUM(Taulukko!P18:P20))/SUM(Taulukko!P18:P20)</f>
        <v>5.648535564853544</v>
      </c>
      <c r="M21" s="63">
        <f>100*(SUM(Taulukko!Q30:Q32)-SUM(Taulukko!Q18:Q20))/SUM(Taulukko!Q18:Q20)</f>
        <v>5.462555066079297</v>
      </c>
      <c r="N21" s="63">
        <f>100*(SUM(Taulukko!R30:R32)-SUM(Taulukko!R18:R20))/SUM(Taulukko!R18:R20)</f>
        <v>6.737120211360626</v>
      </c>
      <c r="O21" s="63">
        <f>100*(SUM(Taulukko!T30:T32)-SUM(Taulukko!T18:T20))/SUM(Taulukko!T18:T20)</f>
        <v>-3.152173913043474</v>
      </c>
      <c r="P21" s="63">
        <f>100*(SUM(Taulukko!U30:U32)-SUM(Taulukko!U18:U20))/SUM(Taulukko!U18:U20)</f>
        <v>-3.1496062992125986</v>
      </c>
      <c r="Q21" s="63">
        <f>100*(SUM(Taulukko!V30:V32)-SUM(Taulukko!V18:V20))/SUM(Taulukko!V18:V20)</f>
        <v>-2.9434850863422293</v>
      </c>
      <c r="R21" s="63">
        <f>100*(SUM(Taulukko!X30:X32)-SUM(Taulukko!X18:X20))/SUM(Taulukko!X18:X20)</f>
        <v>2.8699217294073756</v>
      </c>
      <c r="S21" s="63">
        <f>100*(SUM(Taulukko!Y30:Y32)-SUM(Taulukko!Y18:Y20))/SUM(Taulukko!Y18:Y20)</f>
        <v>2.880970432145552</v>
      </c>
      <c r="T21" s="63">
        <f>100*(SUM(Taulukko!Z30:Z32)-SUM(Taulukko!Z18:Z20))/SUM(Taulukko!Z18:Z20)</f>
        <v>2.834467120181406</v>
      </c>
      <c r="U21" s="63">
        <f>100*(SUM(Taulukko!AB30:AB32)-SUM(Taulukko!AB18:AB20))/SUM(Taulukko!AB18:AB20)</f>
        <v>15.512333965844396</v>
      </c>
      <c r="V21" s="63">
        <f>100*(SUM(Taulukko!AC30:AC32)-SUM(Taulukko!AC18:AC20))/SUM(Taulukko!AC18:AC20)</f>
        <v>15.220624690133858</v>
      </c>
      <c r="W21" s="63">
        <f>100*(SUM(Taulukko!AD30:AD32)-SUM(Taulukko!AD18:AD20))/SUM(Taulukko!AD18:AD20)</f>
        <v>14.908370480435856</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4.970760233918119</v>
      </c>
      <c r="E22" s="63">
        <f>100*(SUM(Taulukko!F31:F33)-SUM(Taulukko!F19:F21))/SUM(Taulukko!F19:F21)</f>
        <v>4.966611018363942</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7.66479305058762</v>
      </c>
      <c r="K22" s="63">
        <f>100*(SUM(Taulukko!N31:N33)-SUM(Taulukko!N19:N21))/SUM(Taulukko!N19:N21)</f>
        <v>9.198355601233317</v>
      </c>
      <c r="L22" s="63">
        <f>100*(SUM(Taulukko!P31:P33)-SUM(Taulukko!P19:P21))/SUM(Taulukko!P19:P21)</f>
        <v>5.954323001631319</v>
      </c>
      <c r="M22" s="63">
        <f>100*(SUM(Taulukko!Q31:Q33)-SUM(Taulukko!Q19:Q21))/SUM(Taulukko!Q19:Q21)</f>
        <v>5.740578439964928</v>
      </c>
      <c r="N22" s="63">
        <f>100*(SUM(Taulukko!R31:R33)-SUM(Taulukko!R19:R21))/SUM(Taulukko!R19:R21)</f>
        <v>6.792287467134081</v>
      </c>
      <c r="O22" s="63">
        <f>100*(SUM(Taulukko!T31:T33)-SUM(Taulukko!T19:T21))/SUM(Taulukko!T19:T21)</f>
        <v>-2.6647461289160885</v>
      </c>
      <c r="P22" s="63">
        <f>100*(SUM(Taulukko!U31:U33)-SUM(Taulukko!U19:U21))/SUM(Taulukko!U19:U21)</f>
        <v>-2.446724546172067</v>
      </c>
      <c r="Q22" s="63">
        <f>100*(SUM(Taulukko!V31:V33)-SUM(Taulukko!V19:V21))/SUM(Taulukko!V19:V21)</f>
        <v>-2.366863905325444</v>
      </c>
      <c r="R22" s="63">
        <f>100*(SUM(Taulukko!X31:X33)-SUM(Taulukko!X19:X21))/SUM(Taulukko!X19:X21)</f>
        <v>3.696098562628341</v>
      </c>
      <c r="S22" s="63">
        <f>100*(SUM(Taulukko!Y31:Y33)-SUM(Taulukko!Y19:Y21))/SUM(Taulukko!Y19:Y21)</f>
        <v>3.3333333333333375</v>
      </c>
      <c r="T22" s="63">
        <f>100*(SUM(Taulukko!Z31:Z33)-SUM(Taulukko!Z19:Z21))/SUM(Taulukko!Z19:Z21)</f>
        <v>2.752639517345382</v>
      </c>
      <c r="U22" s="63">
        <f>100*(SUM(Taulukko!AB31:AB33)-SUM(Taulukko!AB19:AB21))/SUM(Taulukko!AB19:AB21)</f>
        <v>15.276518585675426</v>
      </c>
      <c r="V22" s="63">
        <f>100*(SUM(Taulukko!AC31:AC33)-SUM(Taulukko!AC19:AC21))/SUM(Taulukko!AC19:AC21)</f>
        <v>15.120274914089352</v>
      </c>
      <c r="W22" s="63">
        <f>100*(SUM(Taulukko!AD31:AD33)-SUM(Taulukko!AD19:AD21))/SUM(Taulukko!AD19:AD21)</f>
        <v>14.762138303089763</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7.604214383875385</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5.499999999999996</v>
      </c>
      <c r="E23" s="63">
        <f>100*(SUM(Taulukko!F32:F34)-SUM(Taulukko!F20:F22))/SUM(Taulukko!F20:F22)</f>
        <v>5.326674989596343</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9.294057897409843</v>
      </c>
      <c r="K23" s="63">
        <f>100*(SUM(Taulukko!N32:N34)-SUM(Taulukko!N20:N22))/SUM(Taulukko!N20:N22)</f>
        <v>10.102040816326536</v>
      </c>
      <c r="L23" s="63">
        <f>100*(SUM(Taulukko!P32:P34)-SUM(Taulukko!P20:P22))/SUM(Taulukko!P20:P22)</f>
        <v>6.570841889117043</v>
      </c>
      <c r="M23" s="63">
        <f>100*(SUM(Taulukko!Q32:Q34)-SUM(Taulukko!Q20:Q22))/SUM(Taulukko!Q20:Q22)</f>
        <v>6.282722513089007</v>
      </c>
      <c r="N23" s="63">
        <f>100*(SUM(Taulukko!R32:R34)-SUM(Taulukko!R20:R22))/SUM(Taulukko!R20:R22)</f>
        <v>6.843940714908465</v>
      </c>
      <c r="O23" s="63">
        <f>100*(SUM(Taulukko!T32:T34)-SUM(Taulukko!T20:T22))/SUM(Taulukko!T20:T22)</f>
        <v>-1.105604269919952</v>
      </c>
      <c r="P23" s="63">
        <f>100*(SUM(Taulukko!U32:U34)-SUM(Taulukko!U20:U22))/SUM(Taulukko!U20:U22)</f>
        <v>-0.5604483586869519</v>
      </c>
      <c r="Q23" s="63">
        <f>100*(SUM(Taulukko!V32:V34)-SUM(Taulukko!V20:V22))/SUM(Taulukko!V20:V22)</f>
        <v>-1.8225039619651213</v>
      </c>
      <c r="R23" s="63">
        <f>100*(SUM(Taulukko!X32:X34)-SUM(Taulukko!X20:X22))/SUM(Taulukko!X20:X22)</f>
        <v>2.9719689294157225</v>
      </c>
      <c r="S23" s="63">
        <f>100*(SUM(Taulukko!Y32:Y34)-SUM(Taulukko!Y20:Y22))/SUM(Taulukko!Y20:Y22)</f>
        <v>2.902374670184692</v>
      </c>
      <c r="T23" s="63">
        <f>100*(SUM(Taulukko!Z32:Z34)-SUM(Taulukko!Z20:Z22))/SUM(Taulukko!Z20:Z22)</f>
        <v>2.6325686348251223</v>
      </c>
      <c r="U23" s="63">
        <f>100*(SUM(Taulukko!AB32:AB34)-SUM(Taulukko!AB20:AB22))/SUM(Taulukko!AB20:AB22)</f>
        <v>13.588691290469681</v>
      </c>
      <c r="V23" s="63">
        <f>100*(SUM(Taulukko!AC32:AC34)-SUM(Taulukko!AC20:AC22))/SUM(Taulukko!AC20:AC22)</f>
        <v>13.32694151486097</v>
      </c>
      <c r="W23" s="63">
        <f>100*(SUM(Taulukko!AD32:AD34)-SUM(Taulukko!AD20:AD22))/SUM(Taulukko!AD20:AD22)</f>
        <v>14.341085271317809</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8.166058394160586</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11.953204476093589</v>
      </c>
      <c r="K24" s="63">
        <f>100*(SUM(Taulukko!N33:N35)-SUM(Taulukko!N21:N23))/SUM(Taulukko!N21:N23)</f>
        <v>11.251900658895092</v>
      </c>
      <c r="L24" s="63">
        <f>100*(SUM(Taulukko!P33:P35)-SUM(Taulukko!P21:P23))/SUM(Taulukko!P21:P23)</f>
        <v>7.086267605633813</v>
      </c>
      <c r="M24" s="63">
        <f>100*(SUM(Taulukko!Q33:Q35)-SUM(Taulukko!Q21:Q23))/SUM(Taulukko!Q21:Q23)</f>
        <v>6.464208242950098</v>
      </c>
      <c r="N24" s="63">
        <f>100*(SUM(Taulukko!R33:R35)-SUM(Taulukko!R21:R23))/SUM(Taulukko!R21:R23)</f>
        <v>6.848721283051574</v>
      </c>
      <c r="O24" s="63">
        <f>100*(SUM(Taulukko!T33:T35)-SUM(Taulukko!T21:T23))/SUM(Taulukko!T21:T23)</f>
        <v>-1.0109519797809627</v>
      </c>
      <c r="P24" s="63">
        <f>100*(SUM(Taulukko!U33:U35)-SUM(Taulukko!U21:U23))/SUM(Taulukko!U21:U23)</f>
        <v>-1.2754085292945465</v>
      </c>
      <c r="Q24" s="63">
        <f>100*(SUM(Taulukko!V33:V35)-SUM(Taulukko!V21:V23))/SUM(Taulukko!V21:V23)</f>
        <v>-1.312127236580499</v>
      </c>
      <c r="R24" s="63">
        <f>100*(SUM(Taulukko!X33:X35)-SUM(Taulukko!X21:X23))/SUM(Taulukko!X21:X23)</f>
        <v>3.516873889875658</v>
      </c>
      <c r="S24" s="63">
        <f>100*(SUM(Taulukko!Y33:Y35)-SUM(Taulukko!Y21:Y23))/SUM(Taulukko!Y21:Y23)</f>
        <v>3.1602708803611863</v>
      </c>
      <c r="T24" s="63">
        <f>100*(SUM(Taulukko!Z33:Z35)-SUM(Taulukko!Z21:Z23))/SUM(Taulukko!Z21:Z23)</f>
        <v>2.47469066366705</v>
      </c>
      <c r="U24" s="63">
        <f>100*(SUM(Taulukko!AB33:AB35)-SUM(Taulukko!AB21:AB23))/SUM(Taulukko!AB21:AB23)</f>
        <v>11.677788369876072</v>
      </c>
      <c r="V24" s="63">
        <f>100*(SUM(Taulukko!AC33:AC35)-SUM(Taulukko!AC21:AC23))/SUM(Taulukko!AC21:AC23)</f>
        <v>11.417875526438934</v>
      </c>
      <c r="W24" s="63">
        <f>100*(SUM(Taulukko!AD33:AD35)-SUM(Taulukko!AD21:AD23))/SUM(Taulukko!AD21:AD23)</f>
        <v>13.610315186246417</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8.57531760435572</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7.389162561576366</v>
      </c>
      <c r="H25" s="63">
        <f>100*(SUM(Taulukko!J34:J36)-SUM(Taulukko!J22:J24))/SUM(Taulukko!J22:J24)</f>
        <v>6.75675675675678</v>
      </c>
      <c r="I25" s="63">
        <f>100*(SUM(Taulukko!L34:L36)-SUM(Taulukko!L22:L24))/SUM(Taulukko!L22:L24)</f>
        <v>14.867994441871218</v>
      </c>
      <c r="J25" s="63">
        <f>100*(SUM(Taulukko!M34:M36)-SUM(Taulukko!M22:M24))/SUM(Taulukko!M22:M24)</f>
        <v>14.48101265822786</v>
      </c>
      <c r="K25" s="63">
        <f>100*(SUM(Taulukko!N34:N36)-SUM(Taulukko!N22:N24))/SUM(Taulukko!N22:N24)</f>
        <v>12.022132796780685</v>
      </c>
      <c r="L25" s="63">
        <f>100*(SUM(Taulukko!P34:P36)-SUM(Taulukko!P22:P24))/SUM(Taulukko!P22:P24)</f>
        <v>6.480648064806497</v>
      </c>
      <c r="M25" s="63">
        <f>100*(SUM(Taulukko!Q34:Q36)-SUM(Taulukko!Q22:Q24))/SUM(Taulukko!Q22:Q24)</f>
        <v>6.328024106758496</v>
      </c>
      <c r="N25" s="63">
        <f>100*(SUM(Taulukko!R34:R36)-SUM(Taulukko!R22:R24))/SUM(Taulukko!R22:R24)</f>
        <v>6.58347676419966</v>
      </c>
      <c r="O25" s="63">
        <f>100*(SUM(Taulukko!T34:T36)-SUM(Taulukko!T22:T24))/SUM(Taulukko!T22:T24)</f>
        <v>-0.9649122807017371</v>
      </c>
      <c r="P25" s="63">
        <f>100*(SUM(Taulukko!U34:U36)-SUM(Taulukko!U22:U24))/SUM(Taulukko!U22:U24)</f>
        <v>-0.8009611533840609</v>
      </c>
      <c r="Q25" s="63">
        <f>100*(SUM(Taulukko!V34:V36)-SUM(Taulukko!V22:V24))/SUM(Taulukko!V22:V24)</f>
        <v>-0.8373205741626659</v>
      </c>
      <c r="R25" s="63">
        <f>100*(SUM(Taulukko!X34:X36)-SUM(Taulukko!X22:X24))/SUM(Taulukko!X22:X24)</f>
        <v>1.586687306501557</v>
      </c>
      <c r="S25" s="63">
        <f>100*(SUM(Taulukko!Y34:Y36)-SUM(Taulukko!Y22:Y24))/SUM(Taulukko!Y22:Y24)</f>
        <v>1.7883755588673877</v>
      </c>
      <c r="T25" s="63">
        <f>100*(SUM(Taulukko!Z34:Z36)-SUM(Taulukko!Z22:Z24))/SUM(Taulukko!Z22:Z24)</f>
        <v>2.204783258594909</v>
      </c>
      <c r="U25" s="63">
        <f>100*(SUM(Taulukko!AB34:AB36)-SUM(Taulukko!AB22:AB24))/SUM(Taulukko!AB22:AB24)</f>
        <v>9.777347531461771</v>
      </c>
      <c r="V25" s="63">
        <f>100*(SUM(Taulukko!AC34:AC36)-SUM(Taulukko!AC22:AC24))/SUM(Taulukko!AC22:AC24)</f>
        <v>9.798534798534801</v>
      </c>
      <c r="W25" s="63">
        <f>100*(SUM(Taulukko!AD34:AD36)-SUM(Taulukko!AD22:AD24))/SUM(Taulukko!AD22:AD24)</f>
        <v>12.787964268923362</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5.077805077805079</v>
      </c>
      <c r="F26" s="63">
        <f>100*(SUM(Taulukko!H35:H37)-SUM(Taulukko!H23:H25))/SUM(Taulukko!H23:H25)</f>
        <v>5.693176879617543</v>
      </c>
      <c r="G26" s="63">
        <f>100*(SUM(Taulukko!I35:I37)-SUM(Taulukko!I23:I25))/SUM(Taulukko!I23:I25)</f>
        <v>6.7319461444308555</v>
      </c>
      <c r="H26" s="63">
        <f>100*(SUM(Taulukko!J35:J37)-SUM(Taulukko!J23:J25))/SUM(Taulukko!J23:J25)</f>
        <v>6.805215973920149</v>
      </c>
      <c r="I26" s="63">
        <f>100*(SUM(Taulukko!L35:L37)-SUM(Taulukko!L23:L25))/SUM(Taulukko!L23:L25)</f>
        <v>11.728971962616834</v>
      </c>
      <c r="J26" s="63">
        <f>100*(SUM(Taulukko!M35:M37)-SUM(Taulukko!M23:M25))/SUM(Taulukko!M23:M25)</f>
        <v>12.189054726368159</v>
      </c>
      <c r="K26" s="63">
        <f>100*(SUM(Taulukko!N35:N37)-SUM(Taulukko!N23:N25))/SUM(Taulukko!N23:N25)</f>
        <v>12.157448928749364</v>
      </c>
      <c r="L26" s="63">
        <f>100*(SUM(Taulukko!P35:P37)-SUM(Taulukko!P23:P25))/SUM(Taulukko!P23:P25)</f>
        <v>5.49549549549549</v>
      </c>
      <c r="M26" s="63">
        <f>100*(SUM(Taulukko!Q35:Q37)-SUM(Taulukko!Q23:Q25))/SUM(Taulukko!Q23:Q25)</f>
        <v>5.935098206660975</v>
      </c>
      <c r="N26" s="63">
        <f>100*(SUM(Taulukko!R35:R37)-SUM(Taulukko!R23:R25))/SUM(Taulukko!R23:R25)</f>
        <v>6.279367791542084</v>
      </c>
      <c r="O26" s="63">
        <f>100*(SUM(Taulukko!T35:T37)-SUM(Taulukko!T23:T25))/SUM(Taulukko!T23:T25)</f>
        <v>-0.9969657563935898</v>
      </c>
      <c r="P26" s="63">
        <f>100*(SUM(Taulukko!U35:U37)-SUM(Taulukko!U23:U25))/SUM(Taulukko!U23:U25)</f>
        <v>-0.5997600959616267</v>
      </c>
      <c r="Q26" s="63">
        <f>100*(SUM(Taulukko!V35:V37)-SUM(Taulukko!V23:V25))/SUM(Taulukko!V23:V25)</f>
        <v>-0.35956851777866783</v>
      </c>
      <c r="R26" s="63">
        <f>100*(SUM(Taulukko!X35:X37)-SUM(Taulukko!X23:X25))/SUM(Taulukko!X23:X25)</f>
        <v>1.455546813532647</v>
      </c>
      <c r="S26" s="63">
        <f>100*(SUM(Taulukko!Y35:Y37)-SUM(Taulukko!Y23:Y25))/SUM(Taulukko!Y23:Y25)</f>
        <v>1.6350798959494526</v>
      </c>
      <c r="T26" s="63">
        <f>100*(SUM(Taulukko!Z35:Z37)-SUM(Taulukko!Z23:Z25))/SUM(Taulukko!Z23:Z25)</f>
        <v>1.9366852886405916</v>
      </c>
      <c r="U26" s="63">
        <f>100*(SUM(Taulukko!AB35:AB37)-SUM(Taulukko!AB23:AB25))/SUM(Taulukko!AB23:AB25)</f>
        <v>9.408476944573819</v>
      </c>
      <c r="V26" s="63">
        <f>100*(SUM(Taulukko!AC35:AC37)-SUM(Taulukko!AC23:AC25))/SUM(Taulukko!AC23:AC25)</f>
        <v>9.850204266908769</v>
      </c>
      <c r="W26" s="63">
        <f>100*(SUM(Taulukko!AD35:AD37)-SUM(Taulukko!AD23:AD25))/SUM(Taulukko!AD23:AD25)</f>
        <v>12.088930060213071</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8.08396605627512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4.4733631557543605</v>
      </c>
      <c r="E27" s="63">
        <f>100*(SUM(Taulukko!F36:F38)-SUM(Taulukko!F24:F26))/SUM(Taulukko!F24:F26)</f>
        <v>4.885993485342019</v>
      </c>
      <c r="F27" s="63">
        <f>100*(SUM(Taulukko!H36:H38)-SUM(Taulukko!H24:H26))/SUM(Taulukko!H24:H26)</f>
        <v>5.9503424657534145</v>
      </c>
      <c r="G27" s="63">
        <f>100*(SUM(Taulukko!I36:I38)-SUM(Taulukko!I24:I26))/SUM(Taulukko!I24:I26)</f>
        <v>6.690997566909987</v>
      </c>
      <c r="H27" s="63">
        <f>100*(SUM(Taulukko!J36:J38)-SUM(Taulukko!J24:J26))/SUM(Taulukko!J24:J26)</f>
        <v>6.893755068937562</v>
      </c>
      <c r="I27" s="63">
        <f>100*(SUM(Taulukko!L36:L38)-SUM(Taulukko!L24:L26))/SUM(Taulukko!L24:L26)</f>
        <v>9.958885335769748</v>
      </c>
      <c r="J27" s="63">
        <f>100*(SUM(Taulukko!M36:M38)-SUM(Taulukko!M24:M26))/SUM(Taulukko!M24:M26)</f>
        <v>11.214953271028058</v>
      </c>
      <c r="K27" s="63">
        <f>100*(SUM(Taulukko!N36:N38)-SUM(Taulukko!N24:N26))/SUM(Taulukko!N24:N26)</f>
        <v>11.994076999012824</v>
      </c>
      <c r="L27" s="63">
        <f>100*(SUM(Taulukko!P36:P38)-SUM(Taulukko!P24:P26))/SUM(Taulukko!P24:P26)</f>
        <v>5.138169257340257</v>
      </c>
      <c r="M27" s="63">
        <f>100*(SUM(Taulukko!Q36:Q38)-SUM(Taulukko!Q24:Q26))/SUM(Taulukko!Q24:Q26)</f>
        <v>5.852417302798987</v>
      </c>
      <c r="N27" s="63">
        <f>100*(SUM(Taulukko!R36:R38)-SUM(Taulukko!R24:R26))/SUM(Taulukko!R24:R26)</f>
        <v>6.196943972835312</v>
      </c>
      <c r="O27" s="63">
        <f>100*(SUM(Taulukko!T36:T38)-SUM(Taulukko!T24:T26))/SUM(Taulukko!T24:T26)</f>
        <v>-0.7188160676532721</v>
      </c>
      <c r="P27" s="63">
        <f>100*(SUM(Taulukko!U36:U38)-SUM(Taulukko!U24:U26))/SUM(Taulukko!U24:U26)</f>
        <v>-0.04004805766918939</v>
      </c>
      <c r="Q27" s="63">
        <f>100*(SUM(Taulukko!V36:V38)-SUM(Taulukko!V24:V26))/SUM(Taulukko!V24:V26)</f>
        <v>0.12004801920768764</v>
      </c>
      <c r="R27" s="63">
        <f>100*(SUM(Taulukko!X36:X38)-SUM(Taulukko!X24:X26))/SUM(Taulukko!X24:X26)</f>
        <v>0.3440366972476977</v>
      </c>
      <c r="S27" s="63">
        <f>100*(SUM(Taulukko!Y36:Y38)-SUM(Taulukko!Y24:Y26))/SUM(Taulukko!Y24:Y26)</f>
        <v>0.9626064420584841</v>
      </c>
      <c r="T27" s="63">
        <f>100*(SUM(Taulukko!Z36:Z38)-SUM(Taulukko!Z24:Z26))/SUM(Taulukko!Z24:Z26)</f>
        <v>1.745265503156327</v>
      </c>
      <c r="U27" s="63">
        <f>100*(SUM(Taulukko!AB36:AB38)-SUM(Taulukko!AB24:AB26))/SUM(Taulukko!AB24:AB26)</f>
        <v>9.701492537313444</v>
      </c>
      <c r="V27" s="63">
        <f>100*(SUM(Taulukko!AC36:AC38)-SUM(Taulukko!AC24:AC26))/SUM(Taulukko!AC24:AC26)</f>
        <v>10.193955796120894</v>
      </c>
      <c r="W27" s="63">
        <f>100*(SUM(Taulukko!AD36:AD38)-SUM(Taulukko!AD24:AD26))/SUM(Taulukko!AD24:AD26)</f>
        <v>11.563071297989035</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8.51818988464952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4.65210355987055</v>
      </c>
      <c r="E28" s="34">
        <f>100*(SUM(Taulukko!F37:F39)-SUM(Taulukko!F25:F27))/SUM(Taulukko!F25:F27)</f>
        <v>5.109489051094889</v>
      </c>
      <c r="F28" s="34">
        <f>100*(SUM(Taulukko!H37:H39)-SUM(Taulukko!H25:H27))/SUM(Taulukko!H25:H27)</f>
        <v>4.813729593972374</v>
      </c>
      <c r="G28" s="34">
        <f>100*(SUM(Taulukko!I37:I39)-SUM(Taulukko!I25:I27))/SUM(Taulukko!I25:I27)</f>
        <v>6.559356136820908</v>
      </c>
      <c r="H28" s="34">
        <f>100*(SUM(Taulukko!J37:J39)-SUM(Taulukko!J25:J27))/SUM(Taulukko!J25:J27)</f>
        <v>6.981436642453596</v>
      </c>
      <c r="I28" s="34">
        <f>100*(SUM(Taulukko!L37:L39)-SUM(Taulukko!L25:L27))/SUM(Taulukko!L25:L27)</f>
        <v>6.387128230131641</v>
      </c>
      <c r="J28" s="34">
        <f>100*(SUM(Taulukko!M37:M39)-SUM(Taulukko!M25:M27))/SUM(Taulukko!M25:M27)</f>
        <v>10.533980582524267</v>
      </c>
      <c r="K28" s="34">
        <f>100*(SUM(Taulukko!N37:N39)-SUM(Taulukko!N25:N27))/SUM(Taulukko!N25:N27)</f>
        <v>12.20588235294118</v>
      </c>
      <c r="L28" s="34">
        <f>100*(SUM(Taulukko!P37:P39)-SUM(Taulukko!P25:P27))/SUM(Taulukko!P25:P27)</f>
        <v>5.72894399315946</v>
      </c>
      <c r="M28" s="34">
        <f>100*(SUM(Taulukko!Q37:Q39)-SUM(Taulukko!Q25:Q27))/SUM(Taulukko!Q25:Q27)</f>
        <v>6.37938318546682</v>
      </c>
      <c r="N28" s="34">
        <f>100*(SUM(Taulukko!R37:R39)-SUM(Taulukko!R25:R27))/SUM(Taulukko!R25:R27)</f>
        <v>6.506125897760893</v>
      </c>
      <c r="O28" s="34">
        <f>100*(SUM(Taulukko!T37:T39)-SUM(Taulukko!T25:T27))/SUM(Taulukko!T25:T27)</f>
        <v>-0.327198364008173</v>
      </c>
      <c r="P28" s="34">
        <f>100*(SUM(Taulukko!U37:U39)-SUM(Taulukko!U25:U27))/SUM(Taulukko!U25:U27)</f>
        <v>0.199600798403205</v>
      </c>
      <c r="Q28" s="34">
        <f>100*(SUM(Taulukko!V37:V39)-SUM(Taulukko!V25:V27))/SUM(Taulukko!V25:V27)</f>
        <v>0.6410256410256502</v>
      </c>
      <c r="R28" s="34">
        <f>100*(SUM(Taulukko!X37:X39)-SUM(Taulukko!X25:X27))/SUM(Taulukko!X25:X27)</f>
        <v>0.45994633959373155</v>
      </c>
      <c r="S28" s="34">
        <f>100*(SUM(Taulukko!Y37:Y39)-SUM(Taulukko!Y25:Y27))/SUM(Taulukko!Y25:Y27)</f>
        <v>0.9988901220865662</v>
      </c>
      <c r="T28" s="34">
        <f>100*(SUM(Taulukko!Z37:Z39)-SUM(Taulukko!Z25:Z27))/SUM(Taulukko!Z25:Z27)</f>
        <v>1.7037037037037122</v>
      </c>
      <c r="U28" s="34">
        <f>100*(SUM(Taulukko!AB37:AB39)-SUM(Taulukko!AB25:AB27))/SUM(Taulukko!AB25:AB27)</f>
        <v>9.18870461676377</v>
      </c>
      <c r="V28" s="34">
        <f>100*(SUM(Taulukko!AC37:AC39)-SUM(Taulukko!AC25:AC27))/SUM(Taulukko!AC25:AC27)</f>
        <v>10.017889087656519</v>
      </c>
      <c r="W28" s="34">
        <f>100*(SUM(Taulukko!AD37:AD39)-SUM(Taulukko!AD25:AD27))/SUM(Taulukko!AD25:AD27)</f>
        <v>11.106094808126421</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5.618431689571534</v>
      </c>
      <c r="E29" s="63">
        <f>100*(SUM(Taulukko!F38:F40)-SUM(Taulukko!F26:F28))/SUM(Taulukko!F26:F28)</f>
        <v>5.6634304207119746</v>
      </c>
      <c r="F29" s="63">
        <f>100*(SUM(Taulukko!H38:H40)-SUM(Taulukko!H26:H28))/SUM(Taulukko!H26:H28)</f>
        <v>6.982543640897748</v>
      </c>
      <c r="G29" s="63">
        <f>100*(SUM(Taulukko!I38:I40)-SUM(Taulukko!I26:I28))/SUM(Taulukko!I26:I28)</f>
        <v>7.059767348575999</v>
      </c>
      <c r="H29" s="63">
        <f>100*(SUM(Taulukko!J38:J40)-SUM(Taulukko!J26:J28))/SUM(Taulukko!J26:J28)</f>
        <v>7.1514664523905465</v>
      </c>
      <c r="I29" s="63">
        <f>100*(SUM(Taulukko!L38:L40)-SUM(Taulukko!L26:L28))/SUM(Taulukko!L26:L28)</f>
        <v>11.301553294054631</v>
      </c>
      <c r="J29" s="63">
        <f>100*(SUM(Taulukko!M38:M40)-SUM(Taulukko!M26:M28))/SUM(Taulukko!M26:M28)</f>
        <v>12.988281249999982</v>
      </c>
      <c r="K29" s="63">
        <f>100*(SUM(Taulukko!N38:N40)-SUM(Taulukko!N26:N28))/SUM(Taulukko!N26:N28)</f>
        <v>12.878048780487825</v>
      </c>
      <c r="L29" s="63">
        <f>100*(SUM(Taulukko!P38:P40)-SUM(Taulukko!P26:P28))/SUM(Taulukko!P26:P28)</f>
        <v>6.836518046709127</v>
      </c>
      <c r="M29" s="63">
        <f>100*(SUM(Taulukko!Q38:Q40)-SUM(Taulukko!Q26:Q28))/SUM(Taulukko!Q26:Q28)</f>
        <v>7.0736842105263085</v>
      </c>
      <c r="N29" s="63">
        <f>100*(SUM(Taulukko!R38:R40)-SUM(Taulukko!R26:R28))/SUM(Taulukko!R26:R28)</f>
        <v>7.070707070707062</v>
      </c>
      <c r="O29" s="63">
        <f>100*(SUM(Taulukko!T38:T40)-SUM(Taulukko!T26:T28))/SUM(Taulukko!T26:T28)</f>
        <v>0.16038492381716346</v>
      </c>
      <c r="P29" s="63">
        <f>100*(SUM(Taulukko!U38:U40)-SUM(Taulukko!U26:U28))/SUM(Taulukko!U26:U28)</f>
        <v>0.23866348448688257</v>
      </c>
      <c r="Q29" s="63">
        <f>100*(SUM(Taulukko!V38:V40)-SUM(Taulukko!V26:V28))/SUM(Taulukko!V26:V28)</f>
        <v>1.284624648735443</v>
      </c>
      <c r="R29" s="63">
        <f>100*(SUM(Taulukko!X38:X40)-SUM(Taulukko!X26:X28))/SUM(Taulukko!X26:X28)</f>
        <v>1.4542671259089213</v>
      </c>
      <c r="S29" s="63">
        <f>100*(SUM(Taulukko!Y38:Y40)-SUM(Taulukko!Y26:Y28))/SUM(Taulukko!Y26:Y28)</f>
        <v>1.6635859519408502</v>
      </c>
      <c r="T29" s="63">
        <f>100*(SUM(Taulukko!Z38:Z40)-SUM(Taulukko!Z26:Z28))/SUM(Taulukko!Z26:Z28)</f>
        <v>1.8114602587800286</v>
      </c>
      <c r="U29" s="63">
        <f>100*(SUM(Taulukko!AB38:AB40)-SUM(Taulukko!AB26:AB28))/SUM(Taulukko!AB26:AB28)</f>
        <v>9.783588818755645</v>
      </c>
      <c r="V29" s="63">
        <f>100*(SUM(Taulukko!AC38:AC40)-SUM(Taulukko!AC26:AC28))/SUM(Taulukko!AC26:AC28)</f>
        <v>10.066518847006648</v>
      </c>
      <c r="W29" s="63">
        <f>100*(SUM(Taulukko!AD38:AD40)-SUM(Taulukko!AD26:AD28))/SUM(Taulukko!AD26:AD28)</f>
        <v>10.947274352100077</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9.846153846153836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6.5454545454545405</v>
      </c>
      <c r="E30" s="63">
        <f>100*(SUM(Taulukko!F39:F41)-SUM(Taulukko!F27:F29))/SUM(Taulukko!F27:F29)</f>
        <v>6.343434343434339</v>
      </c>
      <c r="F30" s="63">
        <f>100*(SUM(Taulukko!H39:H41)-SUM(Taulukko!H27:H29))/SUM(Taulukko!H27:H29)</f>
        <v>8.298582151793175</v>
      </c>
      <c r="G30" s="63">
        <f>100*(SUM(Taulukko!I39:I41)-SUM(Taulukko!I27:I29))/SUM(Taulukko!I27:I29)</f>
        <v>7.905296950240766</v>
      </c>
      <c r="H30" s="63">
        <f>100*(SUM(Taulukko!J39:J41)-SUM(Taulukko!J27:J29))/SUM(Taulukko!J27:J29)</f>
        <v>7.280000000000018</v>
      </c>
      <c r="I30" s="63">
        <f>100*(SUM(Taulukko!L39:L41)-SUM(Taulukko!L27:L29))/SUM(Taulukko!L27:L29)</f>
        <v>14.059753954305801</v>
      </c>
      <c r="J30" s="63">
        <f>100*(SUM(Taulukko!M39:M41)-SUM(Taulukko!M27:M29))/SUM(Taulukko!M27:M29)</f>
        <v>14.585365853658525</v>
      </c>
      <c r="K30" s="63">
        <f>100*(SUM(Taulukko!N39:N41)-SUM(Taulukko!N27:N29))/SUM(Taulukko!N27:N29)</f>
        <v>13.799805636540334</v>
      </c>
      <c r="L30" s="63">
        <f>100*(SUM(Taulukko!P39:P41)-SUM(Taulukko!P27:P29))/SUM(Taulukko!P27:P29)</f>
        <v>8.535528596187158</v>
      </c>
      <c r="M30" s="63">
        <f>100*(SUM(Taulukko!Q39:Q41)-SUM(Taulukko!Q27:Q29))/SUM(Taulukko!Q27:Q29)</f>
        <v>8.49535080304311</v>
      </c>
      <c r="N30" s="63">
        <f>100*(SUM(Taulukko!R39:R41)-SUM(Taulukko!R27:R29))/SUM(Taulukko!R27:R29)</f>
        <v>7.457059069962301</v>
      </c>
      <c r="O30" s="63">
        <f>100*(SUM(Taulukko!T39:T41)-SUM(Taulukko!T27:T29))/SUM(Taulukko!T27:T29)</f>
        <v>1.0860820595333824</v>
      </c>
      <c r="P30" s="63">
        <f>100*(SUM(Taulukko!U39:U41)-SUM(Taulukko!U27:U29))/SUM(Taulukko!U27:U29)</f>
        <v>1.2033694344163657</v>
      </c>
      <c r="Q30" s="63">
        <f>100*(SUM(Taulukko!V39:V41)-SUM(Taulukko!V27:V29))/SUM(Taulukko!V27:V29)</f>
        <v>2.0933977455716657</v>
      </c>
      <c r="R30" s="63">
        <f>100*(SUM(Taulukko!X39:X41)-SUM(Taulukko!X27:X29))/SUM(Taulukko!X27:X29)</f>
        <v>2.1655065738592505</v>
      </c>
      <c r="S30" s="63">
        <f>100*(SUM(Taulukko!Y39:Y41)-SUM(Taulukko!Y27:Y29))/SUM(Taulukko!Y27:Y29)</f>
        <v>2.062615101289143</v>
      </c>
      <c r="T30" s="63">
        <f>100*(SUM(Taulukko!Z39:Z41)-SUM(Taulukko!Z27:Z29))/SUM(Taulukko!Z27:Z29)</f>
        <v>1.9557195571955552</v>
      </c>
      <c r="U30" s="63">
        <f>100*(SUM(Taulukko!AB39:AB41)-SUM(Taulukko!AB27:AB29))/SUM(Taulukko!AB27:AB29)</f>
        <v>10.63730084348642</v>
      </c>
      <c r="V30" s="63">
        <f>100*(SUM(Taulukko!AC39:AC41)-SUM(Taulukko!AC27:AC29))/SUM(Taulukko!AC27:AC29)</f>
        <v>10.484581497797349</v>
      </c>
      <c r="W30" s="63">
        <f>100*(SUM(Taulukko!AD39:AD41)-SUM(Taulukko!AD27:AD29))/SUM(Taulukko!AD27:AD29)</f>
        <v>10.978308986277117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9.982486865148866</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7.108239095315009</v>
      </c>
      <c r="E31" s="63">
        <f>100*(SUM(Taulukko!F40:F42)-SUM(Taulukko!F28:F30))/SUM(Taulukko!F28:F30)</f>
        <v>6.774193548387101</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15.17943743937925</v>
      </c>
      <c r="K31" s="63">
        <f>100*(SUM(Taulukko!N40:N42)-SUM(Taulukko!N28:N30))/SUM(Taulukko!N28:N30)</f>
        <v>14.451425809569843</v>
      </c>
      <c r="L31" s="63">
        <f>100*(SUM(Taulukko!P40:P42)-SUM(Taulukko!P28:P30))/SUM(Taulukko!P28:P30)</f>
        <v>9.090909090909074</v>
      </c>
      <c r="M31" s="63">
        <f>100*(SUM(Taulukko!Q40:Q42)-SUM(Taulukko!Q28:Q30))/SUM(Taulukko!Q28:Q30)</f>
        <v>9.125475285171113</v>
      </c>
      <c r="N31" s="63">
        <f>100*(SUM(Taulukko!R40:R42)-SUM(Taulukko!R28:R30))/SUM(Taulukko!R28:R30)</f>
        <v>7.669862442684431</v>
      </c>
      <c r="O31" s="63">
        <f>100*(SUM(Taulukko!T40:T42)-SUM(Taulukko!T28:T30))/SUM(Taulukko!T28:T30)</f>
        <v>3.9040260268401767</v>
      </c>
      <c r="P31" s="63">
        <f>100*(SUM(Taulukko!U40:U42)-SUM(Taulukko!U28:U30))/SUM(Taulukko!U28:U30)</f>
        <v>3.1617349006891007</v>
      </c>
      <c r="Q31" s="63">
        <f>100*(SUM(Taulukko!V40:V42)-SUM(Taulukko!V28:V30))/SUM(Taulukko!V28:V30)</f>
        <v>2.9471134436818662</v>
      </c>
      <c r="R31" s="63">
        <f>100*(SUM(Taulukko!X40:X42)-SUM(Taulukko!X28:X30))/SUM(Taulukko!X28:X30)</f>
        <v>2.985074626865676</v>
      </c>
      <c r="S31" s="63">
        <f>100*(SUM(Taulukko!Y40:Y42)-SUM(Taulukko!Y28:Y30))/SUM(Taulukko!Y28:Y30)</f>
        <v>2.7276078142277838</v>
      </c>
      <c r="T31" s="63">
        <f>100*(SUM(Taulukko!Z40:Z42)-SUM(Taulukko!Z28:Z30))/SUM(Taulukko!Z28:Z30)</f>
        <v>2.1002210759027435</v>
      </c>
      <c r="U31" s="63">
        <f>100*(SUM(Taulukko!AB40:AB42)-SUM(Taulukko!AB28:AB30))/SUM(Taulukko!AB28:AB30)</f>
        <v>11.101123595505598</v>
      </c>
      <c r="V31" s="63">
        <f>100*(SUM(Taulukko!AC40:AC42)-SUM(Taulukko!AC28:AC30))/SUM(Taulukko!AC28:AC30)</f>
        <v>10.75174825174825</v>
      </c>
      <c r="W31" s="63">
        <f>100*(SUM(Taulukko!AD40:AD42)-SUM(Taulukko!AD28:AD30))/SUM(Taulukko!AD28:AD30)</f>
        <v>11.101360245721812</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10.329861111111104</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7.0796460176991</v>
      </c>
      <c r="E32" s="63">
        <f>100*(SUM(Taulukko!F41:F43)-SUM(Taulukko!F29:F31))/SUM(Taulukko!F29:F31)</f>
        <v>6.913183279742761</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15.51392891450529</v>
      </c>
      <c r="K32" s="63">
        <f>100*(SUM(Taulukko!N41:N43)-SUM(Taulukko!N29:N31))/SUM(Taulukko!N29:N31)</f>
        <v>14.793467819404409</v>
      </c>
      <c r="L32" s="63">
        <f>100*(SUM(Taulukko!P41:P43)-SUM(Taulukko!P29:P31))/SUM(Taulukko!P29:P31)</f>
        <v>9.602368866328254</v>
      </c>
      <c r="M32" s="63">
        <f>100*(SUM(Taulukko!Q41:Q43)-SUM(Taulukko!Q29:Q31))/SUM(Taulukko!Q29:Q31)</f>
        <v>9.666525960320802</v>
      </c>
      <c r="N32" s="63">
        <f>100*(SUM(Taulukko!R41:R43)-SUM(Taulukko!R29:R31))/SUM(Taulukko!R29:R31)</f>
        <v>7.711442786069638</v>
      </c>
      <c r="O32" s="63">
        <f>100*(SUM(Taulukko!T41:T43)-SUM(Taulukko!T29:T31))/SUM(Taulukko!T29:T31)</f>
        <v>5.352112676056319</v>
      </c>
      <c r="P32" s="63">
        <f>100*(SUM(Taulukko!U41:U43)-SUM(Taulukko!U29:U31))/SUM(Taulukko!U29:U31)</f>
        <v>5.11665984445354</v>
      </c>
      <c r="Q32" s="63">
        <f>100*(SUM(Taulukko!V41:V43)-SUM(Taulukko!V29:V31))/SUM(Taulukko!V29:V31)</f>
        <v>3.760614638091391</v>
      </c>
      <c r="R32" s="63">
        <f>100*(SUM(Taulukko!X41:X43)-SUM(Taulukko!X29:X31))/SUM(Taulukko!X29:X31)</f>
        <v>2.464922260144103</v>
      </c>
      <c r="S32" s="63">
        <f>100*(SUM(Taulukko!Y41:Y43)-SUM(Taulukko!Y29:Y31))/SUM(Taulukko!Y29:Y31)</f>
        <v>2.502760397497244</v>
      </c>
      <c r="T32" s="63">
        <f>100*(SUM(Taulukko!Z41:Z43)-SUM(Taulukko!Z29:Z31))/SUM(Taulukko!Z29:Z31)</f>
        <v>2.2075055187637966</v>
      </c>
      <c r="U32" s="63">
        <f>100*(SUM(Taulukko!AB41:AB43)-SUM(Taulukko!AB29:AB31))/SUM(Taulukko!AB29:AB31)</f>
        <v>11.458792419568066</v>
      </c>
      <c r="V32" s="63">
        <f>100*(SUM(Taulukko!AC41:AC43)-SUM(Taulukko!AC29:AC31))/SUM(Taulukko!AC29:AC31)</f>
        <v>11.077324066029552</v>
      </c>
      <c r="W32" s="63">
        <f>100*(SUM(Taulukko!AD41:AD43)-SUM(Taulukko!AD29:AD31))/SUM(Taulukko!AD29:AD31)</f>
        <v>11.13527620704654</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6.8482178614337075</v>
      </c>
      <c r="E33" s="63">
        <f>100*(SUM(Taulukko!F42:F44)-SUM(Taulukko!F30:F32))/SUM(Taulukko!F30:F32)</f>
        <v>6.840000000000009</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15.045519885002399</v>
      </c>
      <c r="K33" s="63">
        <f>100*(SUM(Taulukko!N42:N44)-SUM(Taulukko!N30:N32))/SUM(Taulukko!N30:N32)</f>
        <v>14.714285714285717</v>
      </c>
      <c r="L33" s="63">
        <f>100*(SUM(Taulukko!P42:P44)-SUM(Taulukko!P30:P32))/SUM(Taulukko!P30:P32)</f>
        <v>9.22772277227723</v>
      </c>
      <c r="M33" s="63">
        <f>100*(SUM(Taulukko!Q42:Q44)-SUM(Taulukko!Q30:Q32))/SUM(Taulukko!Q30:Q32)</f>
        <v>9.106098579782783</v>
      </c>
      <c r="N33" s="63">
        <f>100*(SUM(Taulukko!R42:R44)-SUM(Taulukko!R30:R32))/SUM(Taulukko!R30:R32)</f>
        <v>7.838283828382839</v>
      </c>
      <c r="O33" s="63">
        <f>100*(SUM(Taulukko!T42:T44)-SUM(Taulukko!T30:T32))/SUM(Taulukko!T30:T32)</f>
        <v>4.900860456415999</v>
      </c>
      <c r="P33" s="63">
        <f>100*(SUM(Taulukko!U42:U44)-SUM(Taulukko!U30:U32))/SUM(Taulukko!U30:U32)</f>
        <v>4.715447154471554</v>
      </c>
      <c r="Q33" s="63">
        <f>100*(SUM(Taulukko!V42:V44)-SUM(Taulukko!V30:V32))/SUM(Taulukko!V30:V32)</f>
        <v>4.407602102709251</v>
      </c>
      <c r="R33" s="63">
        <f>100*(SUM(Taulukko!X42:X44)-SUM(Taulukko!X30:X32))/SUM(Taulukko!X30:X32)</f>
        <v>2.6449275362318883</v>
      </c>
      <c r="S33" s="63">
        <f>100*(SUM(Taulukko!Y42:Y44)-SUM(Taulukko!Y30:Y32))/SUM(Taulukko!Y30:Y32)</f>
        <v>2.5055268975681693</v>
      </c>
      <c r="T33" s="63">
        <f>100*(SUM(Taulukko!Z42:Z44)-SUM(Taulukko!Z30:Z32))/SUM(Taulukko!Z30:Z32)</f>
        <v>2.2785740536567185</v>
      </c>
      <c r="U33" s="63">
        <f>100*(SUM(Taulukko!AB42:AB44)-SUM(Taulukko!AB30:AB32))/SUM(Taulukko!AB30:AB32)</f>
        <v>11.08829568788501</v>
      </c>
      <c r="V33" s="63">
        <f>100*(SUM(Taulukko!AC42:AC44)-SUM(Taulukko!AC30:AC32))/SUM(Taulukko!AC30:AC32)</f>
        <v>10.843373493975925</v>
      </c>
      <c r="W33" s="63">
        <f>100*(SUM(Taulukko!AD42:AD44)-SUM(Taulukko!AD30:AD32))/SUM(Taulukko!AD30:AD32)</f>
        <v>11.0344827586207</v>
      </c>
      <c r="X33" s="63">
        <f>100*(SUM(Taulukko!AF42:AF44)-SUM(Taulukko!AF30:AF32))/SUM(Taulukko!AF30:AF32)</f>
        <v>10.848041325871726</v>
      </c>
      <c r="Y33" s="63">
        <f>100*(SUM(Taulukko!AG42:AG44)-SUM(Taulukko!AG30:AG32))/SUM(Taulukko!AG30:AG32)</f>
        <v>10.875451263537904</v>
      </c>
      <c r="Z33" s="63">
        <f>100*(SUM(Taulukko!AH42:AH44)-SUM(Taulukko!AH30:AH32))/SUM(Taulukko!AH30:AH32)</f>
        <v>11.06594399277325</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6.725029844807006</v>
      </c>
      <c r="E34" s="63">
        <f>100*(SUM(Taulukko!F43:F45)-SUM(Taulukko!F31:F33))/SUM(Taulukko!F31:F33)</f>
        <v>6.640159045725642</v>
      </c>
      <c r="F34" s="63">
        <f>100*(SUM(Taulukko!H43:H45)-SUM(Taulukko!H31:H33))/SUM(Taulukko!H31:H33)</f>
        <v>7.215057511327964</v>
      </c>
      <c r="G34" s="63">
        <f>100*(SUM(Taulukko!I43:I45)-SUM(Taulukko!I31:I33))/SUM(Taulukko!I31:I33)</f>
        <v>7.333333333333329</v>
      </c>
      <c r="H34" s="63">
        <f>100*(SUM(Taulukko!J43:J45)-SUM(Taulukko!J31:J33))/SUM(Taulukko!J31:J33)</f>
        <v>6.609307782557698</v>
      </c>
      <c r="I34" s="63">
        <f>100*(SUM(Taulukko!L43:L45)-SUM(Taulukko!L31:L33))/SUM(Taulukko!L31:L33)</f>
        <v>14.62039045553145</v>
      </c>
      <c r="J34" s="63">
        <f>100*(SUM(Taulukko!M43:M45)-SUM(Taulukko!M31:M33))/SUM(Taulukko!M31:M33)</f>
        <v>15.329852871381116</v>
      </c>
      <c r="K34" s="63">
        <f>100*(SUM(Taulukko!N43:N45)-SUM(Taulukko!N31:N33))/SUM(Taulukko!N31:N33)</f>
        <v>14.30588235294115</v>
      </c>
      <c r="L34" s="63">
        <f>100*(SUM(Taulukko!P43:P45)-SUM(Taulukko!P31:P33))/SUM(Taulukko!P31:P33)</f>
        <v>9.468822170900678</v>
      </c>
      <c r="M34" s="63">
        <f>100*(SUM(Taulukko!Q43:Q45)-SUM(Taulukko!Q31:Q33))/SUM(Taulukko!Q31:Q33)</f>
        <v>9.03439701616247</v>
      </c>
      <c r="N34" s="63">
        <f>100*(SUM(Taulukko!R43:R45)-SUM(Taulukko!R31:R33))/SUM(Taulukko!R31:R33)</f>
        <v>7.960607304062386</v>
      </c>
      <c r="O34" s="63">
        <f>100*(SUM(Taulukko!T43:T45)-SUM(Taulukko!T31:T33))/SUM(Taulukko!T31:T33)</f>
        <v>4.476507584165729</v>
      </c>
      <c r="P34" s="63">
        <f>100*(SUM(Taulukko!U43:U45)-SUM(Taulukko!U31:U33))/SUM(Taulukko!U31:U33)</f>
        <v>5.097087378640786</v>
      </c>
      <c r="Q34" s="63">
        <f>100*(SUM(Taulukko!V43:V45)-SUM(Taulukko!V31:V33))/SUM(Taulukko!V31:V33)</f>
        <v>5.05050505050505</v>
      </c>
      <c r="R34" s="63">
        <f>100*(SUM(Taulukko!X43:X45)-SUM(Taulukko!X31:X33))/SUM(Taulukko!X31:X33)</f>
        <v>2.178217821782186</v>
      </c>
      <c r="S34" s="63">
        <f>100*(SUM(Taulukko!Y43:Y45)-SUM(Taulukko!Y31:Y33))/SUM(Taulukko!Y31:Y33)</f>
        <v>1.979472140762455</v>
      </c>
      <c r="T34" s="63">
        <f>100*(SUM(Taulukko!Z43:Z45)-SUM(Taulukko!Z31:Z33))/SUM(Taulukko!Z31:Z33)</f>
        <v>2.3119266055045706</v>
      </c>
      <c r="U34" s="63">
        <f>100*(SUM(Taulukko!AB43:AB45)-SUM(Taulukko!AB31:AB33))/SUM(Taulukko!AB31:AB33)</f>
        <v>10.971293747542264</v>
      </c>
      <c r="V34" s="63">
        <f>100*(SUM(Taulukko!AC43:AC45)-SUM(Taulukko!AC31:AC33))/SUM(Taulukko!AC31:AC33)</f>
        <v>10.70362473347549</v>
      </c>
      <c r="W34" s="63">
        <f>100*(SUM(Taulukko!AD43:AD45)-SUM(Taulukko!AD31:AD33))/SUM(Taulukko!AD31:AD33)</f>
        <v>10.897435897435898</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6.43759873617694</v>
      </c>
      <c r="E35" s="63">
        <f>100*(SUM(Taulukko!F44:F46)-SUM(Taulukko!F32:F34))/SUM(Taulukko!F32:F34)</f>
        <v>6.479652311339393</v>
      </c>
      <c r="F35" s="63">
        <f>100*(SUM(Taulukko!H44:H46)-SUM(Taulukko!H32:H34))/SUM(Taulukko!H32:H34)</f>
        <v>6.136680613668049</v>
      </c>
      <c r="G35" s="63">
        <f>100*(SUM(Taulukko!I44:I46)-SUM(Taulukko!I32:I34))/SUM(Taulukko!I32:I34)</f>
        <v>6.010081426909656</v>
      </c>
      <c r="H35" s="63">
        <f>100*(SUM(Taulukko!J44:J46)-SUM(Taulukko!J32:J34))/SUM(Taulukko!J32:J34)</f>
        <v>6.177156177156191</v>
      </c>
      <c r="I35" s="63">
        <f>100*(SUM(Taulukko!L44:L46)-SUM(Taulukko!L32:L34))/SUM(Taulukko!L32:L34)</f>
        <v>13.055895552835576</v>
      </c>
      <c r="J35" s="63">
        <f>100*(SUM(Taulukko!M44:M46)-SUM(Taulukko!M32:M34))/SUM(Taulukko!M32:M34)</f>
        <v>13.475836431226767</v>
      </c>
      <c r="K35" s="63">
        <f>100*(SUM(Taulukko!N44:N46)-SUM(Taulukko!N32:N34))/SUM(Taulukko!N32:N34)</f>
        <v>13.577386468952737</v>
      </c>
      <c r="L35" s="63">
        <f>100*(SUM(Taulukko!P44:P46)-SUM(Taulukko!P32:P34))/SUM(Taulukko!P32:P34)</f>
        <v>9.248554913294798</v>
      </c>
      <c r="M35" s="63">
        <f>100*(SUM(Taulukko!Q44:Q46)-SUM(Taulukko!Q32:Q34))/SUM(Taulukko!Q32:Q34)</f>
        <v>8.70279146141216</v>
      </c>
      <c r="N35" s="63">
        <f>100*(SUM(Taulukko!R44:R46)-SUM(Taulukko!R32:R34))/SUM(Taulukko!R32:R34)</f>
        <v>8.037535699714397</v>
      </c>
      <c r="O35" s="63">
        <f>100*(SUM(Taulukko!T44:T46)-SUM(Taulukko!T32:T34))/SUM(Taulukko!T32:T34)</f>
        <v>4.895913646877427</v>
      </c>
      <c r="P35" s="63">
        <f>100*(SUM(Taulukko!U44:U46)-SUM(Taulukko!U32:U34))/SUM(Taulukko!U32:U34)</f>
        <v>4.9919484702093415</v>
      </c>
      <c r="Q35" s="63">
        <f>100*(SUM(Taulukko!V44:V46)-SUM(Taulukko!V32:V34))/SUM(Taulukko!V32:V34)</f>
        <v>5.64971751412427</v>
      </c>
      <c r="R35" s="63">
        <f>100*(SUM(Taulukko!X44:X46)-SUM(Taulukko!X32:X34))/SUM(Taulukko!X32:X34)</f>
        <v>2.3942276156116984</v>
      </c>
      <c r="S35" s="63">
        <f>100*(SUM(Taulukko!Y44:Y46)-SUM(Taulukko!Y32:Y34))/SUM(Taulukko!Y32:Y34)</f>
        <v>2.0512820512820387</v>
      </c>
      <c r="T35" s="63">
        <f>100*(SUM(Taulukko!Z44:Z46)-SUM(Taulukko!Z32:Z34))/SUM(Taulukko!Z32:Z34)</f>
        <v>2.345181385122768</v>
      </c>
      <c r="U35" s="63">
        <f>100*(SUM(Taulukko!AB44:AB46)-SUM(Taulukko!AB32:AB34))/SUM(Taulukko!AB32:AB34)</f>
        <v>11.039743075070264</v>
      </c>
      <c r="V35" s="63">
        <f>100*(SUM(Taulukko!AC44:AC46)-SUM(Taulukko!AC32:AC34))/SUM(Taulukko!AC32:AC34)</f>
        <v>10.617597292724207</v>
      </c>
      <c r="W35" s="63">
        <f>100*(SUM(Taulukko!AD44:AD46)-SUM(Taulukko!AD32:AD34))/SUM(Taulukko!AD32:AD34)</f>
        <v>10.720338983050851</v>
      </c>
      <c r="X35" s="63">
        <f>100*(SUM(Taulukko!AF44:AF46)-SUM(Taulukko!AF32:AF34))/SUM(Taulukko!AF32:AF34)</f>
        <v>10.936238902340582</v>
      </c>
      <c r="Y35" s="63">
        <f>100*(SUM(Taulukko!AG44:AG46)-SUM(Taulukko!AG32:AG34))/SUM(Taulukko!AG32:AG34)</f>
        <v>10.766504209127165</v>
      </c>
      <c r="Z35" s="63">
        <f>100*(SUM(Taulukko!AH44:AH46)-SUM(Taulukko!AH32:AH34))/SUM(Taulukko!AH32:AH34)</f>
        <v>10.953436807095338</v>
      </c>
      <c r="AA35" s="63">
        <f>100*(SUM(Taulukko!AJ44:AJ46)-SUM(Taulukko!AJ32:AJ34))/SUM(Taulukko!AJ32:AJ34)</f>
        <v>11.223300970873778</v>
      </c>
      <c r="AB35" s="63">
        <f>100*(SUM(Taulukko!AK44:AK46)-SUM(Taulukko!AK32:AK34))/SUM(Taulukko!AK32:AK34)</f>
        <v>10.797132011809385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6.232849862798893</v>
      </c>
      <c r="E36" s="63">
        <f>100*(SUM(Taulukko!F45:F47)-SUM(Taulukko!F33:F35))/SUM(Taulukko!F33:F35)</f>
        <v>6.32364493322858</v>
      </c>
      <c r="F36" s="63">
        <f>100*(SUM(Taulukko!H45:H47)-SUM(Taulukko!H33:H35))/SUM(Taulukko!H33:H35)</f>
        <v>6.542411563332084</v>
      </c>
      <c r="G36" s="63">
        <f>100*(SUM(Taulukko!I45:I47)-SUM(Taulukko!I33:I35))/SUM(Taulukko!I33:I35)</f>
        <v>5.346153846153838</v>
      </c>
      <c r="H36" s="63">
        <f>100*(SUM(Taulukko!J45:J47)-SUM(Taulukko!J33:J35))/SUM(Taulukko!J33:J35)</f>
        <v>5.712080277884969</v>
      </c>
      <c r="I36" s="63">
        <f>100*(SUM(Taulukko!L45:L47)-SUM(Taulukko!L33:L35))/SUM(Taulukko!L33:L35)</f>
        <v>12.953795379537956</v>
      </c>
      <c r="J36" s="63">
        <f>100*(SUM(Taulukko!M45:M47)-SUM(Taulukko!M33:M35))/SUM(Taulukko!M33:M35)</f>
        <v>13.130395274875045</v>
      </c>
      <c r="K36" s="63">
        <f>100*(SUM(Taulukko!N45:N47)-SUM(Taulukko!N33:N35))/SUM(Taulukko!N33:N35)</f>
        <v>12.756264236902036</v>
      </c>
      <c r="L36" s="63">
        <f>100*(SUM(Taulukko!P45:P47)-SUM(Taulukko!P33:P35))/SUM(Taulukko!P33:P35)</f>
        <v>9.124537607891488</v>
      </c>
      <c r="M36" s="63">
        <f>100*(SUM(Taulukko!Q45:Q47)-SUM(Taulukko!Q33:Q35))/SUM(Taulukko!Q33:Q35)</f>
        <v>8.557457212713937</v>
      </c>
      <c r="N36" s="63">
        <f>100*(SUM(Taulukko!R45:R47)-SUM(Taulukko!R33:R35))/SUM(Taulukko!R33:R35)</f>
        <v>8.032454361054771</v>
      </c>
      <c r="O36" s="63">
        <f>100*(SUM(Taulukko!T45:T47)-SUM(Taulukko!T33:T35))/SUM(Taulukko!T33:T35)</f>
        <v>7.148936170212771</v>
      </c>
      <c r="P36" s="63">
        <f>100*(SUM(Taulukko!U45:U47)-SUM(Taulukko!U33:U35))/SUM(Taulukko!U33:U35)</f>
        <v>7.024626564392424</v>
      </c>
      <c r="Q36" s="63">
        <f>100*(SUM(Taulukko!V45:V47)-SUM(Taulukko!V33:V35))/SUM(Taulukko!V33:V35)</f>
        <v>6.285253827558394</v>
      </c>
      <c r="R36" s="63">
        <f>100*(SUM(Taulukko!X45:X47)-SUM(Taulukko!X33:X35))/SUM(Taulukko!X33:X35)</f>
        <v>2.196293754289648</v>
      </c>
      <c r="S36" s="63">
        <f>100*(SUM(Taulukko!Y45:Y47)-SUM(Taulukko!Y33:Y35))/SUM(Taulukko!Y33:Y35)</f>
        <v>2.188183807439804</v>
      </c>
      <c r="T36" s="63">
        <f>100*(SUM(Taulukko!Z45:Z47)-SUM(Taulukko!Z33:Z35))/SUM(Taulukko!Z33:Z35)</f>
        <v>2.4149286498353333</v>
      </c>
      <c r="U36" s="63">
        <f>100*(SUM(Taulukko!AB45:AB47)-SUM(Taulukko!AB33:AB35))/SUM(Taulukko!AB33:AB35)</f>
        <v>10.712761416986753</v>
      </c>
      <c r="V36" s="63">
        <f>100*(SUM(Taulukko!AC45:AC47)-SUM(Taulukko!AC33:AC35))/SUM(Taulukko!AC33:AC35)</f>
        <v>10.541789164216699</v>
      </c>
      <c r="W36" s="63">
        <f>100*(SUM(Taulukko!AD45:AD47)-SUM(Taulukko!AD33:AD35))/SUM(Taulukko!AD33:AD35)</f>
        <v>10.592686002522075</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10.65608023401588</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6.1694650527137656</v>
      </c>
      <c r="E37" s="63">
        <f>100*(SUM(Taulukko!F46:F48)-SUM(Taulukko!F34:F36))/SUM(Taulukko!F34:F36)</f>
        <v>6.33554947203754</v>
      </c>
      <c r="F37" s="63">
        <f>100*(SUM(Taulukko!H46:H48)-SUM(Taulukko!H34:H36))/SUM(Taulukko!H34:H36)</f>
        <v>3.433133732534939</v>
      </c>
      <c r="G37" s="63">
        <f>100*(SUM(Taulukko!I46:I48)-SUM(Taulukko!I34:I36))/SUM(Taulukko!I34:I36)</f>
        <v>4.548929663608553</v>
      </c>
      <c r="H37" s="63">
        <f>100*(SUM(Taulukko!J46:J48)-SUM(Taulukko!J34:J36))/SUM(Taulukko!J34:J36)</f>
        <v>5.293440736478693</v>
      </c>
      <c r="I37" s="63">
        <f>100*(SUM(Taulukko!L46:L48)-SUM(Taulukko!L34:L36))/SUM(Taulukko!L34:L36)</f>
        <v>8.266129032258064</v>
      </c>
      <c r="J37" s="63">
        <f>100*(SUM(Taulukko!M46:M48)-SUM(Taulukko!M34:M36))/SUM(Taulukko!M34:M36)</f>
        <v>10.172490048651026</v>
      </c>
      <c r="K37" s="63">
        <f>100*(SUM(Taulukko!N46:N48)-SUM(Taulukko!N34:N36))/SUM(Taulukko!N34:N36)</f>
        <v>12.25864391558149</v>
      </c>
      <c r="L37" s="63">
        <f>100*(SUM(Taulukko!P46:P48)-SUM(Taulukko!P34:P36))/SUM(Taulukko!P34:P36)</f>
        <v>8.4530853761623</v>
      </c>
      <c r="M37" s="63">
        <f>100*(SUM(Taulukko!Q46:Q48)-SUM(Taulukko!Q34:Q36))/SUM(Taulukko!Q34:Q36)</f>
        <v>8.38056680161943</v>
      </c>
      <c r="N37" s="63">
        <f>100*(SUM(Taulukko!R46:R48)-SUM(Taulukko!R34:R36))/SUM(Taulukko!R34:R36)</f>
        <v>8.074283407347586</v>
      </c>
      <c r="O37" s="63">
        <f>100*(SUM(Taulukko!T46:T48)-SUM(Taulukko!T34:T36))/SUM(Taulukko!T34:T36)</f>
        <v>7.484499557130193</v>
      </c>
      <c r="P37" s="63">
        <f>100*(SUM(Taulukko!U46:U48)-SUM(Taulukko!U34:U36))/SUM(Taulukko!U34:U36)</f>
        <v>7.2668550666128615</v>
      </c>
      <c r="Q37" s="63">
        <f>100*(SUM(Taulukko!V46:V48)-SUM(Taulukko!V34:V36))/SUM(Taulukko!V34:V36)</f>
        <v>6.835544833132277</v>
      </c>
      <c r="R37" s="63">
        <f>100*(SUM(Taulukko!X46:X48)-SUM(Taulukko!X34:X36))/SUM(Taulukko!X34:X36)</f>
        <v>2.5142857142857014</v>
      </c>
      <c r="S37" s="63">
        <f>100*(SUM(Taulukko!Y46:Y48)-SUM(Taulukko!Y34:Y36))/SUM(Taulukko!Y34:Y36)</f>
        <v>2.6720351390922232</v>
      </c>
      <c r="T37" s="63">
        <f>100*(SUM(Taulukko!Z46:Z48)-SUM(Taulukko!Z34:Z36))/SUM(Taulukko!Z34:Z36)</f>
        <v>2.5959780621572297</v>
      </c>
      <c r="U37" s="63">
        <f>100*(SUM(Taulukko!AB46:AB48)-SUM(Taulukko!AB34:AB36))/SUM(Taulukko!AB34:AB36)</f>
        <v>10.537918871252193</v>
      </c>
      <c r="V37" s="63">
        <f>100*(SUM(Taulukko!AC46:AC48)-SUM(Taulukko!AC34:AC36))/SUM(Taulukko!AC34:AC36)</f>
        <v>10.4670558798999</v>
      </c>
      <c r="W37" s="63">
        <f>100*(SUM(Taulukko!AD46:AD48)-SUM(Taulukko!AD34:AD36))/SUM(Taulukko!AD34:AD36)</f>
        <v>10.37932471863278</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6.352299298519077</v>
      </c>
      <c r="F38" s="63">
        <f>100*(SUM(Taulukko!H47:H49)-SUM(Taulukko!H35:H37))/SUM(Taulukko!H35:H37)</f>
        <v>5.139802631578948</v>
      </c>
      <c r="G38" s="63">
        <f>100*(SUM(Taulukko!I47:I49)-SUM(Taulukko!I35:I37))/SUM(Taulukko!I35:I37)</f>
        <v>5.237003058103971</v>
      </c>
      <c r="H38" s="63">
        <f>100*(SUM(Taulukko!J47:J49)-SUM(Taulukko!J35:J37))/SUM(Taulukko!J35:J37)</f>
        <v>4.959938954597481</v>
      </c>
      <c r="I38" s="63">
        <f>100*(SUM(Taulukko!L47:L49)-SUM(Taulukko!L35:L37))/SUM(Taulukko!L35:L37)</f>
        <v>10.915934755332481</v>
      </c>
      <c r="J38" s="63">
        <f>100*(SUM(Taulukko!M47:M49)-SUM(Taulukko!M35:M37))/SUM(Taulukko!M35:M37)</f>
        <v>11.840354767184044</v>
      </c>
      <c r="K38" s="63">
        <f>100*(SUM(Taulukko!N47:N49)-SUM(Taulukko!N35:N37))/SUM(Taulukko!N35:N37)</f>
        <v>12.216792536650377</v>
      </c>
      <c r="L38" s="63">
        <f>100*(SUM(Taulukko!P47:P49)-SUM(Taulukko!P35:P37))/SUM(Taulukko!P35:P37)</f>
        <v>8.240819812126393</v>
      </c>
      <c r="M38" s="63">
        <f>100*(SUM(Taulukko!Q47:Q49)-SUM(Taulukko!Q35:Q37))/SUM(Taulukko!Q35:Q37)</f>
        <v>8.424022571543734</v>
      </c>
      <c r="N38" s="63">
        <f>100*(SUM(Taulukko!R47:R49)-SUM(Taulukko!R35:R37))/SUM(Taulukko!R35:R37)</f>
        <v>8.159163987138268</v>
      </c>
      <c r="O38" s="63">
        <f>100*(SUM(Taulukko!T47:T49)-SUM(Taulukko!T35:T37))/SUM(Taulukko!T35:T37)</f>
        <v>7.39929947460597</v>
      </c>
      <c r="P38" s="63">
        <f>100*(SUM(Taulukko!U47:U49)-SUM(Taulukko!U35:U37))/SUM(Taulukko!U35:U37)</f>
        <v>7.803700724054709</v>
      </c>
      <c r="Q38" s="63">
        <f>100*(SUM(Taulukko!V47:V49)-SUM(Taulukko!V35:V37))/SUM(Taulukko!V35:V37)</f>
        <v>7.297514033680841</v>
      </c>
      <c r="R38" s="63">
        <f>100*(SUM(Taulukko!X47:X49)-SUM(Taulukko!X35:X37))/SUM(Taulukko!X35:X37)</f>
        <v>2.830554478480036</v>
      </c>
      <c r="S38" s="63">
        <f>100*(SUM(Taulukko!Y47:Y49)-SUM(Taulukko!Y35:Y37))/SUM(Taulukko!Y35:Y37)</f>
        <v>2.888482632541125</v>
      </c>
      <c r="T38" s="63">
        <f>100*(SUM(Taulukko!Z47:Z49)-SUM(Taulukko!Z35:Z37))/SUM(Taulukko!Z35:Z37)</f>
        <v>2.7767628790646777</v>
      </c>
      <c r="U38" s="63">
        <f>100*(SUM(Taulukko!AB47:AB49)-SUM(Taulukko!AB35:AB37))/SUM(Taulukko!AB35:AB37)</f>
        <v>9.706257982120055</v>
      </c>
      <c r="V38" s="63">
        <f>100*(SUM(Taulukko!AC47:AC49)-SUM(Taulukko!AC35:AC37))/SUM(Taulukko!AC35:AC37)</f>
        <v>10.000000000000007</v>
      </c>
      <c r="W38" s="63">
        <f>100*(SUM(Taulukko!AD47:AD49)-SUM(Taulukko!AD35:AD37))/SUM(Taulukko!AD35:AD37)</f>
        <v>10.123966942148748</v>
      </c>
      <c r="X38" s="63">
        <f>100*(SUM(Taulukko!AF47:AF49)-SUM(Taulukko!AF35:AF37))/SUM(Taulukko!AF35:AF37)</f>
        <v>11.325080238422737</v>
      </c>
      <c r="Y38" s="63">
        <f>100*(SUM(Taulukko!AG47:AG49)-SUM(Taulukko!AG35:AG37))/SUM(Taulukko!AG35:AG37)</f>
        <v>11.22670134373647</v>
      </c>
      <c r="Z38" s="63">
        <f>100*(SUM(Taulukko!AH47:AH49)-SUM(Taulukko!AH35:AH37))/SUM(Taulukko!AH35:AH37)</f>
        <v>11.135181975736565</v>
      </c>
      <c r="AA38" s="63">
        <f>100*(SUM(Taulukko!AJ47:AJ49)-SUM(Taulukko!AJ35:AJ37))/SUM(Taulukko!AJ35:AJ37)</f>
        <v>10.835509138381202</v>
      </c>
      <c r="AB38" s="63">
        <f>100*(SUM(Taulukko!AK47:AK49)-SUM(Taulukko!AK35:AK37))/SUM(Taulukko!AK35:AK37)</f>
        <v>10.826446280991755</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6.734137796808102</v>
      </c>
      <c r="E39" s="63">
        <f>100*(SUM(Taulukko!F48:F50)-SUM(Taulukko!F36:F38))/SUM(Taulukko!F36:F38)</f>
        <v>6.327639751552777</v>
      </c>
      <c r="F39" s="63">
        <f>100*(SUM(Taulukko!H48:H50)-SUM(Taulukko!H36:H38))/SUM(Taulukko!H36:H38)</f>
        <v>8.12121212121213</v>
      </c>
      <c r="G39" s="63">
        <f>100*(SUM(Taulukko!I48:I50)-SUM(Taulukko!I36:I38))/SUM(Taulukko!I36:I38)</f>
        <v>7.487647282402124</v>
      </c>
      <c r="H39" s="63">
        <f>100*(SUM(Taulukko!J48:J50)-SUM(Taulukko!J36:J38))/SUM(Taulukko!J36:J38)</f>
        <v>4.59028831562975</v>
      </c>
      <c r="I39" s="63">
        <f>100*(SUM(Taulukko!L48:L50)-SUM(Taulukko!L36:L38))/SUM(Taulukko!L36:L38)</f>
        <v>14.04237640216037</v>
      </c>
      <c r="J39" s="63">
        <f>100*(SUM(Taulukko!M48:M50)-SUM(Taulukko!M36:M38))/SUM(Taulukko!M36:M38)</f>
        <v>13.710747456877487</v>
      </c>
      <c r="K39" s="63">
        <f>100*(SUM(Taulukko!N48:N50)-SUM(Taulukko!N36:N38))/SUM(Taulukko!N36:N38)</f>
        <v>12.38431026884091</v>
      </c>
      <c r="L39" s="63">
        <f>100*(SUM(Taulukko!P48:P50)-SUM(Taulukko!P36:P38))/SUM(Taulukko!P36:P38)</f>
        <v>8.295687885010262</v>
      </c>
      <c r="M39" s="63">
        <f>100*(SUM(Taulukko!Q48:Q50)-SUM(Taulukko!Q36:Q38))/SUM(Taulukko!Q36:Q38)</f>
        <v>8.45352564102565</v>
      </c>
      <c r="N39" s="63">
        <f>100*(SUM(Taulukko!R48:R50)-SUM(Taulukko!R36:R38))/SUM(Taulukko!R36:R38)</f>
        <v>8.153477218225433</v>
      </c>
      <c r="O39" s="63">
        <f>100*(SUM(Taulukko!T48:T50)-SUM(Taulukko!T36:T38))/SUM(Taulukko!T36:T38)</f>
        <v>8.006814310051112</v>
      </c>
      <c r="P39" s="63">
        <f>100*(SUM(Taulukko!U48:U50)-SUM(Taulukko!U36:U38))/SUM(Taulukko!U36:U38)</f>
        <v>8.413461538461538</v>
      </c>
      <c r="Q39" s="63">
        <f>100*(SUM(Taulukko!V48:V50)-SUM(Taulukko!V36:V38))/SUM(Taulukko!V36:V38)</f>
        <v>7.673860911270979</v>
      </c>
      <c r="R39" s="63">
        <f>100*(SUM(Taulukko!X48:X50)-SUM(Taulukko!X36:X38))/SUM(Taulukko!X36:X38)</f>
        <v>3.238095238095238</v>
      </c>
      <c r="S39" s="63">
        <f>100*(SUM(Taulukko!Y48:Y50)-SUM(Taulukko!Y36:Y38))/SUM(Taulukko!Y36:Y38)</f>
        <v>3.337000366703325</v>
      </c>
      <c r="T39" s="63">
        <f>100*(SUM(Taulukko!Z48:Z50)-SUM(Taulukko!Z36:Z38))/SUM(Taulukko!Z36:Z38)</f>
        <v>2.9197080291970803</v>
      </c>
      <c r="U39" s="63">
        <f>100*(SUM(Taulukko!AB48:AB50)-SUM(Taulukko!AB36:AB38))/SUM(Taulukko!AB36:AB38)</f>
        <v>9.48379351740697</v>
      </c>
      <c r="V39" s="63">
        <f>100*(SUM(Taulukko!AC48:AC50)-SUM(Taulukko!AC36:AC38))/SUM(Taulukko!AC36:AC38)</f>
        <v>9.742120343839545</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10.670482420277988</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6.262079628913796</v>
      </c>
      <c r="E40" s="34">
        <f>100*(SUM(Taulukko!F49:F51)-SUM(Taulukko!F37:F39))/SUM(Taulukko!F37:F39)</f>
        <v>6.018518518518506</v>
      </c>
      <c r="F40" s="34">
        <f>100*(SUM(Taulukko!H49:H51)-SUM(Taulukko!H37:H39))/SUM(Taulukko!H37:H39)</f>
        <v>5.3913738019169335</v>
      </c>
      <c r="G40" s="34">
        <f>100*(SUM(Taulukko!I49:I51)-SUM(Taulukko!I37:I39))/SUM(Taulukko!I37:I39)</f>
        <v>6.87311178247736</v>
      </c>
      <c r="H40" s="34">
        <f>100*(SUM(Taulukko!J49:J51)-SUM(Taulukko!J37:J39))/SUM(Taulukko!J37:J39)</f>
        <v>4.224820822331191</v>
      </c>
      <c r="I40" s="34">
        <f>100*(SUM(Taulukko!L49:L51)-SUM(Taulukko!L37:L39))/SUM(Taulukko!L37:L39)</f>
        <v>13.336388634280475</v>
      </c>
      <c r="J40" s="34">
        <f>100*(SUM(Taulukko!M49:M51)-SUM(Taulukko!M37:M39))/SUM(Taulukko!M37:M39)</f>
        <v>13.175230566534916</v>
      </c>
      <c r="K40" s="34">
        <f>100*(SUM(Taulukko!N49:N51)-SUM(Taulukko!N37:N39))/SUM(Taulukko!N37:N39)</f>
        <v>12.188728702490172</v>
      </c>
      <c r="L40" s="34">
        <f>100*(SUM(Taulukko!P49:P51)-SUM(Taulukko!P37:P39))/SUM(Taulukko!P37:P39)</f>
        <v>7.804286291953111</v>
      </c>
      <c r="M40" s="34">
        <f>100*(SUM(Taulukko!Q49:Q51)-SUM(Taulukko!Q37:Q39))/SUM(Taulukko!Q37:Q39)</f>
        <v>8.061953931691836</v>
      </c>
      <c r="N40" s="34">
        <f>100*(SUM(Taulukko!R49:R51)-SUM(Taulukko!R37:R39))/SUM(Taulukko!R37:R39)</f>
        <v>7.933359777865926</v>
      </c>
      <c r="O40" s="34">
        <f>100*(SUM(Taulukko!T49:T51)-SUM(Taulukko!T37:T39))/SUM(Taulukko!T37:T39)</f>
        <v>6.975789905621654</v>
      </c>
      <c r="P40" s="34">
        <f>100*(SUM(Taulukko!U49:U51)-SUM(Taulukko!U37:U39))/SUM(Taulukko!U37:U39)</f>
        <v>8.486055776892433</v>
      </c>
      <c r="Q40" s="34">
        <f>100*(SUM(Taulukko!V49:V51)-SUM(Taulukko!V37:V39))/SUM(Taulukko!V37:V39)</f>
        <v>7.921974522292995</v>
      </c>
      <c r="R40" s="34">
        <f>100*(SUM(Taulukko!X49:X51)-SUM(Taulukko!X37:X39))/SUM(Taulukko!X37:X39)</f>
        <v>3.4719572682182456</v>
      </c>
      <c r="S40" s="34">
        <f>100*(SUM(Taulukko!Y49:Y51)-SUM(Taulukko!Y37:Y39))/SUM(Taulukko!Y37:Y39)</f>
        <v>3.7362637362637323</v>
      </c>
      <c r="T40" s="34">
        <f>100*(SUM(Taulukko!Z49:Z51)-SUM(Taulukko!Z37:Z39))/SUM(Taulukko!Z37:Z39)</f>
        <v>2.949745083758181</v>
      </c>
      <c r="U40" s="34">
        <f>100*(SUM(Taulukko!AB49:AB51)-SUM(Taulukko!AB37:AB39))/SUM(Taulukko!AB37:AB39)</f>
        <v>9.277504105090333</v>
      </c>
      <c r="V40" s="34">
        <f>100*(SUM(Taulukko!AC49:AC51)-SUM(Taulukko!AC37:AC39))/SUM(Taulukko!AC37:AC39)</f>
        <v>9.837398373983737</v>
      </c>
      <c r="W40" s="34">
        <f>100*(SUM(Taulukko!AD49:AD51)-SUM(Taulukko!AD37:AD39))/SUM(Taulukko!AD37:AD39)</f>
        <v>9.874034945144231</v>
      </c>
      <c r="X40" s="34">
        <f>100*(SUM(Taulukko!AF49:AF51)-SUM(Taulukko!AF37:AF39))/SUM(Taulukko!AF37:AF39)</f>
        <v>11.111111111111116</v>
      </c>
      <c r="Y40" s="34">
        <f>100*(SUM(Taulukko!AG49:AG51)-SUM(Taulukko!AG37:AG39))/SUM(Taulukko!AG37:AG39)</f>
        <v>11.443210930828355</v>
      </c>
      <c r="Z40" s="34">
        <f>100*(SUM(Taulukko!AH49:AH51)-SUM(Taulukko!AH37:AH39))/SUM(Taulukko!AH37:AH39)</f>
        <v>11.257995735607667</v>
      </c>
      <c r="AA40" s="34">
        <f>100*(SUM(Taulukko!AJ49:AJ51)-SUM(Taulukko!AJ37:AJ39))/SUM(Taulukko!AJ37:AJ39)</f>
        <v>9.159663865546221</v>
      </c>
      <c r="AB40" s="34">
        <f>100*(SUM(Taulukko!AK49:AK51)-SUM(Taulukko!AK37:AK39))/SUM(Taulukko!AK37:AK39)</f>
        <v>9.56239870340355</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5.472636815920402</v>
      </c>
      <c r="E41" s="63">
        <f>100*(SUM(Taulukko!F50:F52)-SUM(Taulukko!F38:F40))/SUM(Taulukko!F38:F40)</f>
        <v>5.513016845329263</v>
      </c>
      <c r="F41" s="63">
        <f>100*(SUM(Taulukko!H50:H52)-SUM(Taulukko!H38:H40))/SUM(Taulukko!H38:H40)</f>
        <v>4.506604506604516</v>
      </c>
      <c r="G41" s="63">
        <f>100*(SUM(Taulukko!I50:I52)-SUM(Taulukko!I38:I40))/SUM(Taulukko!I38:I40)</f>
        <v>5.994754589733983</v>
      </c>
      <c r="H41" s="63">
        <f>100*(SUM(Taulukko!J50:J52)-SUM(Taulukko!J38:J40))/SUM(Taulukko!J38:J40)</f>
        <v>3.8620172478440016</v>
      </c>
      <c r="I41" s="63">
        <f>100*(SUM(Taulukko!L50:L52)-SUM(Taulukko!L38:L40))/SUM(Taulukko!L38:L40)</f>
        <v>12.800769971126082</v>
      </c>
      <c r="J41" s="63">
        <f>100*(SUM(Taulukko!M50:M52)-SUM(Taulukko!M38:M40))/SUM(Taulukko!M38:M40)</f>
        <v>11.668107173725152</v>
      </c>
      <c r="K41" s="63">
        <f>100*(SUM(Taulukko!N50:N52)-SUM(Taulukko!N38:N40))/SUM(Taulukko!N38:N40)</f>
        <v>11.452031114952451</v>
      </c>
      <c r="L41" s="63">
        <f>100*(SUM(Taulukko!P50:P52)-SUM(Taulukko!P38:P40))/SUM(Taulukko!P38:P40)</f>
        <v>7.352941176470588</v>
      </c>
      <c r="M41" s="63">
        <f>100*(SUM(Taulukko!Q50:Q52)-SUM(Taulukko!Q38:Q40))/SUM(Taulukko!Q38:Q40)</f>
        <v>7.668108533228482</v>
      </c>
      <c r="N41" s="63">
        <f>100*(SUM(Taulukko!R50:R52)-SUM(Taulukko!R38:R40))/SUM(Taulukko!R38:R40)</f>
        <v>7.547169811320762</v>
      </c>
      <c r="O41" s="63">
        <f>100*(SUM(Taulukko!T50:T52)-SUM(Taulukko!T38:T40))/SUM(Taulukko!T38:T40)</f>
        <v>7.085668534827858</v>
      </c>
      <c r="P41" s="63">
        <f>100*(SUM(Taulukko!U50:U52)-SUM(Taulukko!U38:U40))/SUM(Taulukko!U38:U40)</f>
        <v>8.214285714285733</v>
      </c>
      <c r="Q41" s="63">
        <f>100*(SUM(Taulukko!V50:V52)-SUM(Taulukko!V38:V40))/SUM(Taulukko!V38:V40)</f>
        <v>8.045977011494257</v>
      </c>
      <c r="R41" s="63">
        <f>100*(SUM(Taulukko!X50:X52)-SUM(Taulukko!X38:X40))/SUM(Taulukko!X38:X40)</f>
        <v>2.829121086382497</v>
      </c>
      <c r="S41" s="63">
        <f>100*(SUM(Taulukko!Y50:Y52)-SUM(Taulukko!Y38:Y40))/SUM(Taulukko!Y38:Y40)</f>
        <v>3.200000000000004</v>
      </c>
      <c r="T41" s="63">
        <f>100*(SUM(Taulukko!Z50:Z52)-SUM(Taulukko!Z38:Z40))/SUM(Taulukko!Z38:Z40)</f>
        <v>2.9048656499636896</v>
      </c>
      <c r="U41" s="63">
        <f>100*(SUM(Taulukko!AB50:AB52)-SUM(Taulukko!AB38:AB40))/SUM(Taulukko!AB38:AB40)</f>
        <v>9.3223819301848</v>
      </c>
      <c r="V41" s="63">
        <f>100*(SUM(Taulukko!AC50:AC52)-SUM(Taulukko!AC38:AC40))/SUM(Taulukko!AC38:AC40)</f>
        <v>9.91136180499598</v>
      </c>
      <c r="W41" s="63">
        <f>100*(SUM(Taulukko!AD50:AD52)-SUM(Taulukko!AD38:AD40))/SUM(Taulukko!AD38:AD40)</f>
        <v>9.706000805477244</v>
      </c>
      <c r="X41" s="63">
        <f>100*(SUM(Taulukko!AF50:AF52)-SUM(Taulukko!AF38:AF40))/SUM(Taulukko!AF38:AF40)</f>
        <v>10.567345171069745</v>
      </c>
      <c r="Y41" s="63">
        <f>100*(SUM(Taulukko!AG50:AG52)-SUM(Taulukko!AG38:AG40))/SUM(Taulukko!AG38:AG40)</f>
        <v>10.975094976783442</v>
      </c>
      <c r="Z41" s="63">
        <f>100*(SUM(Taulukko!AH50:AH52)-SUM(Taulukko!AH38:AH40))/SUM(Taulukko!AH38:AH40)</f>
        <v>11.017306880540323</v>
      </c>
      <c r="AA41" s="63">
        <f>100*(SUM(Taulukko!AJ50:AJ52)-SUM(Taulukko!AJ38:AJ40))/SUM(Taulukko!AJ38:AJ40)</f>
        <v>8.07787903893952</v>
      </c>
      <c r="AB41" s="63">
        <f>100*(SUM(Taulukko!AK50:AK52)-SUM(Taulukko!AK38:AK40))/SUM(Taulukko!AK38:AK40)</f>
        <v>8.443377350940386</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4.77815699658704</v>
      </c>
      <c r="E42" s="63">
        <f>100*(SUM(Taulukko!F51:F53)-SUM(Taulukko!F39:F41))/SUM(Taulukko!F39:F41)</f>
        <v>5.015197568389054</v>
      </c>
      <c r="F42" s="63">
        <f>100*(SUM(Taulukko!H51:H53)-SUM(Taulukko!H39:H41))/SUM(Taulukko!H39:H41)</f>
        <v>1.732768579129743</v>
      </c>
      <c r="G42" s="63">
        <f>100*(SUM(Taulukko!I51:I53)-SUM(Taulukko!I39:I41))/SUM(Taulukko!I39:I41)</f>
        <v>3.0122722201562007</v>
      </c>
      <c r="H42" s="63">
        <f>100*(SUM(Taulukko!J51:J53)-SUM(Taulukko!J39:J41))/SUM(Taulukko!J39:J41)</f>
        <v>3.5794183445189813</v>
      </c>
      <c r="I42" s="63">
        <f>100*(SUM(Taulukko!L51:L53)-SUM(Taulukko!L39:L41))/SUM(Taulukko!L39:L41)</f>
        <v>10.118130457113518</v>
      </c>
      <c r="J42" s="63">
        <f>100*(SUM(Taulukko!M51:M53)-SUM(Taulukko!M39:M41))/SUM(Taulukko!M39:M41)</f>
        <v>9.493401447424466</v>
      </c>
      <c r="K42" s="63">
        <f>100*(SUM(Taulukko!N51:N53)-SUM(Taulukko!N39:N41))/SUM(Taulukko!N39:N41)</f>
        <v>10.503842869342428</v>
      </c>
      <c r="L42" s="63">
        <f>100*(SUM(Taulukko!P51:P53)-SUM(Taulukko!P39:P41))/SUM(Taulukko!P39:P41)</f>
        <v>6.786427145708594</v>
      </c>
      <c r="M42" s="63">
        <f>100*(SUM(Taulukko!Q51:Q53)-SUM(Taulukko!Q39:Q41))/SUM(Taulukko!Q39:Q41)</f>
        <v>7.16790027269185</v>
      </c>
      <c r="N42" s="63">
        <f>100*(SUM(Taulukko!R51:R53)-SUM(Taulukko!R39:R41))/SUM(Taulukko!R39:R41)</f>
        <v>7.290448343079918</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2.6705160591844015</v>
      </c>
      <c r="T42" s="63">
        <f>100*(SUM(Taulukko!Z51:Z53)-SUM(Taulukko!Z39:Z41))/SUM(Taulukko!Z39:Z41)</f>
        <v>2.8230184581976365</v>
      </c>
      <c r="U42" s="63">
        <f>100*(SUM(Taulukko!AB51:AB53)-SUM(Taulukko!AB39:AB41))/SUM(Taulukko!AB39:AB41)</f>
        <v>9.233375688267676</v>
      </c>
      <c r="V42" s="63">
        <f>100*(SUM(Taulukko!AC51:AC53)-SUM(Taulukko!AC39:AC41))/SUM(Taulukko!AC39:AC41)</f>
        <v>9.330143540669859</v>
      </c>
      <c r="W42" s="63">
        <f>100*(SUM(Taulukko!AD51:AD53)-SUM(Taulukko!AD39:AD41))/SUM(Taulukko!AD39:AD41)</f>
        <v>9.254088552054231</v>
      </c>
      <c r="X42" s="63">
        <f>100*(SUM(Taulukko!AF51:AF53)-SUM(Taulukko!AF39:AF41))/SUM(Taulukko!AF39:AF41)</f>
        <v>10.417582417582425</v>
      </c>
      <c r="Y42" s="63">
        <f>100*(SUM(Taulukko!AG51:AG53)-SUM(Taulukko!AG39:AG41))/SUM(Taulukko!AG39:AG41)</f>
        <v>10.601001669449085</v>
      </c>
      <c r="Z42" s="63">
        <f>100*(SUM(Taulukko!AH51:AH53)-SUM(Taulukko!AH39:AH41))/SUM(Taulukko!AH39:AH41)</f>
        <v>10.697868783953181</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4.645015105740185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9.263157894736842</v>
      </c>
      <c r="K43" s="63">
        <f>100*(SUM(Taulukko!N52:N54)-SUM(Taulukko!N40:N42))/SUM(Taulukko!N40:N42)</f>
        <v>9.797297297297293</v>
      </c>
      <c r="L43" s="63">
        <f>100*(SUM(Taulukko!P52:P54)-SUM(Taulukko!P40:P42))/SUM(Taulukko!P40:P42)</f>
        <v>7.069510268562415</v>
      </c>
      <c r="M43" s="63">
        <f>100*(SUM(Taulukko!Q52:Q54)-SUM(Taulukko!Q40:Q42))/SUM(Taulukko!Q40:Q42)</f>
        <v>7.2009291521486505</v>
      </c>
      <c r="N43" s="63">
        <f>100*(SUM(Taulukko!R52:R54)-SUM(Taulukko!R40:R42))/SUM(Taulukko!R40:R42)</f>
        <v>7.162214479287673</v>
      </c>
      <c r="O43" s="63">
        <f>100*(SUM(Taulukko!T52:T54)-SUM(Taulukko!T40:T42))/SUM(Taulukko!T40:T42)</f>
        <v>10.136986301369877</v>
      </c>
      <c r="P43" s="63">
        <f>100*(SUM(Taulukko!U52:U54)-SUM(Taulukko!U40:U42))/SUM(Taulukko!U40:U42)</f>
        <v>8.644400785854616</v>
      </c>
      <c r="Q43" s="63">
        <f>100*(SUM(Taulukko!V52:V54)-SUM(Taulukko!V40:V42))/SUM(Taulukko!V40:V42)</f>
        <v>8.078431372549028</v>
      </c>
      <c r="R43" s="63">
        <f>100*(SUM(Taulukko!X52:X54)-SUM(Taulukko!X40:X42))/SUM(Taulukko!X40:X42)</f>
        <v>2.1553325901151816</v>
      </c>
      <c r="S43" s="63">
        <f>100*(SUM(Taulukko!Y52:Y54)-SUM(Taulukko!Y40:Y42))/SUM(Taulukko!Y40:Y42)</f>
        <v>2.1528525296017222</v>
      </c>
      <c r="T43" s="63">
        <f>100*(SUM(Taulukko!Z52:Z54)-SUM(Taulukko!Z40:Z42))/SUM(Taulukko!Z40:Z42)</f>
        <v>2.706604114038253</v>
      </c>
      <c r="U43" s="63">
        <f>100*(SUM(Taulukko!AB52:AB54)-SUM(Taulukko!AB40:AB42))/SUM(Taulukko!AB40:AB42)</f>
        <v>8.495145631067984</v>
      </c>
      <c r="V43" s="63">
        <f>100*(SUM(Taulukko!AC52:AC54)-SUM(Taulukko!AC40:AC42))/SUM(Taulukko!AC40:AC42)</f>
        <v>8.405682715074985</v>
      </c>
      <c r="W43" s="63">
        <f>100*(SUM(Taulukko!AD52:AD54)-SUM(Taulukko!AD40:AD42))/SUM(Taulukko!AD40:AD42)</f>
        <v>8.57030015797788</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8.856548856548837</v>
      </c>
      <c r="K44" s="63">
        <f>100*(SUM(Taulukko!N53:N55)-SUM(Taulukko!N41:N43))/SUM(Taulukko!N41:N43)</f>
        <v>9.497907949790815</v>
      </c>
      <c r="L44" s="63">
        <f>100*(SUM(Taulukko!P53:P55)-SUM(Taulukko!P41:P43))/SUM(Taulukko!P41:P43)</f>
        <v>7.178695484368979</v>
      </c>
      <c r="M44" s="63">
        <f>100*(SUM(Taulukko!Q53:Q55)-SUM(Taulukko!Q41:Q43))/SUM(Taulukko!Q41:Q43)</f>
        <v>7.120862201693633</v>
      </c>
      <c r="N44" s="63">
        <f>100*(SUM(Taulukko!R53:R55)-SUM(Taulukko!R41:R43))/SUM(Taulukko!R41:R43)</f>
        <v>7.159353348729802</v>
      </c>
      <c r="O44" s="63">
        <f>100*(SUM(Taulukko!T53:T55)-SUM(Taulukko!T41:T43))/SUM(Taulukko!T41:T43)</f>
        <v>9.28189457601225</v>
      </c>
      <c r="P44" s="63">
        <f>100*(SUM(Taulukko!U53:U55)-SUM(Taulukko!U41:U43))/SUM(Taulukko!U41:U43)</f>
        <v>8.644859813084109</v>
      </c>
      <c r="Q44" s="63">
        <f>100*(SUM(Taulukko!V53:V55)-SUM(Taulukko!V41:V43))/SUM(Taulukko!V41:V43)</f>
        <v>7.950116913484012</v>
      </c>
      <c r="R44" s="63">
        <f>100*(SUM(Taulukko!X53:X55)-SUM(Taulukko!X41:X43))/SUM(Taulukko!X41:X43)</f>
        <v>2.516654330125837</v>
      </c>
      <c r="S44" s="63">
        <f>100*(SUM(Taulukko!Y53:Y55)-SUM(Taulukko!Y41:Y43))/SUM(Taulukko!Y41:Y43)</f>
        <v>2.3698384201077283</v>
      </c>
      <c r="T44" s="63">
        <f>100*(SUM(Taulukko!Z53:Z55)-SUM(Taulukko!Z41:Z43))/SUM(Taulukko!Z41:Z43)</f>
        <v>2.6277897768178584</v>
      </c>
      <c r="U44" s="63">
        <f>100*(SUM(Taulukko!AB53:AB55)-SUM(Taulukko!AB41:AB43))/SUM(Taulukko!AB41:AB43)</f>
        <v>8.422301304863586</v>
      </c>
      <c r="V44" s="63">
        <f>100*(SUM(Taulukko!AC53:AC55)-SUM(Taulukko!AC41:AC43))/SUM(Taulukko!AC41:AC43)</f>
        <v>7.8216660148611545</v>
      </c>
      <c r="W44" s="63">
        <f>100*(SUM(Taulukko!AD53:AD55)-SUM(Taulukko!AD41:AD43))/SUM(Taulukko!AD41:AD43)</f>
        <v>8.023483365949108</v>
      </c>
      <c r="X44" s="63">
        <f>100*(SUM(Taulukko!AF53:AF55)-SUM(Taulukko!AF41:AF43))/SUM(Taulukko!AF41:AF43)</f>
        <v>10.3477167993297</v>
      </c>
      <c r="Y44" s="63">
        <f>100*(SUM(Taulukko!AG53:AG55)-SUM(Taulukko!AG41:AG43))/SUM(Taulukko!AG41:AG43)</f>
        <v>10.049220672682527</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4.347826086956531</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9.246147438567247</v>
      </c>
      <c r="K45" s="63">
        <f>100*(SUM(Taulukko!N54:N56)-SUM(Taulukko!N42:N44))/SUM(Taulukko!N42:N44)</f>
        <v>9.547530095475311</v>
      </c>
      <c r="L45" s="63">
        <f>100*(SUM(Taulukko!P54:P56)-SUM(Taulukko!P42:P44))/SUM(Taulukko!P42:P44)</f>
        <v>7.287889775199408</v>
      </c>
      <c r="M45" s="63">
        <f>100*(SUM(Taulukko!Q54:Q56)-SUM(Taulukko!Q42:Q44))/SUM(Taulukko!Q42:Q44)</f>
        <v>7.159264931087307</v>
      </c>
      <c r="N45" s="63">
        <f>100*(SUM(Taulukko!R54:R56)-SUM(Taulukko!R42:R44))/SUM(Taulukko!R42:R44)</f>
        <v>7.077276205049733</v>
      </c>
      <c r="O45" s="63">
        <f>100*(SUM(Taulukko!T54:T56)-SUM(Taulukko!T42:T44))/SUM(Taulukko!T42:T44)</f>
        <v>9.37945791726106</v>
      </c>
      <c r="P45" s="63">
        <f>100*(SUM(Taulukko!U54:U56)-SUM(Taulukko!U42:U44))/SUM(Taulukko!U42:U44)</f>
        <v>9.00621118012422</v>
      </c>
      <c r="Q45" s="63">
        <f>100*(SUM(Taulukko!V54:V56)-SUM(Taulukko!V42:V44))/SUM(Taulukko!V42:V44)</f>
        <v>7.668474051123165</v>
      </c>
      <c r="R45" s="63">
        <f>100*(SUM(Taulukko!X54:X56)-SUM(Taulukko!X42:X44))/SUM(Taulukko!X42:X44)</f>
        <v>2.4708789269325804</v>
      </c>
      <c r="S45" s="63">
        <f>100*(SUM(Taulukko!Y54:Y56)-SUM(Taulukko!Y42:Y44))/SUM(Taulukko!Y42:Y44)</f>
        <v>2.2645578720345116</v>
      </c>
      <c r="T45" s="63">
        <f>100*(SUM(Taulukko!Z54:Z56)-SUM(Taulukko!Z42:Z44))/SUM(Taulukko!Z42:Z44)</f>
        <v>2.6590010779734228</v>
      </c>
      <c r="U45" s="63">
        <f>100*(SUM(Taulukko!AB54:AB56)-SUM(Taulukko!AB42:AB44))/SUM(Taulukko!AB42:AB44)</f>
        <v>7.689463955637711</v>
      </c>
      <c r="V45" s="63">
        <f>100*(SUM(Taulukko!AC54:AC56)-SUM(Taulukko!AC42:AC44))/SUM(Taulukko!AC42:AC44)</f>
        <v>7.492236024844702</v>
      </c>
      <c r="W45" s="63">
        <f>100*(SUM(Taulukko!AD54:AD56)-SUM(Taulukko!AD42:AD44))/SUM(Taulukko!AD42:AD44)</f>
        <v>7.68633540372669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4.586129753914993</v>
      </c>
      <c r="E46" s="63">
        <f>100*(SUM(Taulukko!F55:F57)-SUM(Taulukko!F43:F45))/SUM(Taulukko!F43:F45)</f>
        <v>4.623415361670408</v>
      </c>
      <c r="F46" s="63">
        <f>100*(SUM(Taulukko!H55:H57)-SUM(Taulukko!H43:H45))/SUM(Taulukko!H43:H45)</f>
        <v>2.470741222366718</v>
      </c>
      <c r="G46" s="63">
        <f>100*(SUM(Taulukko!I55:I57)-SUM(Taulukko!I43:I45))/SUM(Taulukko!I43:I45)</f>
        <v>2.813299232736569</v>
      </c>
      <c r="H46" s="63">
        <f>100*(SUM(Taulukko!J55:J57)-SUM(Taulukko!J43:J45))/SUM(Taulukko!J43:J45)</f>
        <v>3.2648569332355013</v>
      </c>
      <c r="I46" s="63">
        <f>100*(SUM(Taulukko!L55:L57)-SUM(Taulukko!L43:L45))/SUM(Taulukko!L43:L45)</f>
        <v>12.414837244511737</v>
      </c>
      <c r="J46" s="63">
        <f>100*(SUM(Taulukko!M55:M57)-SUM(Taulukko!M43:M45))/SUM(Taulukko!M43:M45)</f>
        <v>10.041152263374476</v>
      </c>
      <c r="K46" s="63">
        <f>100*(SUM(Taulukko!N55:N57)-SUM(Taulukko!N43:N45))/SUM(Taulukko!N43:N45)</f>
        <v>9.674763277068754</v>
      </c>
      <c r="L46" s="63">
        <f>100*(SUM(Taulukko!P55:P57)-SUM(Taulukko!P43:P45))/SUM(Taulukko!P43:P45)</f>
        <v>7.348804500703228</v>
      </c>
      <c r="M46" s="63">
        <f>100*(SUM(Taulukko!Q55:Q57)-SUM(Taulukko!Q43:Q45))/SUM(Taulukko!Q43:Q45)</f>
        <v>7.031546940326871</v>
      </c>
      <c r="N46" s="63">
        <f>100*(SUM(Taulukko!R55:R57)-SUM(Taulukko!R43:R45))/SUM(Taulukko!R43:R45)</f>
        <v>7.031546940326871</v>
      </c>
      <c r="O46" s="63">
        <f>100*(SUM(Taulukko!T55:T57)-SUM(Taulukko!T43:T45))/SUM(Taulukko!T43:T45)</f>
        <v>7.0821529745042495</v>
      </c>
      <c r="P46" s="63">
        <f>100*(SUM(Taulukko!U55:U57)-SUM(Taulukko!U43:U45))/SUM(Taulukko!U43:U45)</f>
        <v>7.12086220169361</v>
      </c>
      <c r="Q46" s="63">
        <f>100*(SUM(Taulukko!V55:V57)-SUM(Taulukko!V43:V45))/SUM(Taulukko!V43:V45)</f>
        <v>7.192307692307709</v>
      </c>
      <c r="R46" s="63">
        <f>100*(SUM(Taulukko!X55:X57)-SUM(Taulukko!X43:X45))/SUM(Taulukko!X43:X45)</f>
        <v>3.391472868217054</v>
      </c>
      <c r="S46" s="63">
        <f>100*(SUM(Taulukko!Y55:Y57)-SUM(Taulukko!Y43:Y45))/SUM(Taulukko!Y43:Y45)</f>
        <v>2.8756290438533636</v>
      </c>
      <c r="T46" s="63">
        <f>100*(SUM(Taulukko!Z55:Z57)-SUM(Taulukko!Z43:Z45))/SUM(Taulukko!Z43:Z45)</f>
        <v>2.7618364418938475</v>
      </c>
      <c r="U46" s="63">
        <f>100*(SUM(Taulukko!AB55:AB57)-SUM(Taulukko!AB43:AB45))/SUM(Taulukko!AB43:AB45)</f>
        <v>8.15024805102764</v>
      </c>
      <c r="V46" s="63">
        <f>100*(SUM(Taulukko!AC55:AC57)-SUM(Taulukko!AC43:AC45))/SUM(Taulukko!AC43:AC45)</f>
        <v>7.627118644067778</v>
      </c>
      <c r="W46" s="63">
        <f>100*(SUM(Taulukko!AD55:AD57)-SUM(Taulukko!AD43:AD45))/SUM(Taulukko!AD43:AD45)</f>
        <v>7.514450867052023</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4.74953617810759</v>
      </c>
      <c r="E47" s="63">
        <f>100*(SUM(Taulukko!F56:F58)-SUM(Taulukko!F44:F46))/SUM(Taulukko!F44:F46)</f>
        <v>4.7124304267161365</v>
      </c>
      <c r="F47" s="63">
        <f>100*(SUM(Taulukko!H56:H58)-SUM(Taulukko!H44:H46))/SUM(Taulukko!H44:H46)</f>
        <v>2.956636005256242</v>
      </c>
      <c r="G47" s="63">
        <f>100*(SUM(Taulukko!I56:I58)-SUM(Taulukko!I44:I46))/SUM(Taulukko!I44:I46)</f>
        <v>3.2553035844916</v>
      </c>
      <c r="H47" s="63">
        <f>100*(SUM(Taulukko!J56:J58)-SUM(Taulukko!J44:J46))/SUM(Taulukko!J44:J46)</f>
        <v>3.3662641785583567</v>
      </c>
      <c r="I47" s="63">
        <f>100*(SUM(Taulukko!L56:L58)-SUM(Taulukko!L44:L46))/SUM(Taulukko!L44:L46)</f>
        <v>11.187297004691446</v>
      </c>
      <c r="J47" s="63">
        <f>100*(SUM(Taulukko!M56:M58)-SUM(Taulukko!M44:M46))/SUM(Taulukko!M44:M46)</f>
        <v>9.82800982800985</v>
      </c>
      <c r="K47" s="63">
        <f>100*(SUM(Taulukko!N56:N58)-SUM(Taulukko!N44:N46))/SUM(Taulukko!N44:N46)</f>
        <v>9.751121991024062</v>
      </c>
      <c r="L47" s="63">
        <f>100*(SUM(Taulukko!P56:P58)-SUM(Taulukko!P44:P46))/SUM(Taulukko!P44:P46)</f>
        <v>7.407407407407407</v>
      </c>
      <c r="M47" s="63">
        <f>100*(SUM(Taulukko!Q56:Q58)-SUM(Taulukko!Q44:Q46))/SUM(Taulukko!Q44:Q46)</f>
        <v>7.024169184290017</v>
      </c>
      <c r="N47" s="63">
        <f>100*(SUM(Taulukko!R56:R58)-SUM(Taulukko!R44:R46))/SUM(Taulukko!R44:R46)</f>
        <v>6.986404833836858</v>
      </c>
      <c r="O47" s="63">
        <f>100*(SUM(Taulukko!T56:T58)-SUM(Taulukko!T44:T46))/SUM(Taulukko!T44:T46)</f>
        <v>7.938257993384771</v>
      </c>
      <c r="P47" s="63">
        <f>100*(SUM(Taulukko!U56:U58)-SUM(Taulukko!U44:U46))/SUM(Taulukko!U44:U46)</f>
        <v>7.131901840490785</v>
      </c>
      <c r="Q47" s="63">
        <f>100*(SUM(Taulukko!V56:V58)-SUM(Taulukko!V44:V46))/SUM(Taulukko!V44:V46)</f>
        <v>6.722689075630262</v>
      </c>
      <c r="R47" s="63">
        <f>100*(SUM(Taulukko!X56:X58)-SUM(Taulukko!X44:X46))/SUM(Taulukko!X44:X46)</f>
        <v>3.5874439461883183</v>
      </c>
      <c r="S47" s="63">
        <f>100*(SUM(Taulukko!Y56:Y58)-SUM(Taulukko!Y44:Y46))/SUM(Taulukko!Y44:Y46)</f>
        <v>3.1945441493180313</v>
      </c>
      <c r="T47" s="63">
        <f>100*(SUM(Taulukko!Z56:Z58)-SUM(Taulukko!Z44:Z46))/SUM(Taulukko!Z44:Z46)</f>
        <v>2.9359112065878943</v>
      </c>
      <c r="U47" s="63">
        <f>100*(SUM(Taulukko!AB56:AB58)-SUM(Taulukko!AB44:AB46))/SUM(Taulukko!AB44:AB46)</f>
        <v>7.519884309472145</v>
      </c>
      <c r="V47" s="63">
        <f>100*(SUM(Taulukko!AC56:AC58)-SUM(Taulukko!AC44:AC46))/SUM(Taulukko!AC44:AC46)</f>
        <v>7.22753346080305</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4.8339483394834035</v>
      </c>
      <c r="E48" s="63">
        <f>100*(SUM(Taulukko!F57:F59)-SUM(Taulukko!F45:F47))/SUM(Taulukko!F45:F47)</f>
        <v>4.7654229774658425</v>
      </c>
      <c r="F48" s="63">
        <f>100*(SUM(Taulukko!H57:H59)-SUM(Taulukko!H45:H47))/SUM(Taulukko!H45:H47)</f>
        <v>3.5701535166011933</v>
      </c>
      <c r="G48" s="63">
        <f>100*(SUM(Taulukko!I57:I59)-SUM(Taulukko!I45:I47))/SUM(Taulukko!I45:I47)</f>
        <v>3.5779481562614346</v>
      </c>
      <c r="H48" s="63">
        <f>100*(SUM(Taulukko!J57:J59)-SUM(Taulukko!J45:J47))/SUM(Taulukko!J45:J47)</f>
        <v>3.541438481197534</v>
      </c>
      <c r="I48" s="63">
        <f>100*(SUM(Taulukko!L57:L59)-SUM(Taulukko!L45:L47))/SUM(Taulukko!L45:L47)</f>
        <v>9.386413440467491</v>
      </c>
      <c r="J48" s="63">
        <f>100*(SUM(Taulukko!M57:M59)-SUM(Taulukko!M45:M47))/SUM(Taulukko!M45:M47)</f>
        <v>9.518072289156645</v>
      </c>
      <c r="K48" s="63">
        <f>100*(SUM(Taulukko!N57:N59)-SUM(Taulukko!N45:N47))/SUM(Taulukko!N45:N47)</f>
        <v>9.656565656565647</v>
      </c>
      <c r="L48" s="63">
        <f>100*(SUM(Taulukko!P57:P59)-SUM(Taulukko!P45:P47))/SUM(Taulukko!P45:P47)</f>
        <v>7.419962335216568</v>
      </c>
      <c r="M48" s="63">
        <f>100*(SUM(Taulukko!Q57:Q59)-SUM(Taulukko!Q45:Q47))/SUM(Taulukko!Q45:Q47)</f>
        <v>7.094594594594608</v>
      </c>
      <c r="N48" s="63">
        <f>100*(SUM(Taulukko!R57:R59)-SUM(Taulukko!R45:R47))/SUM(Taulukko!R45:R47)</f>
        <v>7.022155463762669</v>
      </c>
      <c r="O48" s="63">
        <f>100*(SUM(Taulukko!T57:T59)-SUM(Taulukko!T45:T47))/SUM(Taulukko!T45:T47)</f>
        <v>5.0039714058776665</v>
      </c>
      <c r="P48" s="63">
        <f>100*(SUM(Taulukko!U57:U59)-SUM(Taulukko!U45:U47))/SUM(Taulukko!U45:U47)</f>
        <v>5.167861184458669</v>
      </c>
      <c r="Q48" s="63">
        <f>100*(SUM(Taulukko!V57:V59)-SUM(Taulukko!V45:V47))/SUM(Taulukko!V45:V47)</f>
        <v>6.254738438210788</v>
      </c>
      <c r="R48" s="63">
        <f>100*(SUM(Taulukko!X57:X59)-SUM(Taulukko!X45:X47))/SUM(Taulukko!X45:X47)</f>
        <v>3.2907991940899968</v>
      </c>
      <c r="S48" s="63">
        <f>100*(SUM(Taulukko!Y57:Y59)-SUM(Taulukko!Y45:Y47))/SUM(Taulukko!Y45:Y47)</f>
        <v>3.1049250535331865</v>
      </c>
      <c r="T48" s="63">
        <f>100*(SUM(Taulukko!Z57:Z59)-SUM(Taulukko!Z45:Z47))/SUM(Taulukko!Z45:Z47)</f>
        <v>3.072525902107904</v>
      </c>
      <c r="U48" s="63">
        <f>100*(SUM(Taulukko!AB57:AB59)-SUM(Taulukko!AB45:AB47))/SUM(Taulukko!AB45:AB47)</f>
        <v>7.517347725520432</v>
      </c>
      <c r="V48" s="63">
        <f>100*(SUM(Taulukko!AC57:AC59)-SUM(Taulukko!AC45:AC47))/SUM(Taulukko!AC45:AC47)</f>
        <v>6.9528875379939254</v>
      </c>
      <c r="W48" s="63">
        <f>100*(SUM(Taulukko!AD57:AD59)-SUM(Taulukko!AD45:AD47))/SUM(Taulukko!AD45:AD47)</f>
        <v>6.955530216647644</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4.70761309304892</v>
      </c>
      <c r="E49" s="63">
        <f>100*(SUM(Taulukko!F58:F60)-SUM(Taulukko!F46:F48))/SUM(Taulukko!F46:F48)</f>
        <v>4.744391320338373</v>
      </c>
      <c r="F49" s="63">
        <f>100*(SUM(Taulukko!H58:H60)-SUM(Taulukko!H46:H48))/SUM(Taulukko!H46:H48)</f>
        <v>3.8595137012736394</v>
      </c>
      <c r="G49" s="63">
        <f>100*(SUM(Taulukko!I58:I60)-SUM(Taulukko!I46:I48))/SUM(Taulukko!I46:I48)</f>
        <v>4.021937842778794</v>
      </c>
      <c r="H49" s="63">
        <f>100*(SUM(Taulukko!J58:J60)-SUM(Taulukko!J46:J48))/SUM(Taulukko!J46:J48)</f>
        <v>3.715846994535515</v>
      </c>
      <c r="I49" s="63">
        <f>100*(SUM(Taulukko!L58:L60)-SUM(Taulukko!L46:L48))/SUM(Taulukko!L46:L48)</f>
        <v>7.150837988826812</v>
      </c>
      <c r="J49" s="63">
        <f>100*(SUM(Taulukko!M58:M60)-SUM(Taulukko!M46:M48))/SUM(Taulukko!M46:M48)</f>
        <v>9.875551987153774</v>
      </c>
      <c r="K49" s="63">
        <f>100*(SUM(Taulukko!N58:N60)-SUM(Taulukko!N46:N48))/SUM(Taulukko!N46:N48)</f>
        <v>9.4</v>
      </c>
      <c r="L49" s="63">
        <f>100*(SUM(Taulukko!P58:P60)-SUM(Taulukko!P46:P48))/SUM(Taulukko!P46:P48)</f>
        <v>7.092751363990642</v>
      </c>
      <c r="M49" s="63">
        <f>100*(SUM(Taulukko!Q58:Q60)-SUM(Taulukko!Q46:Q48))/SUM(Taulukko!Q46:Q48)</f>
        <v>7.097497198356369</v>
      </c>
      <c r="N49" s="63">
        <f>100*(SUM(Taulukko!R58:R60)-SUM(Taulukko!R46:R48))/SUM(Taulukko!R46:R48)</f>
        <v>7.02278670153157</v>
      </c>
      <c r="O49" s="63">
        <f>100*(SUM(Taulukko!T58:T60)-SUM(Taulukko!T46:T48))/SUM(Taulukko!T46:T48)</f>
        <v>5.397610218376606</v>
      </c>
      <c r="P49" s="63">
        <f>100*(SUM(Taulukko!U58:U60)-SUM(Taulukko!U46:U48))/SUM(Taulukko!U46:U48)</f>
        <v>5.833646970267196</v>
      </c>
      <c r="Q49" s="63">
        <f>100*(SUM(Taulukko!V58:V60)-SUM(Taulukko!V46:V48))/SUM(Taulukko!V46:V48)</f>
        <v>5.871283402333447</v>
      </c>
      <c r="R49" s="63">
        <f>100*(SUM(Taulukko!X58:X60)-SUM(Taulukko!X46:X48))/SUM(Taulukko!X46:X48)</f>
        <v>2.972872538089951</v>
      </c>
      <c r="S49" s="63">
        <f>100*(SUM(Taulukko!Y58:Y60)-SUM(Taulukko!Y46:Y48))/SUM(Taulukko!Y46:Y48)</f>
        <v>3.2442067736185463</v>
      </c>
      <c r="T49" s="63">
        <f>100*(SUM(Taulukko!Z58:Z60)-SUM(Taulukko!Z46:Z48))/SUM(Taulukko!Z46:Z48)</f>
        <v>3.17177476835352</v>
      </c>
      <c r="U49" s="63">
        <f>100*(SUM(Taulukko!AB58:AB60)-SUM(Taulukko!AB46:AB48))/SUM(Taulukko!AB46:AB48)</f>
        <v>6.302353410450743</v>
      </c>
      <c r="V49" s="63">
        <f>100*(SUM(Taulukko!AC58:AC60)-SUM(Taulukko!AC46:AC48))/SUM(Taulukko!AC46:AC48)</f>
        <v>6.530766326915822</v>
      </c>
      <c r="W49" s="63">
        <f>100*(SUM(Taulukko!AD58:AD60)-SUM(Taulukko!AD46:AD48))/SUM(Taulukko!AD46:AD48)</f>
        <v>6.722054380664635</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6.015037593984962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4.652014652014668</v>
      </c>
      <c r="E50" s="63">
        <f>100*(SUM(Taulukko!F59:F61)-SUM(Taulukko!F47:F49))/SUM(Taulukko!F47:F49)</f>
        <v>4.727006229388047</v>
      </c>
      <c r="F50" s="63">
        <f>100*(SUM(Taulukko!H59:H61)-SUM(Taulukko!H47:H49))/SUM(Taulukko!H47:H49)</f>
        <v>4.028157997653505</v>
      </c>
      <c r="G50" s="63">
        <f>100*(SUM(Taulukko!I59:I61)-SUM(Taulukko!I47:I49))/SUM(Taulukko!I47:I49)</f>
        <v>3.487104976389381</v>
      </c>
      <c r="H50" s="63">
        <f>100*(SUM(Taulukko!J59:J61)-SUM(Taulukko!J47:J49))/SUM(Taulukko!J47:J49)</f>
        <v>3.925845147219176</v>
      </c>
      <c r="I50" s="63">
        <f>100*(SUM(Taulukko!L59:L61)-SUM(Taulukko!L47:L49))/SUM(Taulukko!L47:L49)</f>
        <v>7.692307692307706</v>
      </c>
      <c r="J50" s="63">
        <f>100*(SUM(Taulukko!M59:M61)-SUM(Taulukko!M47:M49))/SUM(Taulukko!M47:M49)</f>
        <v>9.000793021411562</v>
      </c>
      <c r="K50" s="63">
        <f>100*(SUM(Taulukko!N59:N61)-SUM(Taulukko!N47:N49))/SUM(Taulukko!N47:N49)</f>
        <v>9.105304829770398</v>
      </c>
      <c r="L50" s="63">
        <f>100*(SUM(Taulukko!P59:P61)-SUM(Taulukko!P47:P49))/SUM(Taulukko!P47:P49)</f>
        <v>7.061143984220898</v>
      </c>
      <c r="M50" s="63">
        <f>100*(SUM(Taulukko!Q59:Q61)-SUM(Taulukko!Q47:Q49))/SUM(Taulukko!Q47:Q49)</f>
        <v>7.100371747211905</v>
      </c>
      <c r="N50" s="63">
        <f>100*(SUM(Taulukko!R59:R61)-SUM(Taulukko!R47:R49))/SUM(Taulukko!R47:R49)</f>
        <v>6.949089557785205</v>
      </c>
      <c r="O50" s="63">
        <f>100*(SUM(Taulukko!T59:T61)-SUM(Taulukko!T47:T49))/SUM(Taulukko!T47:T49)</f>
        <v>4.565837749694247</v>
      </c>
      <c r="P50" s="63">
        <f>100*(SUM(Taulukko!U59:U61)-SUM(Taulukko!U47:U49))/SUM(Taulukko!U47:U49)</f>
        <v>4.850746268656716</v>
      </c>
      <c r="Q50" s="63">
        <f>100*(SUM(Taulukko!V59:V61)-SUM(Taulukko!V47:V49))/SUM(Taulukko!V47:V49)</f>
        <v>5.530642750373675</v>
      </c>
      <c r="R50" s="63">
        <f>100*(SUM(Taulukko!X59:X61)-SUM(Taulukko!X47:X49))/SUM(Taulukko!X47:X49)</f>
        <v>2.9411764705882395</v>
      </c>
      <c r="S50" s="63">
        <f>100*(SUM(Taulukko!Y59:Y61)-SUM(Taulukko!Y47:Y49))/SUM(Taulukko!Y47:Y49)</f>
        <v>3.0206112295664536</v>
      </c>
      <c r="T50" s="63">
        <f>100*(SUM(Taulukko!Z59:Z61)-SUM(Taulukko!Z47:Z49))/SUM(Taulukko!Z47:Z49)</f>
        <v>3.2349804479203574</v>
      </c>
      <c r="U50" s="63">
        <f>100*(SUM(Taulukko!AB59:AB61)-SUM(Taulukko!AB47:AB49))/SUM(Taulukko!AB47:AB49)</f>
        <v>6.713232440822667</v>
      </c>
      <c r="V50" s="63">
        <f>100*(SUM(Taulukko!AC59:AC61)-SUM(Taulukko!AC47:AC49))/SUM(Taulukko!AC47:AC49)</f>
        <v>6.649135987978936</v>
      </c>
      <c r="W50" s="63">
        <f>100*(SUM(Taulukko!AD59:AD61)-SUM(Taulukko!AD47:AD49))/SUM(Taulukko!AD47:AD49)</f>
        <v>6.604127579737344</v>
      </c>
      <c r="X50" s="63">
        <f>100*(SUM(Taulukko!AF59:AF61)-SUM(Taulukko!AF47:AF49))/SUM(Taulukko!AF47:AF49)</f>
        <v>9.30807248764415</v>
      </c>
      <c r="Y50" s="63">
        <f>100*(SUM(Taulukko!AG59:AG61)-SUM(Taulukko!AG47:AG49))/SUM(Taulukko!AG47:AG49)</f>
        <v>9.275136399064674</v>
      </c>
      <c r="Z50" s="63">
        <f>100*(SUM(Taulukko!AH59:AH61)-SUM(Taulukko!AH47:AH49))/SUM(Taulukko!AH47:AH49)</f>
        <v>9.35672514619883</v>
      </c>
      <c r="AA50" s="63">
        <f>100*(SUM(Taulukko!AJ59:AJ61)-SUM(Taulukko!AJ47:AJ49))/SUM(Taulukko!AJ47:AJ49)</f>
        <v>5.5751864939143925</v>
      </c>
      <c r="AB50" s="63">
        <f>100*(SUM(Taulukko!AK59:AK61)-SUM(Taulukko!AK47:AK49))/SUM(Taulukko!AK47:AK49)</f>
        <v>5.59284116331094</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4.595185995623641</v>
      </c>
      <c r="E51" s="63">
        <f>100*(SUM(Taulukko!F60:F62)-SUM(Taulukko!F48:F50))/SUM(Taulukko!F48:F50)</f>
        <v>4.746257758305951</v>
      </c>
      <c r="F51" s="63">
        <f>100*(SUM(Taulukko!H60:H62)-SUM(Taulukko!H48:H50))/SUM(Taulukko!H48:H50)</f>
        <v>3.9237668161434973</v>
      </c>
      <c r="G51" s="63">
        <f>100*(SUM(Taulukko!I60:I62)-SUM(Taulukko!I48:I50))/SUM(Taulukko!I48:I50)</f>
        <v>1.5205091937765245</v>
      </c>
      <c r="H51" s="63">
        <f>100*(SUM(Taulukko!J60:J62)-SUM(Taulukko!J48:J50))/SUM(Taulukko!J48:J50)</f>
        <v>4.171200580340929</v>
      </c>
      <c r="I51" s="63">
        <f>100*(SUM(Taulukko!L60:L62)-SUM(Taulukko!L48:L50))/SUM(Taulukko!L48:L50)</f>
        <v>7.941712204007289</v>
      </c>
      <c r="J51" s="63">
        <f>100*(SUM(Taulukko!M60:M62)-SUM(Taulukko!M48:M50))/SUM(Taulukko!M48:M50)</f>
        <v>7.895760404511845</v>
      </c>
      <c r="K51" s="63">
        <f>100*(SUM(Taulukko!N60:N62)-SUM(Taulukko!N48:N50))/SUM(Taulukko!N48:N50)</f>
        <v>8.941176470588218</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3.954175905395392</v>
      </c>
      <c r="Q51" s="63">
        <f>100*(SUM(Taulukko!V60:V62)-SUM(Taulukko!V48:V50))/SUM(Taulukko!V48:V50)</f>
        <v>5.308092056421683</v>
      </c>
      <c r="R51" s="63">
        <f>100*(SUM(Taulukko!X60:X62)-SUM(Taulukko!X48:X50))/SUM(Taulukko!X48:X50)</f>
        <v>3.3948339483395</v>
      </c>
      <c r="S51" s="63">
        <f>100*(SUM(Taulukko!Y60:Y62)-SUM(Taulukko!Y48:Y50))/SUM(Taulukko!Y48:Y50)</f>
        <v>3.4776437189496345</v>
      </c>
      <c r="T51" s="63">
        <f>100*(SUM(Taulukko!Z60:Z62)-SUM(Taulukko!Z48:Z50))/SUM(Taulukko!Z48:Z50)</f>
        <v>3.2978723404255157</v>
      </c>
      <c r="U51" s="63">
        <f>100*(SUM(Taulukko!AB60:AB62)-SUM(Taulukko!AB48:AB50))/SUM(Taulukko!AB48:AB50)</f>
        <v>6.140350877192965</v>
      </c>
      <c r="V51" s="63">
        <f>100*(SUM(Taulukko!AC60:AC62)-SUM(Taulukko!AC48:AC50))/SUM(Taulukko!AC48:AC50)</f>
        <v>6.676613204028339</v>
      </c>
      <c r="W51" s="63">
        <f>100*(SUM(Taulukko!AD60:AD62)-SUM(Taulukko!AD48:AD50))/SUM(Taulukko!AD48:AD50)</f>
        <v>6.5598210957883065</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5.208718138160334</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4.728992360858494</v>
      </c>
      <c r="E52" s="34">
        <f>100*(SUM(Taulukko!F61:F63)-SUM(Taulukko!F49:F51))/SUM(Taulukko!F49:F51)</f>
        <v>4.876273653566243</v>
      </c>
      <c r="F52" s="34">
        <f>100*(SUM(Taulukko!H61:H63)-SUM(Taulukko!H49:H51))/SUM(Taulukko!H49:H51)</f>
        <v>4.43349753694583</v>
      </c>
      <c r="G52" s="34">
        <f>100*(SUM(Taulukko!I61:I63)-SUM(Taulukko!I49:I51))/SUM(Taulukko!I49:I51)</f>
        <v>2.0141342756183906</v>
      </c>
      <c r="H52" s="34">
        <f>100*(SUM(Taulukko!J61:J63)-SUM(Taulukko!J49:J51))/SUM(Taulukko!J49:J51)</f>
        <v>4.415490408975747</v>
      </c>
      <c r="I52" s="34">
        <f>100*(SUM(Taulukko!L61:L63)-SUM(Taulukko!L49:L51))/SUM(Taulukko!L49:L51)</f>
        <v>9.664375252729482</v>
      </c>
      <c r="J52" s="34">
        <f>100*(SUM(Taulukko!M61:M63)-SUM(Taulukko!M49:M51))/SUM(Taulukko!M49:M51)</f>
        <v>8.459448971672492</v>
      </c>
      <c r="K52" s="34">
        <f>100*(SUM(Taulukko!N61:N63)-SUM(Taulukko!N49:N51))/SUM(Taulukko!N49:N51)</f>
        <v>9.228971962616818</v>
      </c>
      <c r="L52" s="34">
        <f>100*(SUM(Taulukko!P61:P63)-SUM(Taulukko!P49:P51))/SUM(Taulukko!P49:P51)</f>
        <v>6.114028507126764</v>
      </c>
      <c r="M52" s="34">
        <f>100*(SUM(Taulukko!Q61:Q63)-SUM(Taulukko!Q49:Q51))/SUM(Taulukko!Q49:Q51)</f>
        <v>6.468210216832034</v>
      </c>
      <c r="N52" s="34">
        <f>100*(SUM(Taulukko!R61:R63)-SUM(Taulukko!R49:R51))/SUM(Taulukko!R49:R51)</f>
        <v>6.541712605659667</v>
      </c>
      <c r="O52" s="34">
        <f>100*(SUM(Taulukko!T61:T63)-SUM(Taulukko!T49:T51))/SUM(Taulukko!T49:T51)</f>
        <v>3.375527426160342</v>
      </c>
      <c r="P52" s="34">
        <f>100*(SUM(Taulukko!U61:U63)-SUM(Taulukko!U49:U51))/SUM(Taulukko!U49:U51)</f>
        <v>4.260007344840237</v>
      </c>
      <c r="Q52" s="34">
        <f>100*(SUM(Taulukko!V61:V63)-SUM(Taulukko!V49:V51))/SUM(Taulukko!V49:V51)</f>
        <v>5.2748063445222995</v>
      </c>
      <c r="R52" s="34">
        <f>100*(SUM(Taulukko!X61:X63)-SUM(Taulukko!X49:X51))/SUM(Taulukko!X49:X51)</f>
        <v>3.134218289085524</v>
      </c>
      <c r="S52" s="34">
        <f>100*(SUM(Taulukko!Y61:Y63)-SUM(Taulukko!Y49:Y51))/SUM(Taulukko!Y49:Y51)</f>
        <v>3.072033898305081</v>
      </c>
      <c r="T52" s="34">
        <f>100*(SUM(Taulukko!Z61:Z63)-SUM(Taulukko!Z49:Z51))/SUM(Taulukko!Z49:Z51)</f>
        <v>3.3604527767951895</v>
      </c>
      <c r="U52" s="34">
        <f>100*(SUM(Taulukko!AB61:AB63)-SUM(Taulukko!AB49:AB51))/SUM(Taulukko!AB49:AB51)</f>
        <v>6.423741547708476</v>
      </c>
      <c r="V52" s="34">
        <f>100*(SUM(Taulukko!AC61:AC63)-SUM(Taulukko!AC49:AC51))/SUM(Taulukko!AC49:AC51)</f>
        <v>6.513693560325693</v>
      </c>
      <c r="W52" s="34">
        <f>100*(SUM(Taulukko!AD61:AD63)-SUM(Taulukko!AD49:AD51))/SUM(Taulukko!AD49:AD51)</f>
        <v>6.434911242603542</v>
      </c>
      <c r="X52" s="34">
        <f>100*(SUM(Taulukko!AF61:AF63)-SUM(Taulukko!AF49:AF51))/SUM(Taulukko!AF49:AF51)</f>
        <v>8.735177865612657</v>
      </c>
      <c r="Y52" s="34">
        <f>100*(SUM(Taulukko!AG61:AG63)-SUM(Taulukko!AG49:AG51))/SUM(Taulukko!AG49:AG51)</f>
        <v>8.697318007662831</v>
      </c>
      <c r="Z52" s="34">
        <f>100*(SUM(Taulukko!AH61:AH63)-SUM(Taulukko!AH49:AH51))/SUM(Taulukko!AH49:AH51)</f>
        <v>8.892295898811824</v>
      </c>
      <c r="AA52" s="34">
        <f>100*(SUM(Taulukko!AJ61:AJ63)-SUM(Taulukko!AJ49:AJ51))/SUM(Taulukko!AJ49:AJ51)</f>
        <v>6.581986143187054</v>
      </c>
      <c r="AB52" s="34">
        <f>100*(SUM(Taulukko!AK61:AK63)-SUM(Taulukko!AK49:AK51))/SUM(Taulukko!AK49:AK51)</f>
        <v>5.91715976331361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5.043541364296073</v>
      </c>
      <c r="E53" s="63">
        <f>100*(SUM(Taulukko!F62:F64)-SUM(Taulukko!F50:F52))/SUM(Taulukko!F50:F52)</f>
        <v>5.15239477503628</v>
      </c>
      <c r="F53" s="63">
        <f>100*(SUM(Taulukko!H62:H64)-SUM(Taulukko!H50:H52))/SUM(Taulukko!H50:H52)</f>
        <v>5.353159851301107</v>
      </c>
      <c r="G53" s="63">
        <f>100*(SUM(Taulukko!I62:I64)-SUM(Taulukko!I50:I52))/SUM(Taulukko!I50:I52)</f>
        <v>2.7218098267939363</v>
      </c>
      <c r="H53" s="63">
        <f>100*(SUM(Taulukko!J62:J64)-SUM(Taulukko!J50:J52))/SUM(Taulukko!J50:J52)</f>
        <v>4.620938628158849</v>
      </c>
      <c r="I53" s="63">
        <f>100*(SUM(Taulukko!L62:L64)-SUM(Taulukko!L50:L52))/SUM(Taulukko!L50:L52)</f>
        <v>11.305460750853243</v>
      </c>
      <c r="J53" s="63">
        <f>100*(SUM(Taulukko!M62:M64)-SUM(Taulukko!M50:M52))/SUM(Taulukko!M50:M52)</f>
        <v>9.597523219814246</v>
      </c>
      <c r="K53" s="63">
        <f>100*(SUM(Taulukko!N62:N64)-SUM(Taulukko!N50:N52))/SUM(Taulukko!N50:N52)</f>
        <v>9.926328034121763</v>
      </c>
      <c r="L53" s="63">
        <f>100*(SUM(Taulukko!P62:P64)-SUM(Taulukko!P50:P52))/SUM(Taulukko!P50:P52)</f>
        <v>5.849685301740079</v>
      </c>
      <c r="M53" s="63">
        <f>100*(SUM(Taulukko!Q62:Q64)-SUM(Taulukko!Q50:Q52))/SUM(Taulukko!Q50:Q52)</f>
        <v>6.208911614317019</v>
      </c>
      <c r="N53" s="63">
        <f>100*(SUM(Taulukko!R62:R64)-SUM(Taulukko!R50:R52))/SUM(Taulukko!R50:R52)</f>
        <v>6.432748538011683</v>
      </c>
      <c r="O53" s="63">
        <f>100*(SUM(Taulukko!T62:T64)-SUM(Taulukko!T50:T52))/SUM(Taulukko!T50:T52)</f>
        <v>4.448598130841113</v>
      </c>
      <c r="P53" s="63">
        <f>100*(SUM(Taulukko!U62:U64)-SUM(Taulukko!U50:U52))/SUM(Taulukko!U50:U52)</f>
        <v>5.280528052805272</v>
      </c>
      <c r="Q53" s="63">
        <f>100*(SUM(Taulukko!V62:V64)-SUM(Taulukko!V50:V52))/SUM(Taulukko!V50:V52)</f>
        <v>5.429200293470269</v>
      </c>
      <c r="R53" s="63">
        <f>100*(SUM(Taulukko!X62:X64)-SUM(Taulukko!X50:X52))/SUM(Taulukko!X50:X52)</f>
        <v>3.0080704328686676</v>
      </c>
      <c r="S53" s="63">
        <f>100*(SUM(Taulukko!Y62:Y64)-SUM(Taulukko!Y50:Y52))/SUM(Taulukko!Y50:Y52)</f>
        <v>3.136011275546151</v>
      </c>
      <c r="T53" s="63">
        <f>100*(SUM(Taulukko!Z62:Z64)-SUM(Taulukko!Z50:Z52))/SUM(Taulukko!Z50:Z52)</f>
        <v>3.458009880028253</v>
      </c>
      <c r="U53" s="63">
        <f>100*(SUM(Taulukko!AB62:AB64)-SUM(Taulukko!AB50:AB52))/SUM(Taulukko!AB50:AB52)</f>
        <v>5.522163786626592</v>
      </c>
      <c r="V53" s="63">
        <f>100*(SUM(Taulukko!AC62:AC64)-SUM(Taulukko!AC50:AC52))/SUM(Taulukko!AC50:AC52)</f>
        <v>6.121700879765392</v>
      </c>
      <c r="W53" s="63">
        <f>100*(SUM(Taulukko!AD62:AD64)-SUM(Taulukko!AD50:AD52))/SUM(Taulukko!AD50:AD52)</f>
        <v>6.424375917767989</v>
      </c>
      <c r="X53" s="63">
        <f>100*(SUM(Taulukko!AF62:AF64)-SUM(Taulukko!AF50:AF52))/SUM(Taulukko!AF50:AF52)</f>
        <v>8.538973756365063</v>
      </c>
      <c r="Y53" s="63">
        <f>100*(SUM(Taulukko!AG62:AG64)-SUM(Taulukko!AG50:AG52))/SUM(Taulukko!AG50:AG52)</f>
        <v>8.748573602130088</v>
      </c>
      <c r="Z53" s="63">
        <f>100*(SUM(Taulukko!AH62:AH64)-SUM(Taulukko!AH50:AH52))/SUM(Taulukko!AH50:AH52)</f>
        <v>8.783269961977195</v>
      </c>
      <c r="AA53" s="63">
        <f>100*(SUM(Taulukko!AJ62:AJ64)-SUM(Taulukko!AJ50:AJ52))/SUM(Taulukko!AJ50:AJ52)</f>
        <v>6.899195093905711</v>
      </c>
      <c r="AB53" s="63">
        <f>100*(SUM(Taulukko!AK62:AK64)-SUM(Taulukko!AK50:AK52))/SUM(Taulukko!AK50:AK52)</f>
        <v>6.38376383763836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5.465074194715876</v>
      </c>
      <c r="E54" s="63">
        <f>100*(SUM(Taulukko!F63:F65)-SUM(Taulukko!F51:F53))/SUM(Taulukko!F51:F53)</f>
        <v>5.535455861070937</v>
      </c>
      <c r="F54" s="63">
        <f>100*(SUM(Taulukko!H63:H65)-SUM(Taulukko!H51:H53))/SUM(Taulukko!H51:H53)</f>
        <v>6.850870552611667</v>
      </c>
      <c r="G54" s="63">
        <f>100*(SUM(Taulukko!I63:I65)-SUM(Taulukko!I51:I53))/SUM(Taulukko!I51:I53)</f>
        <v>5.1624548736462135</v>
      </c>
      <c r="H54" s="63">
        <f>100*(SUM(Taulukko!J63:J65)-SUM(Taulukko!J51:J53))/SUM(Taulukko!J51:J53)</f>
        <v>4.7516198704103845</v>
      </c>
      <c r="I54" s="63">
        <f>100*(SUM(Taulukko!L63:L65)-SUM(Taulukko!L51:L53))/SUM(Taulukko!L51:L53)</f>
        <v>14.272388059701475</v>
      </c>
      <c r="J54" s="63">
        <f>100*(SUM(Taulukko!M63:M65)-SUM(Taulukko!M51:M53))/SUM(Taulukko!M51:M53)</f>
        <v>11.702954898911337</v>
      </c>
      <c r="K54" s="63">
        <f>100*(SUM(Taulukko!N63:N65)-SUM(Taulukko!N51:N53))/SUM(Taulukko!N51:N53)</f>
        <v>10.780525502318408</v>
      </c>
      <c r="L54" s="63">
        <f>100*(SUM(Taulukko!P63:P65)-SUM(Taulukko!P51:P53))/SUM(Taulukko!P51:P53)</f>
        <v>6.280373831775705</v>
      </c>
      <c r="M54" s="63">
        <f>100*(SUM(Taulukko!Q63:Q65)-SUM(Taulukko!Q51:Q53))/SUM(Taulukko!Q51:Q53)</f>
        <v>6.434023991275917</v>
      </c>
      <c r="N54" s="63">
        <f>100*(SUM(Taulukko!R63:R65)-SUM(Taulukko!R51:R53))/SUM(Taulukko!R51:R53)</f>
        <v>6.431686046511624</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3.6906854130052724</v>
      </c>
      <c r="T54" s="63">
        <f>100*(SUM(Taulukko!Z63:Z65)-SUM(Taulukko!Z51:Z53))/SUM(Taulukko!Z51:Z53)</f>
        <v>3.5902851108764477</v>
      </c>
      <c r="U54" s="63">
        <f>100*(SUM(Taulukko!AB63:AB65)-SUM(Taulukko!AB51:AB53))/SUM(Taulukko!AB51:AB53)</f>
        <v>6.669251647925571</v>
      </c>
      <c r="V54" s="63">
        <f>100*(SUM(Taulukko!AC63:AC65)-SUM(Taulukko!AC51:AC53))/SUM(Taulukko!AC51:AC53)</f>
        <v>6.67396061269147</v>
      </c>
      <c r="W54" s="63">
        <f>100*(SUM(Taulukko!AD63:AD65)-SUM(Taulukko!AD51:AD53))/SUM(Taulukko!AD51:AD53)</f>
        <v>6.7177802117561285</v>
      </c>
      <c r="X54" s="63">
        <f>100*(SUM(Taulukko!AF63:AF65)-SUM(Taulukko!AF51:AF53))/SUM(Taulukko!AF51:AF53)</f>
        <v>8.598726114649656</v>
      </c>
      <c r="Y54" s="63">
        <f>100*(SUM(Taulukko!AG63:AG65)-SUM(Taulukko!AG51:AG53))/SUM(Taulukko!AG51:AG53)</f>
        <v>8.792452830188683</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5.954529050884157</v>
      </c>
      <c r="E55" s="63">
        <f>100*(SUM(Taulukko!F64:F66)-SUM(Taulukko!F52:F54))/SUM(Taulukko!F52:F54)</f>
        <v>5.954529050884157</v>
      </c>
      <c r="F55" s="63">
        <f>100*(SUM(Taulukko!H64:H66)-SUM(Taulukko!H52:H54))/SUM(Taulukko!H52:H54)</f>
        <v>5.414364640883973</v>
      </c>
      <c r="G55" s="63">
        <f>100*(SUM(Taulukko!I64:I66)-SUM(Taulukko!I52:I54))/SUM(Taulukko!I52:I54)</f>
        <v>4.890327220424295</v>
      </c>
      <c r="H55" s="63">
        <f>100*(SUM(Taulukko!J64:J66)-SUM(Taulukko!J52:J54))/SUM(Taulukko!J52:J54)</f>
        <v>4.843918191603875</v>
      </c>
      <c r="I55" s="63">
        <f>100*(SUM(Taulukko!L64:L66)-SUM(Taulukko!L52:L54))/SUM(Taulukko!L52:L54)</f>
        <v>13.076241134751747</v>
      </c>
      <c r="J55" s="63">
        <f>100*(SUM(Taulukko!M64:M66)-SUM(Taulukko!M52:M54))/SUM(Taulukko!M52:M54)</f>
        <v>11.714836223506735</v>
      </c>
      <c r="K55" s="63">
        <f>100*(SUM(Taulukko!N64:N66)-SUM(Taulukko!N52:N54))/SUM(Taulukko!N52:N54)</f>
        <v>11.499999999999991</v>
      </c>
      <c r="L55" s="63">
        <f>100*(SUM(Taulukko!P64:P66)-SUM(Taulukko!P52:P54))/SUM(Taulukko!P52:P54)</f>
        <v>6.3445223164883755</v>
      </c>
      <c r="M55" s="63">
        <f>100*(SUM(Taulukko!Q64:Q66)-SUM(Taulukko!Q52:Q54))/SUM(Taulukko!Q52:Q54)</f>
        <v>6.428313470566996</v>
      </c>
      <c r="N55" s="63">
        <f>100*(SUM(Taulukko!R64:R66)-SUM(Taulukko!R52:R54))/SUM(Taulukko!R52:R54)</f>
        <v>6.502890173410384</v>
      </c>
      <c r="O55" s="63">
        <f>100*(SUM(Taulukko!T64:T66)-SUM(Taulukko!T52:T54))/SUM(Taulukko!T52:T54)</f>
        <v>10.696517412935309</v>
      </c>
      <c r="P55" s="63">
        <f>100*(SUM(Taulukko!U64:U66)-SUM(Taulukko!U52:U54))/SUM(Taulukko!U52:U54)</f>
        <v>10.235081374321885</v>
      </c>
      <c r="Q55" s="63">
        <f>100*(SUM(Taulukko!V64:V66)-SUM(Taulukko!V52:V54))/SUM(Taulukko!V52:V54)</f>
        <v>5.696661828737295</v>
      </c>
      <c r="R55" s="63">
        <f>100*(SUM(Taulukko!X64:X66)-SUM(Taulukko!X52:X54))/SUM(Taulukko!X52:X54)</f>
        <v>3.6740632957439154</v>
      </c>
      <c r="S55" s="63">
        <f>100*(SUM(Taulukko!Y64:Y66)-SUM(Taulukko!Y52:Y54))/SUM(Taulukko!Y52:Y54)</f>
        <v>4.109589041095886</v>
      </c>
      <c r="T55" s="63">
        <f>100*(SUM(Taulukko!Z64:Z66)-SUM(Taulukko!Z52:Z54))/SUM(Taulukko!Z52:Z54)</f>
        <v>3.8299367533380098</v>
      </c>
      <c r="U55" s="63">
        <f>100*(SUM(Taulukko!AB64:AB66)-SUM(Taulukko!AB52:AB54))/SUM(Taulukko!AB52:AB54)</f>
        <v>7.158836689038004</v>
      </c>
      <c r="V55" s="63">
        <f>100*(SUM(Taulukko!AC64:AC66)-SUM(Taulukko!AC52:AC54))/SUM(Taulukko!AC52:AC54)</f>
        <v>7.3534765198398215</v>
      </c>
      <c r="W55" s="63">
        <f>100*(SUM(Taulukko!AD64:AD66)-SUM(Taulukko!AD52:AD54))/SUM(Taulukko!AD52:AD54)</f>
        <v>7.202619134230634</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6.764168190127971</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6.443484521238292</v>
      </c>
      <c r="E56" s="63">
        <f>100*(SUM(Taulukko!F65:F67)-SUM(Taulukko!F53:F55))/SUM(Taulukko!F53:F55)</f>
        <v>6.33093525179857</v>
      </c>
      <c r="F56" s="63">
        <f>100*(SUM(Taulukko!H65:H67)-SUM(Taulukko!H53:H55))/SUM(Taulukko!H53:H55)</f>
        <v>5.199999999999983</v>
      </c>
      <c r="G56" s="63">
        <f>100*(SUM(Taulukko!I65:I67)-SUM(Taulukko!I53:I55))/SUM(Taulukko!I53:I55)</f>
        <v>4.577968526466364</v>
      </c>
      <c r="H56" s="63">
        <f>100*(SUM(Taulukko!J65:J67)-SUM(Taulukko!J53:J55))/SUM(Taulukko!J53:J55)</f>
        <v>4.971387696709576</v>
      </c>
      <c r="I56" s="63">
        <f>100*(SUM(Taulukko!L65:L67)-SUM(Taulukko!L53:L55))/SUM(Taulukko!L53:L55)</f>
        <v>13.361522198731524</v>
      </c>
      <c r="J56" s="63">
        <f>100*(SUM(Taulukko!M65:M67)-SUM(Taulukko!M53:M55))/SUM(Taulukko!M53:M55)</f>
        <v>11.497326203208567</v>
      </c>
      <c r="K56" s="63">
        <f>100*(SUM(Taulukko!N65:N67)-SUM(Taulukko!N53:N55))/SUM(Taulukko!N53:N55)</f>
        <v>11.96025983951087</v>
      </c>
      <c r="L56" s="63">
        <f>100*(SUM(Taulukko!P65:P67)-SUM(Taulukko!P53:P55))/SUM(Taulukko!P53:P55)</f>
        <v>6.733885487936618</v>
      </c>
      <c r="M56" s="63">
        <f>100*(SUM(Taulukko!Q65:Q67)-SUM(Taulukko!Q53:Q55))/SUM(Taulukko!Q53:Q55)</f>
        <v>6.611570247933876</v>
      </c>
      <c r="N56" s="63">
        <f>100*(SUM(Taulukko!R65:R67)-SUM(Taulukko!R53:R55))/SUM(Taulukko!R53:R55)</f>
        <v>6.5373563218390975</v>
      </c>
      <c r="O56" s="63">
        <f>100*(SUM(Taulukko!T65:T67)-SUM(Taulukko!T53:T55))/SUM(Taulukko!T53:T55)</f>
        <v>10.660608178958405</v>
      </c>
      <c r="P56" s="63">
        <f>100*(SUM(Taulukko!U65:U67)-SUM(Taulukko!U53:U55))/SUM(Taulukko!U53:U55)</f>
        <v>9.85663082437276</v>
      </c>
      <c r="Q56" s="63">
        <f>100*(SUM(Taulukko!V65:V67)-SUM(Taulukko!V53:V55))/SUM(Taulukko!V53:V55)</f>
        <v>5.812274368231055</v>
      </c>
      <c r="R56" s="63">
        <f>100*(SUM(Taulukko!X65:X67)-SUM(Taulukko!X53:X55))/SUM(Taulukko!X53:X55)</f>
        <v>4.657039711191327</v>
      </c>
      <c r="S56" s="63">
        <f>100*(SUM(Taulukko!Y65:Y67)-SUM(Taulukko!Y53:Y55))/SUM(Taulukko!Y53:Y55)</f>
        <v>4.7001052262364</v>
      </c>
      <c r="T56" s="63">
        <f>100*(SUM(Taulukko!Z65:Z67)-SUM(Taulukko!Z53:Z55))/SUM(Taulukko!Z53:Z55)</f>
        <v>4.1038232199228295</v>
      </c>
      <c r="U56" s="63">
        <f>100*(SUM(Taulukko!AB65:AB67)-SUM(Taulukko!AB53:AB55))/SUM(Taulukko!AB53:AB55)</f>
        <v>7.8774617067833566</v>
      </c>
      <c r="V56" s="63">
        <f>100*(SUM(Taulukko!AC65:AC67)-SUM(Taulukko!AC53:AC55))/SUM(Taulukko!AC53:AC55)</f>
        <v>7.762060210373608</v>
      </c>
      <c r="W56" s="63">
        <f>100*(SUM(Taulukko!AD65:AD67)-SUM(Taulukko!AD53:AD55))/SUM(Taulukko!AD53:AD55)</f>
        <v>7.536231884057974</v>
      </c>
      <c r="X56" s="63">
        <f>100*(SUM(Taulukko!AF65:AF67)-SUM(Taulukko!AF53:AF55))/SUM(Taulukko!AF53:AF55)</f>
        <v>9.757023538344741</v>
      </c>
      <c r="Y56" s="63">
        <f>100*(SUM(Taulukko!AG65:AG67)-SUM(Taulukko!AG53:AG55))/SUM(Taulukko!AG53:AG55)</f>
        <v>9.467014535967214</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7.71979985704073</v>
      </c>
      <c r="H57" s="63">
        <f>100*(SUM(Taulukko!J66:J68)-SUM(Taulukko!J54:J56))/SUM(Taulukko!J54:J56)</f>
        <v>5.16934046345811</v>
      </c>
      <c r="I57" s="63">
        <f>100*(SUM(Taulukko!L66:L68)-SUM(Taulukko!L54:L56))/SUM(Taulukko!L54:L56)</f>
        <v>17.026106696935326</v>
      </c>
      <c r="J57" s="63">
        <f>100*(SUM(Taulukko!M66:M68)-SUM(Taulukko!M54:M56))/SUM(Taulukko!M54:M56)</f>
        <v>13.83911551658407</v>
      </c>
      <c r="K57" s="63">
        <f>100*(SUM(Taulukko!N66:N68)-SUM(Taulukko!N54:N56))/SUM(Taulukko!N54:N56)</f>
        <v>12.125805229253483</v>
      </c>
      <c r="L57" s="63">
        <f>100*(SUM(Taulukko!P66:P68)-SUM(Taulukko!P54:P56))/SUM(Taulukko!P54:P56)</f>
        <v>6.7590402162892875</v>
      </c>
      <c r="M57" s="63">
        <f>100*(SUM(Taulukko!Q66:Q68)-SUM(Taulukko!Q54:Q56))/SUM(Taulukko!Q54:Q56)</f>
        <v>6.502322257949262</v>
      </c>
      <c r="N57" s="63">
        <f>100*(SUM(Taulukko!R66:R68)-SUM(Taulukko!R54:R56))/SUM(Taulukko!R54:R56)</f>
        <v>6.53804930332264</v>
      </c>
      <c r="O57" s="63">
        <f>100*(SUM(Taulukko!T66:T68)-SUM(Taulukko!T54:T56))/SUM(Taulukko!T54:T56)</f>
        <v>5.445060319530483</v>
      </c>
      <c r="P57" s="63">
        <f>100*(SUM(Taulukko!U66:U68)-SUM(Taulukko!U54:U56))/SUM(Taulukko!U54:U56)</f>
        <v>5.306267806267798</v>
      </c>
      <c r="Q57" s="63">
        <f>100*(SUM(Taulukko!V66:V68)-SUM(Taulukko!V54:V56))/SUM(Taulukko!V54:V56)</f>
        <v>6.0791366906474735</v>
      </c>
      <c r="R57" s="63">
        <f>100*(SUM(Taulukko!X66:X68)-SUM(Taulukko!X54:X56))/SUM(Taulukko!X54:X56)</f>
        <v>5.477092662762651</v>
      </c>
      <c r="S57" s="63">
        <f>100*(SUM(Taulukko!Y66:Y68)-SUM(Taulukko!Y54:Y56))/SUM(Taulukko!Y54:Y56)</f>
        <v>4.956063268892782</v>
      </c>
      <c r="T57" s="63">
        <f>100*(SUM(Taulukko!Z66:Z68)-SUM(Taulukko!Z54:Z56))/SUM(Taulukko!Z54:Z56)</f>
        <v>4.375218760938067</v>
      </c>
      <c r="U57" s="63">
        <f>100*(SUM(Taulukko!AB66:AB68)-SUM(Taulukko!AB54:AB56))/SUM(Taulukko!AB54:AB56)</f>
        <v>8.444902162718833</v>
      </c>
      <c r="V57" s="63">
        <f>100*(SUM(Taulukko!AC66:AC68)-SUM(Taulukko!AC54:AC56))/SUM(Taulukko!AC54:AC56)</f>
        <v>7.872878295413511</v>
      </c>
      <c r="W57" s="63">
        <f>100*(SUM(Taulukko!AD66:AD68)-SUM(Taulukko!AD54:AD56))/SUM(Taulukko!AD54:AD56)</f>
        <v>7.606344628695034</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6.844919786096253</v>
      </c>
      <c r="E58" s="63">
        <f>100*(SUM(Taulukko!F67:F69)-SUM(Taulukko!F55:F57))/SUM(Taulukko!F55:F57)</f>
        <v>6.664290805416959</v>
      </c>
      <c r="F58" s="63">
        <f>100*(SUM(Taulukko!H67:H69)-SUM(Taulukko!H55:H57))/SUM(Taulukko!H55:H57)</f>
        <v>6.789340101522854</v>
      </c>
      <c r="G58" s="63">
        <f>100*(SUM(Taulukko!I67:I69)-SUM(Taulukko!I55:I57))/SUM(Taulukko!I55:I57)</f>
        <v>7.6403695806680885</v>
      </c>
      <c r="H58" s="63">
        <f>100*(SUM(Taulukko!J67:J69)-SUM(Taulukko!J55:J57))/SUM(Taulukko!J55:J57)</f>
        <v>5.39964476021314</v>
      </c>
      <c r="I58" s="63">
        <f>100*(SUM(Taulukko!L67:L69)-SUM(Taulukko!L55:L57))/SUM(Taulukko!L55:L57)</f>
        <v>12.390572390572393</v>
      </c>
      <c r="J58" s="63">
        <f>100*(SUM(Taulukko!M67:M69)-SUM(Taulukko!M55:M57))/SUM(Taulukko!M55:M57)</f>
        <v>11.780104712041886</v>
      </c>
      <c r="K58" s="63">
        <f>100*(SUM(Taulukko!N67:N69)-SUM(Taulukko!N55:N57))/SUM(Taulukko!N55:N57)</f>
        <v>11.899399399399417</v>
      </c>
      <c r="L58" s="63">
        <f>100*(SUM(Taulukko!P67:P69)-SUM(Taulukko!P55:P57))/SUM(Taulukko!P55:P57)</f>
        <v>6.878480183426139</v>
      </c>
      <c r="M58" s="63">
        <f>100*(SUM(Taulukko!Q67:Q69)-SUM(Taulukko!Q55:Q57))/SUM(Taulukko!Q55:Q57)</f>
        <v>6.498579545454529</v>
      </c>
      <c r="N58" s="63">
        <f>100*(SUM(Taulukko!R67:R69)-SUM(Taulukko!R55:R57))/SUM(Taulukko!R55:R57)</f>
        <v>6.4275568181818254</v>
      </c>
      <c r="O58" s="63">
        <f>100*(SUM(Taulukko!T67:T69)-SUM(Taulukko!T55:T57))/SUM(Taulukko!T55:T57)</f>
        <v>7.175925925925942</v>
      </c>
      <c r="P58" s="63">
        <f>100*(SUM(Taulukko!U67:U69)-SUM(Taulukko!U55:U57))/SUM(Taulukko!U55:U57)</f>
        <v>6.827164929931707</v>
      </c>
      <c r="Q58" s="63">
        <f>100*(SUM(Taulukko!V67:V69)-SUM(Taulukko!V55:V57))/SUM(Taulukko!V55:V57)</f>
        <v>6.4226767133117955</v>
      </c>
      <c r="R58" s="63">
        <f>100*(SUM(Taulukko!X67:X69)-SUM(Taulukko!X55:X57))/SUM(Taulukko!X55:X57)</f>
        <v>5.467041549515776</v>
      </c>
      <c r="S58" s="63">
        <f>100*(SUM(Taulukko!Y67:Y69)-SUM(Taulukko!Y55:Y57))/SUM(Taulukko!Y55:Y57)</f>
        <v>5.031446540880494</v>
      </c>
      <c r="T58" s="63">
        <f>100*(SUM(Taulukko!Z67:Z69)-SUM(Taulukko!Z55:Z57))/SUM(Taulukko!Z55:Z57)</f>
        <v>4.5724258289703394</v>
      </c>
      <c r="U58" s="63">
        <f>100*(SUM(Taulukko!AB67:AB69)-SUM(Taulukko!AB55:AB57))/SUM(Taulukko!AB55:AB57)</f>
        <v>7.241153342070781</v>
      </c>
      <c r="V58" s="63">
        <f>100*(SUM(Taulukko!AC67:AC69)-SUM(Taulukko!AC55:AC57))/SUM(Taulukko!AC55:AC57)</f>
        <v>7.3013600572655815</v>
      </c>
      <c r="W58" s="63">
        <f>100*(SUM(Taulukko!AD67:AD69)-SUM(Taulukko!AD55:AD57))/SUM(Taulukko!AD55:AD57)</f>
        <v>7.45519713261649</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7.598127475693182</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6.659582004959268</v>
      </c>
      <c r="E59" s="63">
        <f>100*(SUM(Taulukko!F68:F70)-SUM(Taulukko!F56:F58))/SUM(Taulukko!F56:F58)</f>
        <v>6.661941885187814</v>
      </c>
      <c r="F59" s="63">
        <f>100*(SUM(Taulukko!H68:H70)-SUM(Taulukko!H56:H58))/SUM(Taulukko!H56:H58)</f>
        <v>7.3069559668155835</v>
      </c>
      <c r="G59" s="63">
        <f>100*(SUM(Taulukko!I68:I70)-SUM(Taulukko!I56:I58))/SUM(Taulukko!I56:I58)</f>
        <v>8.111937654976966</v>
      </c>
      <c r="H59" s="63">
        <f>100*(SUM(Taulukko!J68:J70)-SUM(Taulukko!J56:J58))/SUM(Taulukko!J56:J58)</f>
        <v>5.699115044247796</v>
      </c>
      <c r="I59" s="63">
        <f>100*(SUM(Taulukko!L68:L70)-SUM(Taulukko!L56:L58))/SUM(Taulukko!L56:L58)</f>
        <v>11.814345991561174</v>
      </c>
      <c r="J59" s="63">
        <f>100*(SUM(Taulukko!M68:M70)-SUM(Taulukko!M56:M58))/SUM(Taulukko!M56:M58)</f>
        <v>11.894108873974636</v>
      </c>
      <c r="K59" s="63">
        <f>100*(SUM(Taulukko!N68:N70)-SUM(Taulukko!N56:N58))/SUM(Taulukko!N56:N58)</f>
        <v>11.486988847583635</v>
      </c>
      <c r="L59" s="63">
        <f>100*(SUM(Taulukko!P68:P70)-SUM(Taulukko!P56:P58))/SUM(Taulukko!P56:P58)</f>
        <v>6.633825944170768</v>
      </c>
      <c r="M59" s="63">
        <f>100*(SUM(Taulukko!Q68:Q70)-SUM(Taulukko!Q56:Q58))/SUM(Taulukko!Q56:Q58)</f>
        <v>6.245589273112225</v>
      </c>
      <c r="N59" s="63">
        <f>100*(SUM(Taulukko!R68:R70)-SUM(Taulukko!R56:R58))/SUM(Taulukko!R56:R58)</f>
        <v>6.247793858100949</v>
      </c>
      <c r="O59" s="63">
        <f>100*(SUM(Taulukko!T68:T70)-SUM(Taulukko!T56:T58))/SUM(Taulukko!T56:T58)</f>
        <v>7.354443309499477</v>
      </c>
      <c r="P59" s="63">
        <f>100*(SUM(Taulukko!U68:U70)-SUM(Taulukko!U56:U58))/SUM(Taulukko!U56:U58)</f>
        <v>6.836077308518262</v>
      </c>
      <c r="Q59" s="63">
        <f>100*(SUM(Taulukko!V68:V70)-SUM(Taulukko!V56:V58))/SUM(Taulukko!V56:V58)</f>
        <v>6.7644953471725255</v>
      </c>
      <c r="R59" s="63">
        <f>100*(SUM(Taulukko!X68:X70)-SUM(Taulukko!X56:X58))/SUM(Taulukko!X56:X58)</f>
        <v>4.94743351886209</v>
      </c>
      <c r="S59" s="63">
        <f>100*(SUM(Taulukko!Y68:Y70)-SUM(Taulukko!Y56:Y58))/SUM(Taulukko!Y56:Y58)</f>
        <v>4.765217391304344</v>
      </c>
      <c r="T59" s="63">
        <f>100*(SUM(Taulukko!Z68:Z70)-SUM(Taulukko!Z56:Z58))/SUM(Taulukko!Z56:Z58)</f>
        <v>4.626086956521723</v>
      </c>
      <c r="U59" s="63">
        <f>100*(SUM(Taulukko!AB68:AB70)-SUM(Taulukko!AB56:AB58))/SUM(Taulukko!AB56:AB58)</f>
        <v>7.901815736381978</v>
      </c>
      <c r="V59" s="63">
        <f>100*(SUM(Taulukko!AC68:AC70)-SUM(Taulukko!AC56:AC58))/SUM(Taulukko!AC56:AC58)</f>
        <v>7.382310984308148</v>
      </c>
      <c r="W59" s="63">
        <f>100*(SUM(Taulukko!AD68:AD70)-SUM(Taulukko!AD56:AD58))/SUM(Taulukko!AD56:AD58)</f>
        <v>7.349268640742049</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7.929673484032998</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6.476592749032022</v>
      </c>
      <c r="E60" s="63">
        <f>100*(SUM(Taulukko!F69:F71)-SUM(Taulukko!F57:F59))/SUM(Taulukko!F57:F59)</f>
        <v>6.699576868829337</v>
      </c>
      <c r="F60" s="63">
        <f>100*(SUM(Taulukko!H69:H71)-SUM(Taulukko!H57:H59))/SUM(Taulukko!H57:H59)</f>
        <v>4.791451223715972</v>
      </c>
      <c r="G60" s="63">
        <f>100*(SUM(Taulukko!I69:I71)-SUM(Taulukko!I57:I59))/SUM(Taulukko!I57:I59)</f>
        <v>6.027493831512127</v>
      </c>
      <c r="H60" s="63">
        <f>100*(SUM(Taulukko!J69:J71)-SUM(Taulukko!J57:J59))/SUM(Taulukko!J57:J59)</f>
        <v>5.994358251057827</v>
      </c>
      <c r="I60" s="63">
        <f>100*(SUM(Taulukko!L69:L71)-SUM(Taulukko!L57:L59))/SUM(Taulukko!L57:L59)</f>
        <v>8.414023372287142</v>
      </c>
      <c r="J60" s="63">
        <f>100*(SUM(Taulukko!M69:M71)-SUM(Taulukko!M57:M59))/SUM(Taulukko!M57:M59)</f>
        <v>10.047671433810038</v>
      </c>
      <c r="K60" s="63">
        <f>100*(SUM(Taulukko!N69:N71)-SUM(Taulukko!N57:N59))/SUM(Taulukko!N57:N59)</f>
        <v>11.201179071481222</v>
      </c>
      <c r="L60" s="63">
        <f>100*(SUM(Taulukko!P69:P71)-SUM(Taulukko!P57:P59))/SUM(Taulukko!P57:P59)</f>
        <v>5.99579242636745</v>
      </c>
      <c r="M60" s="63">
        <f>100*(SUM(Taulukko!Q69:Q71)-SUM(Taulukko!Q57:Q59))/SUM(Taulukko!Q57:Q59)</f>
        <v>5.958640028040639</v>
      </c>
      <c r="N60" s="63">
        <f>100*(SUM(Taulukko!R69:R71)-SUM(Taulukko!R57:R59))/SUM(Taulukko!R57:R59)</f>
        <v>6.070175438596495</v>
      </c>
      <c r="O60" s="63">
        <f>100*(SUM(Taulukko!T69:T71)-SUM(Taulukko!T57:T59))/SUM(Taulukko!T57:T59)</f>
        <v>8.282904689863836</v>
      </c>
      <c r="P60" s="63">
        <f>100*(SUM(Taulukko!U69:U71)-SUM(Taulukko!U57:U59))/SUM(Taulukko!U57:U59)</f>
        <v>7.424677187948368</v>
      </c>
      <c r="Q60" s="63">
        <f>100*(SUM(Taulukko!V69:V71)-SUM(Taulukko!V57:V59))/SUM(Taulukko!V57:V59)</f>
        <v>6.992508027113794</v>
      </c>
      <c r="R60" s="63">
        <f>100*(SUM(Taulukko!X69:X71)-SUM(Taulukko!X57:X59))/SUM(Taulukko!X57:X59)</f>
        <v>4.388816644993498</v>
      </c>
      <c r="S60" s="63">
        <f>100*(SUM(Taulukko!Y69:Y71)-SUM(Taulukko!Y57:Y59))/SUM(Taulukko!Y57:Y59)</f>
        <v>4.534440983039122</v>
      </c>
      <c r="T60" s="63">
        <f>100*(SUM(Taulukko!Z69:Z71)-SUM(Taulukko!Z57:Z59))/SUM(Taulukko!Z57:Z59)</f>
        <v>4.6447140381282415</v>
      </c>
      <c r="U60" s="63">
        <f>100*(SUM(Taulukko!AB69:AB71)-SUM(Taulukko!AB57:AB59))/SUM(Taulukko!AB57:AB59)</f>
        <v>7.2785944783076415</v>
      </c>
      <c r="V60" s="63">
        <f>100*(SUM(Taulukko!AC69:AC71)-SUM(Taulukko!AC57:AC59))/SUM(Taulukko!AC57:AC59)</f>
        <v>7.2113676731794</v>
      </c>
      <c r="W60" s="63">
        <f>100*(SUM(Taulukko!AD69:AD71)-SUM(Taulukko!AD57:AD59))/SUM(Taulukko!AD57:AD59)</f>
        <v>7.285003553660271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6.8493150684931505</v>
      </c>
      <c r="E61" s="63">
        <f>100*(SUM(Taulukko!F70:F72)-SUM(Taulukko!F58:F60))/SUM(Taulukko!F58:F60)</f>
        <v>6.8820224719101</v>
      </c>
      <c r="F61" s="63">
        <f>100*(SUM(Taulukko!H70:H72)-SUM(Taulukko!H58:H60))/SUM(Taulukko!H58:H60)</f>
        <v>7.543664065403179</v>
      </c>
      <c r="G61" s="63">
        <f>100*(SUM(Taulukko!I70:I72)-SUM(Taulukko!I58:I60))/SUM(Taulukko!I58:I60)</f>
        <v>6.7486818980667795</v>
      </c>
      <c r="H61" s="63">
        <f>100*(SUM(Taulukko!J70:J72)-SUM(Taulukko!J58:J60))/SUM(Taulukko!J58:J60)</f>
        <v>6.287319985950135</v>
      </c>
      <c r="I61" s="63">
        <f>100*(SUM(Taulukko!L70:L72)-SUM(Taulukko!L58:L60))/SUM(Taulukko!L58:L60)</f>
        <v>10.983663538408072</v>
      </c>
      <c r="J61" s="63">
        <f>100*(SUM(Taulukko!M70:M72)-SUM(Taulukko!M58:M60))/SUM(Taulukko!M58:M60)</f>
        <v>10.814760686883414</v>
      </c>
      <c r="K61" s="63">
        <f>100*(SUM(Taulukko!N70:N72)-SUM(Taulukko!N58:N60))/SUM(Taulukko!N58:N60)</f>
        <v>11.261425959780626</v>
      </c>
      <c r="L61" s="63">
        <f>100*(SUM(Taulukko!P70:P72)-SUM(Taulukko!P58:P60))/SUM(Taulukko!P58:P60)</f>
        <v>5.85880640465792</v>
      </c>
      <c r="M61" s="63">
        <f>100*(SUM(Taulukko!Q70:Q72)-SUM(Taulukko!Q58:Q60))/SUM(Taulukko!Q58:Q60)</f>
        <v>5.8249040809208195</v>
      </c>
      <c r="N61" s="63">
        <f>100*(SUM(Taulukko!R70:R72)-SUM(Taulukko!R58:R60))/SUM(Taulukko!R58:R60)</f>
        <v>5.93368237347295</v>
      </c>
      <c r="O61" s="63">
        <f>100*(SUM(Taulukko!T70:T72)-SUM(Taulukko!T58:T60))/SUM(Taulukko!T58:T60)</f>
        <v>8.014073494917882</v>
      </c>
      <c r="P61" s="63">
        <f>100*(SUM(Taulukko!U70:U72)-SUM(Taulukko!U58:U60))/SUM(Taulukko!U58:U60)</f>
        <v>7.219061166429592</v>
      </c>
      <c r="Q61" s="63">
        <f>100*(SUM(Taulukko!V70:V72)-SUM(Taulukko!V58:V60))/SUM(Taulukko!V58:V60)</f>
        <v>7.1809456096694095</v>
      </c>
      <c r="R61" s="63">
        <f>100*(SUM(Taulukko!X70:X72)-SUM(Taulukko!X58:X60))/SUM(Taulukko!X58:X60)</f>
        <v>4.47491880187657</v>
      </c>
      <c r="S61" s="63">
        <f>100*(SUM(Taulukko!Y70:Y72)-SUM(Taulukko!Y58:Y60))/SUM(Taulukko!Y58:Y60)</f>
        <v>4.419889502762415</v>
      </c>
      <c r="T61" s="63">
        <f>100*(SUM(Taulukko!Z70:Z72)-SUM(Taulukko!Z58:Z60))/SUM(Taulukko!Z58:Z60)</f>
        <v>4.66321243523316</v>
      </c>
      <c r="U61" s="63">
        <f>100*(SUM(Taulukko!AB70:AB72)-SUM(Taulukko!AB58:AB60))/SUM(Taulukko!AB58:AB60)</f>
        <v>8.292682926829277</v>
      </c>
      <c r="V61" s="63">
        <f>100*(SUM(Taulukko!AC70:AC72)-SUM(Taulukko!AC58:AC60))/SUM(Taulukko!AC58:AC60)</f>
        <v>7.29978738483346</v>
      </c>
      <c r="W61" s="63">
        <f>100*(SUM(Taulukko!AD70:AD72)-SUM(Taulukko!AD58:AD60))/SUM(Taulukko!AD58:AD60)</f>
        <v>7.2186836518046835</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8.404255319148952</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7.140357017850883</v>
      </c>
      <c r="E62" s="63">
        <f>100*(SUM(Taulukko!F71:F73)-SUM(Taulukko!F59:F61))/SUM(Taulukko!F59:F61)</f>
        <v>7.1378586424072905</v>
      </c>
      <c r="F62" s="63">
        <f>100*(SUM(Taulukko!H71:H73)-SUM(Taulukko!H59:H61))/SUM(Taulukko!H59:H61)</f>
        <v>7.593984962406011</v>
      </c>
      <c r="G62" s="63">
        <f>100*(SUM(Taulukko!I71:I73)-SUM(Taulukko!I59:I61))/SUM(Taulukko!I59:I61)</f>
        <v>7.12530712530715</v>
      </c>
      <c r="H62" s="63">
        <f>100*(SUM(Taulukko!J71:J73)-SUM(Taulukko!J59:J61))/SUM(Taulukko!J59:J61)</f>
        <v>6.4707939839104585</v>
      </c>
      <c r="I62" s="63">
        <f>100*(SUM(Taulukko!L71:L73)-SUM(Taulukko!L59:L61))/SUM(Taulukko!L59:L61)</f>
        <v>10.959383753501383</v>
      </c>
      <c r="J62" s="63">
        <f>100*(SUM(Taulukko!M71:M73)-SUM(Taulukko!M59:M61))/SUM(Taulukko!M59:M61)</f>
        <v>11.967988359403433</v>
      </c>
      <c r="K62" s="63">
        <f>100*(SUM(Taulukko!N71:N73)-SUM(Taulukko!N59:N61))/SUM(Taulukko!N59:N61)</f>
        <v>11.53846153846152</v>
      </c>
      <c r="L62" s="63">
        <f>100*(SUM(Taulukko!P71:P73)-SUM(Taulukko!P59:P61))/SUM(Taulukko!P59:P61)</f>
        <v>5.711127487103906</v>
      </c>
      <c r="M62" s="63">
        <f>100*(SUM(Taulukko!Q71:Q73)-SUM(Taulukko!Q59:Q61))/SUM(Taulukko!Q59:Q61)</f>
        <v>5.796598403332152</v>
      </c>
      <c r="N62" s="63">
        <f>100*(SUM(Taulukko!R71:R73)-SUM(Taulukko!R59:R61))/SUM(Taulukko!R59:R61)</f>
        <v>5.976372480889502</v>
      </c>
      <c r="O62" s="63">
        <f>100*(SUM(Taulukko!T71:T73)-SUM(Taulukko!T59:T61))/SUM(Taulukko!T59:T61)</f>
        <v>8.343079922027282</v>
      </c>
      <c r="P62" s="63">
        <f>100*(SUM(Taulukko!U71:U73)-SUM(Taulukko!U59:U61))/SUM(Taulukko!U59:U61)</f>
        <v>7.864768683274029</v>
      </c>
      <c r="Q62" s="63">
        <f>100*(SUM(Taulukko!V71:V73)-SUM(Taulukko!V59:V61))/SUM(Taulukko!V59:V61)</f>
        <v>7.330028328611915</v>
      </c>
      <c r="R62" s="63">
        <f>100*(SUM(Taulukko!X71:X73)-SUM(Taulukko!X59:X61))/SUM(Taulukko!X59:X61)</f>
        <v>4.945054945054945</v>
      </c>
      <c r="S62" s="63">
        <f>100*(SUM(Taulukko!Y71:Y73)-SUM(Taulukko!Y59:Y61))/SUM(Taulukko!Y59:Y61)</f>
        <v>4.898240772680251</v>
      </c>
      <c r="T62" s="63">
        <f>100*(SUM(Taulukko!Z71:Z73)-SUM(Taulukko!Z59:Z61))/SUM(Taulukko!Z59:Z61)</f>
        <v>4.752066115702483</v>
      </c>
      <c r="U62" s="63">
        <f>100*(SUM(Taulukko!AB71:AB73)-SUM(Taulukko!AB59:AB61))/SUM(Taulukko!AB59:AB61)</f>
        <v>7.527272727272744</v>
      </c>
      <c r="V62" s="63">
        <f>100*(SUM(Taulukko!AC71:AC73)-SUM(Taulukko!AC59:AC61))/SUM(Taulukko!AC59:AC61)</f>
        <v>7.150405072208529</v>
      </c>
      <c r="W62" s="63">
        <f>100*(SUM(Taulukko!AD71:AD73)-SUM(Taulukko!AD59:AD61))/SUM(Taulukko!AD59:AD61)</f>
        <v>7.110172474480812</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9.03954802259888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7.426778242677827</v>
      </c>
      <c r="E63" s="63">
        <f>100*(SUM(Taulukko!F72:F74)-SUM(Taulukko!F60:F62))/SUM(Taulukko!F60:F62)</f>
        <v>7.493900313698154</v>
      </c>
      <c r="F63" s="63">
        <f>100*(SUM(Taulukko!H72:H74)-SUM(Taulukko!H60:H62))/SUM(Taulukko!H60:H62)</f>
        <v>5.429701546206388</v>
      </c>
      <c r="G63" s="63">
        <f>100*(SUM(Taulukko!I72:I74)-SUM(Taulukko!I60:I62))/SUM(Taulukko!I60:I62)</f>
        <v>6.548241030999636</v>
      </c>
      <c r="H63" s="63">
        <f>100*(SUM(Taulukko!J72:J74)-SUM(Taulukko!J60:J62))/SUM(Taulukko!J60:J62)</f>
        <v>6.580779944289706</v>
      </c>
      <c r="I63" s="63">
        <f>100*(SUM(Taulukko!L72:L74)-SUM(Taulukko!L60:L62))/SUM(Taulukko!L60:L62)</f>
        <v>8.369895376307781</v>
      </c>
      <c r="J63" s="63">
        <f>100*(SUM(Taulukko!M72:M74)-SUM(Taulukko!M60:M62))/SUM(Taulukko!M60:M62)</f>
        <v>11.751982696467204</v>
      </c>
      <c r="K63" s="63">
        <f>100*(SUM(Taulukko!N72:N74)-SUM(Taulukko!N60:N62))/SUM(Taulukko!N60:N62)</f>
        <v>11.87904967602594</v>
      </c>
      <c r="L63" s="63">
        <f>100*(SUM(Taulukko!P72:P74)-SUM(Taulukko!P60:P62))/SUM(Taulukko!P60:P62)</f>
        <v>5.867709815078257</v>
      </c>
      <c r="M63" s="63">
        <f>100*(SUM(Taulukko!Q72:Q74)-SUM(Taulukko!Q60:Q62))/SUM(Taulukko!Q60:Q62)</f>
        <v>6.1613014884042965</v>
      </c>
      <c r="N63" s="63">
        <f>100*(SUM(Taulukko!R72:R74)-SUM(Taulukko!R60:R62))/SUM(Taulukko!R60:R62)</f>
        <v>6.126687435098666</v>
      </c>
      <c r="O63" s="63">
        <f>100*(SUM(Taulukko!T72:T74)-SUM(Taulukko!T60:T62))/SUM(Taulukko!T60:T62)</f>
        <v>9.360730593607292</v>
      </c>
      <c r="P63" s="63">
        <f>100*(SUM(Taulukko!U72:U74)-SUM(Taulukko!U60:U62))/SUM(Taulukko!U60:U62)</f>
        <v>8.958407394241041</v>
      </c>
      <c r="Q63" s="63">
        <f>100*(SUM(Taulukko!V72:V74)-SUM(Taulukko!V60:V62))/SUM(Taulukko!V60:V62)</f>
        <v>7.366936905181543</v>
      </c>
      <c r="R63" s="63">
        <f>100*(SUM(Taulukko!X72:X74)-SUM(Taulukko!X60:X62))/SUM(Taulukko!X60:X62)</f>
        <v>4.354032833690196</v>
      </c>
      <c r="S63" s="63">
        <f>100*(SUM(Taulukko!Y72:Y74)-SUM(Taulukko!Y60:Y62))/SUM(Taulukko!Y60:Y62)</f>
        <v>4.629629629629629</v>
      </c>
      <c r="T63" s="63">
        <f>100*(SUM(Taulukko!Z72:Z74)-SUM(Taulukko!Z60:Z62))/SUM(Taulukko!Z60:Z62)</f>
        <v>4.87469962238244</v>
      </c>
      <c r="U63" s="63">
        <f>100*(SUM(Taulukko!AB72:AB74)-SUM(Taulukko!AB60:AB62))/SUM(Taulukko!AB60:AB62)</f>
        <v>6.7837465564738455</v>
      </c>
      <c r="V63" s="63">
        <f>100*(SUM(Taulukko!AC72:AC74)-SUM(Taulukko!AC60:AC62))/SUM(Taulukko!AC60:AC62)</f>
        <v>6.923076923076927</v>
      </c>
      <c r="W63" s="63">
        <f>100*(SUM(Taulukko!AD72:AD74)-SUM(Taulukko!AD60:AD62))/SUM(Taulukko!AD60:AD62)</f>
        <v>6.925498426023109</v>
      </c>
      <c r="X63" s="63">
        <f>100*(SUM(Taulukko!AF72:AF74)-SUM(Taulukko!AF60:AF62))/SUM(Taulukko!AF60:AF62)</f>
        <v>10.218181818181826</v>
      </c>
      <c r="Y63" s="63">
        <f>100*(SUM(Taulukko!AG72:AG74)-SUM(Taulukko!AG60:AG62))/SUM(Taulukko!AG60:AG62)</f>
        <v>10.513274336283182</v>
      </c>
      <c r="Z63" s="63">
        <f>100*(SUM(Taulukko!AH72:AH74)-SUM(Taulukko!AH60:AH62))/SUM(Taulukko!AH60:AH62)</f>
        <v>10.626992561105187</v>
      </c>
      <c r="AA63" s="63">
        <f>100*(SUM(Taulukko!AJ72:AJ74)-SUM(Taulukko!AJ60:AJ62))/SUM(Taulukko!AJ60:AJ62)</f>
        <v>8.162531463502333</v>
      </c>
      <c r="AB63" s="63">
        <f>100*(SUM(Taulukko!AK72:AK74)-SUM(Taulukko!AK60:AK62))/SUM(Taulukko!AK60:AK62)</f>
        <v>8.883426966292138</v>
      </c>
      <c r="AC63" s="63">
        <f>100*(SUM(Taulukko!AL72:AL74)-SUM(Taulukko!AL60:AL62))/SUM(Taulukko!AL60:AL62)</f>
        <v>9.014380918975773</v>
      </c>
      <c r="AD63" s="3">
        <v>12</v>
      </c>
    </row>
    <row r="64" spans="1:39" s="4" customFormat="1" ht="12.75">
      <c r="A64" s="35">
        <v>2001</v>
      </c>
      <c r="B64" s="33" t="s">
        <v>97</v>
      </c>
      <c r="C64" s="34">
        <f>100*(SUM(Taulukko!D73:D75)-SUM(Taulukko!D61:D63))/SUM(Taulukko!D61:D63)</f>
        <v>7.542403464453257</v>
      </c>
      <c r="D64" s="34">
        <f>100*(SUM(Taulukko!E73:E75)-SUM(Taulukko!E61:E63))/SUM(Taulukko!E61:E63)</f>
        <v>7.884682181312972</v>
      </c>
      <c r="E64" s="34">
        <f>100*(SUM(Taulukko!F73:F75)-SUM(Taulukko!F61:F63))/SUM(Taulukko!F61:F63)</f>
        <v>7.80707841776546</v>
      </c>
      <c r="F64" s="34">
        <f>100*(SUM(Taulukko!H73:H75)-SUM(Taulukko!H61:H63))/SUM(Taulukko!H61:H63)</f>
        <v>6.894049346879535</v>
      </c>
      <c r="G64" s="34">
        <f>100*(SUM(Taulukko!I73:I75)-SUM(Taulukko!I61:I63))/SUM(Taulukko!I61:I63)</f>
        <v>6.546588153792856</v>
      </c>
      <c r="H64" s="34">
        <f>100*(SUM(Taulukko!J73:J75)-SUM(Taulukko!J61:J63))/SUM(Taulukko!J61:J63)</f>
        <v>6.68977469670711</v>
      </c>
      <c r="I64" s="34">
        <f>100*(SUM(Taulukko!L73:L75)-SUM(Taulukko!L61:L63))/SUM(Taulukko!L61:L63)</f>
        <v>11.873156342182888</v>
      </c>
      <c r="J64" s="34">
        <f>100*(SUM(Taulukko!M73:M75)-SUM(Taulukko!M61:M63))/SUM(Taulukko!M61:M63)</f>
        <v>12.379248658318433</v>
      </c>
      <c r="K64" s="34">
        <f>100*(SUM(Taulukko!N73:N75)-SUM(Taulukko!N61:N63))/SUM(Taulukko!N61:N63)</f>
        <v>12.085561497326195</v>
      </c>
      <c r="L64" s="34">
        <f>100*(SUM(Taulukko!P73:P75)-SUM(Taulukko!P61:P63))/SUM(Taulukko!P61:P63)</f>
        <v>6.504065040650419</v>
      </c>
      <c r="M64" s="34">
        <f>100*(SUM(Taulukko!Q73:Q75)-SUM(Taulukko!Q61:Q63))/SUM(Taulukko!Q61:Q63)</f>
        <v>6.454953400069034</v>
      </c>
      <c r="N64" s="34">
        <f>100*(SUM(Taulukko!R73:R75)-SUM(Taulukko!R61:R63))/SUM(Taulukko!R61:R63)</f>
        <v>6.381510865815799</v>
      </c>
      <c r="O64" s="34">
        <f>100*(SUM(Taulukko!T73:T75)-SUM(Taulukko!T61:T63))/SUM(Taulukko!T61:T63)</f>
        <v>8.497217068645632</v>
      </c>
      <c r="P64" s="34">
        <f>100*(SUM(Taulukko!U73:U75)-SUM(Taulukko!U61:U63))/SUM(Taulukko!U61:U63)</f>
        <v>7.995773159563243</v>
      </c>
      <c r="Q64" s="34">
        <f>100*(SUM(Taulukko!V73:V75)-SUM(Taulukko!V61:V63))/SUM(Taulukko!V61:V63)</f>
        <v>7.2179397337070865</v>
      </c>
      <c r="R64" s="34">
        <f>100*(SUM(Taulukko!X73:X75)-SUM(Taulukko!X61:X63))/SUM(Taulukko!X61:X63)</f>
        <v>5.005362888809459</v>
      </c>
      <c r="S64" s="34">
        <f>100*(SUM(Taulukko!Y73:Y75)-SUM(Taulukko!Y61:Y63))/SUM(Taulukko!Y61:Y63)</f>
        <v>5.07022953066119</v>
      </c>
      <c r="T64" s="34">
        <f>100*(SUM(Taulukko!Z73:Z75)-SUM(Taulukko!Z61:Z63))/SUM(Taulukko!Z61:Z63)</f>
        <v>5.030800821355233</v>
      </c>
      <c r="U64" s="34">
        <f>100*(SUM(Taulukko!AB73:AB75)-SUM(Taulukko!AB61:AB63))/SUM(Taulukko!AB61:AB63)</f>
        <v>6.565478291563701</v>
      </c>
      <c r="V64" s="34">
        <f>100*(SUM(Taulukko!AC73:AC75)-SUM(Taulukko!AC61:AC63))/SUM(Taulukko!AC61:AC63)</f>
        <v>6.671299513551073</v>
      </c>
      <c r="W64" s="34">
        <f>100*(SUM(Taulukko!AD73:AD75)-SUM(Taulukko!AD61:AD63))/SUM(Taulukko!AD61:AD63)</f>
        <v>6.636553161918007</v>
      </c>
      <c r="X64" s="34">
        <f>100*(SUM(Taulukko!AF73:AF75)-SUM(Taulukko!AF61:AF63))/SUM(Taulukko!AF61:AF63)</f>
        <v>11.23227917121046</v>
      </c>
      <c r="Y64" s="34">
        <f>100*(SUM(Taulukko!AG73:AG75)-SUM(Taulukko!AG61:AG63))/SUM(Taulukko!AG61:AG63)</f>
        <v>11.103278110680296</v>
      </c>
      <c r="Z64" s="34">
        <f>100*(SUM(Taulukko!AH73:AH75)-SUM(Taulukko!AH61:AH63))/SUM(Taulukko!AH61:AH63)</f>
        <v>10.94684970080956</v>
      </c>
      <c r="AA64" s="34">
        <f>100*(SUM(Taulukko!AJ73:AJ75)-SUM(Taulukko!AJ61:AJ63))/SUM(Taulukko!AJ61:AJ63)</f>
        <v>9.606356085229333</v>
      </c>
      <c r="AB64" s="34">
        <f>100*(SUM(Taulukko!AK73:AK75)-SUM(Taulukko!AK61:AK63))/SUM(Taulukko!AK61:AK63)</f>
        <v>9.357541899441344</v>
      </c>
      <c r="AC64" s="34">
        <f>100*(SUM(Taulukko!AL73:AL75)-SUM(Taulukko!AL61:AL63))/SUM(Taulukko!AL61:AL63)</f>
        <v>9.239888423988843</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8.359240069084626</v>
      </c>
      <c r="E65" s="63">
        <f>100*(SUM(Taulukko!F74:F76)-SUM(Taulukko!F62:F64))/SUM(Taulukko!F62:F64)</f>
        <v>8.074534161490675</v>
      </c>
      <c r="F65" s="63">
        <f>100*(SUM(Taulukko!H74:H76)-SUM(Taulukko!H62:H64))/SUM(Taulukko!H62:H64)</f>
        <v>6.598447424135514</v>
      </c>
      <c r="G65" s="63">
        <f>100*(SUM(Taulukko!I74:I76)-SUM(Taulukko!I62:I64))/SUM(Taulukko!I62:I64)</f>
        <v>6.675843083275972</v>
      </c>
      <c r="H65" s="63">
        <f>100*(SUM(Taulukko!J74:J76)-SUM(Taulukko!J62:J64))/SUM(Taulukko!J62:J64)</f>
        <v>6.832298136645966</v>
      </c>
      <c r="I65" s="63">
        <f>100*(SUM(Taulukko!L74:L76)-SUM(Taulukko!L62:L64))/SUM(Taulukko!L62:L64)</f>
        <v>12.073591414334995</v>
      </c>
      <c r="J65" s="63">
        <f>100*(SUM(Taulukko!M74:M76)-SUM(Taulukko!M62:M64))/SUM(Taulukko!M62:M64)</f>
        <v>12.71186440677968</v>
      </c>
      <c r="K65" s="63">
        <f>100*(SUM(Taulukko!N74:N76)-SUM(Taulukko!N62:N64))/SUM(Taulukko!N62:N64)</f>
        <v>12.09876543209877</v>
      </c>
      <c r="L65" s="63">
        <f>100*(SUM(Taulukko!P74:P76)-SUM(Taulukko!P62:P64))/SUM(Taulukko!P62:P64)</f>
        <v>6.7855893669115</v>
      </c>
      <c r="M65" s="63">
        <f>100*(SUM(Taulukko!Q74:Q76)-SUM(Taulukko!Q62:Q64))/SUM(Taulukko!Q62:Q64)</f>
        <v>6.740027510316357</v>
      </c>
      <c r="N65" s="63">
        <f>100*(SUM(Taulukko!R74:R76)-SUM(Taulukko!R62:R64))/SUM(Taulukko!R62:R64)</f>
        <v>6.490384615384627</v>
      </c>
      <c r="O65" s="63">
        <f>100*(SUM(Taulukko!T74:T76)-SUM(Taulukko!T62:T64))/SUM(Taulukko!T62:T64)</f>
        <v>13.707945597709381</v>
      </c>
      <c r="P65" s="63">
        <f>100*(SUM(Taulukko!U74:U76)-SUM(Taulukko!U62:U64))/SUM(Taulukko!U62:U64)</f>
        <v>13.479623824451407</v>
      </c>
      <c r="Q65" s="63">
        <f>100*(SUM(Taulukko!V74:V76)-SUM(Taulukko!V62:V64))/SUM(Taulukko!V62:V64)</f>
        <v>6.854558107167727</v>
      </c>
      <c r="R65" s="63">
        <f>100*(SUM(Taulukko!X74:X76)-SUM(Taulukko!X62:X64))/SUM(Taulukko!X62:X64)</f>
        <v>5.519943019943019</v>
      </c>
      <c r="S65" s="63">
        <f>100*(SUM(Taulukko!Y74:Y76)-SUM(Taulukko!Y62:Y64))/SUM(Taulukko!Y62:Y64)</f>
        <v>5.671335838742748</v>
      </c>
      <c r="T65" s="63">
        <f>100*(SUM(Taulukko!Z74:Z76)-SUM(Taulukko!Z62:Z64))/SUM(Taulukko!Z62:Z64)</f>
        <v>5.1500682128239985</v>
      </c>
      <c r="U65" s="63">
        <f>100*(SUM(Taulukko!AB74:AB76)-SUM(Taulukko!AB62:AB64))/SUM(Taulukko!AB62:AB64)</f>
        <v>6.194375222499123</v>
      </c>
      <c r="V65" s="63">
        <f>100*(SUM(Taulukko!AC74:AC76)-SUM(Taulukko!AC62:AC64))/SUM(Taulukko!AC62:AC64)</f>
        <v>6.355785837651115</v>
      </c>
      <c r="W65" s="63">
        <f>100*(SUM(Taulukko!AD74:AD76)-SUM(Taulukko!AD62:AD64))/SUM(Taulukko!AD62:AD64)</f>
        <v>6.243532252500871</v>
      </c>
      <c r="X65" s="63">
        <f>100*(SUM(Taulukko!AF74:AF76)-SUM(Taulukko!AF62:AF64))/SUM(Taulukko!AF62:AF64)</f>
        <v>11.151208949837594</v>
      </c>
      <c r="Y65" s="63">
        <f>100*(SUM(Taulukko!AG74:AG76)-SUM(Taulukko!AG62:AG64))/SUM(Taulukko!AG62:AG64)</f>
        <v>11.227701993704102</v>
      </c>
      <c r="Z65" s="63">
        <f>100*(SUM(Taulukko!AH74:AH76)-SUM(Taulukko!AH62:AH64))/SUM(Taulukko!AH62:AH64)</f>
        <v>11.18490038448095</v>
      </c>
      <c r="AA65" s="63">
        <f>100*(SUM(Taulukko!AJ74:AJ76)-SUM(Taulukko!AJ62:AJ64))/SUM(Taulukko!AJ62:AJ64)</f>
        <v>10.003585514521347</v>
      </c>
      <c r="AB65" s="63">
        <f>100*(SUM(Taulukko!AK74:AK76)-SUM(Taulukko!AK62:AK64))/SUM(Taulukko!AK62:AK64)</f>
        <v>9.746791536593836</v>
      </c>
      <c r="AC65" s="63">
        <f>100*(SUM(Taulukko!AL74:AL76)-SUM(Taulukko!AL62:AL64))/SUM(Taulukko!AL62:AL64)</f>
        <v>9.4248094248094</v>
      </c>
      <c r="AD65" s="36" t="s">
        <v>132</v>
      </c>
    </row>
    <row r="66" spans="1:30" ht="12.75">
      <c r="A66" s="30">
        <v>2001</v>
      </c>
      <c r="B66" s="14" t="s">
        <v>105</v>
      </c>
      <c r="C66" s="63">
        <f>100*(SUM(Taulukko!D75:D77)-SUM(Taulukko!D63:D65))/SUM(Taulukko!D63:D65)</f>
        <v>8.488538681948421</v>
      </c>
      <c r="D66" s="63">
        <f>100*(SUM(Taulukko!E75:E77)-SUM(Taulukko!E63:E65))/SUM(Taulukko!E63:E65)</f>
        <v>8.510638297872344</v>
      </c>
      <c r="E66" s="63">
        <f>100*(SUM(Taulukko!F75:F77)-SUM(Taulukko!F63:F65))/SUM(Taulukko!F63:F65)</f>
        <v>8.124785738772708</v>
      </c>
      <c r="F66" s="63">
        <f>100*(SUM(Taulukko!H75:H77)-SUM(Taulukko!H63:H65))/SUM(Taulukko!H63:H65)</f>
        <v>8.60786397449522</v>
      </c>
      <c r="G66" s="63">
        <f>100*(SUM(Taulukko!I75:I77)-SUM(Taulukko!I63:I65))/SUM(Taulukko!I63:I65)</f>
        <v>7.346378304153785</v>
      </c>
      <c r="H66" s="63">
        <f>100*(SUM(Taulukko!J75:J77)-SUM(Taulukko!J63:J65))/SUM(Taulukko!J63:J65)</f>
        <v>6.975945017182134</v>
      </c>
      <c r="I66" s="63">
        <f>100*(SUM(Taulukko!L75:L77)-SUM(Taulukko!L63:L65))/SUM(Taulukko!L63:L65)</f>
        <v>14.57142857142858</v>
      </c>
      <c r="J66" s="63">
        <f>100*(SUM(Taulukko!M75:M77)-SUM(Taulukko!M63:M65))/SUM(Taulukko!M63:M65)</f>
        <v>12.077967281587187</v>
      </c>
      <c r="K66" s="63">
        <f>100*(SUM(Taulukko!N75:N77)-SUM(Taulukko!N63:N65))/SUM(Taulukko!N63:N65)</f>
        <v>11.824206487617731</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5.525423728813563</v>
      </c>
      <c r="T66" s="63">
        <f>100*(SUM(Taulukko!Z75:Z77)-SUM(Taulukko!Z63:Z65))/SUM(Taulukko!Z63:Z65)</f>
        <v>5.23275569147128</v>
      </c>
      <c r="U66" s="63">
        <f>100*(SUM(Taulukko!AB75:AB77)-SUM(Taulukko!AB63:AB65))/SUM(Taulukko!AB63:AB65)</f>
        <v>5.161759360232617</v>
      </c>
      <c r="V66" s="63">
        <f>100*(SUM(Taulukko!AC75:AC77)-SUM(Taulukko!AC63:AC65))/SUM(Taulukko!AC63:AC65)</f>
        <v>5.538461538461554</v>
      </c>
      <c r="W66" s="63">
        <f>100*(SUM(Taulukko!AD75:AD77)-SUM(Taulukko!AD63:AD65))/SUM(Taulukko!AD63:AD65)</f>
        <v>5.747519671570308</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8.276566757493171</v>
      </c>
      <c r="E67" s="63">
        <f>100*(SUM(Taulukko!F76:F78)-SUM(Taulukko!F64:F66))/SUM(Taulukko!F64:F66)</f>
        <v>8.00408719346049</v>
      </c>
      <c r="F67" s="63">
        <f>100*(SUM(Taulukko!H76:H78)-SUM(Taulukko!H64:H66))/SUM(Taulukko!H64:H66)</f>
        <v>8.83997204751922</v>
      </c>
      <c r="G67" s="63">
        <f>100*(SUM(Taulukko!I76:I78)-SUM(Taulukko!I64:I66))/SUM(Taulukko!I64:I66)</f>
        <v>7.7134041823791755</v>
      </c>
      <c r="H67" s="63">
        <f>100*(SUM(Taulukko!J76:J78)-SUM(Taulukko!J64:J66))/SUM(Taulukko!J64:J66)</f>
        <v>7.049965776865169</v>
      </c>
      <c r="I67" s="63">
        <f>100*(SUM(Taulukko!L76:L78)-SUM(Taulukko!L64:L66))/SUM(Taulukko!L64:L66)</f>
        <v>12.387299098392798</v>
      </c>
      <c r="J67" s="63">
        <f>100*(SUM(Taulukko!M76:M78)-SUM(Taulukko!M64:M66))/SUM(Taulukko!M64:M66)</f>
        <v>11.831666091755803</v>
      </c>
      <c r="K67" s="63">
        <f>100*(SUM(Taulukko!N76:N78)-SUM(Taulukko!N64:N66))/SUM(Taulukko!N64:N66)</f>
        <v>11.27975163849605</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5.701754385964924</v>
      </c>
      <c r="T67" s="63">
        <f>100*(SUM(Taulukko!Z76:Z78)-SUM(Taulukko!Z64:Z66))/SUM(Taulukko!Z64:Z66)</f>
        <v>5.279187817258891</v>
      </c>
      <c r="U67" s="63">
        <f>100*(SUM(Taulukko!AB76:AB78)-SUM(Taulukko!AB64:AB66))/SUM(Taulukko!AB64:AB66)</f>
        <v>5.080027835768972</v>
      </c>
      <c r="V67" s="63">
        <f>100*(SUM(Taulukko!AC76:AC78)-SUM(Taulukko!AC64:AC66))/SUM(Taulukko!AC64:AC66)</f>
        <v>5.323838589352339</v>
      </c>
      <c r="W67" s="63">
        <f>100*(SUM(Taulukko!AD76:AD78)-SUM(Taulukko!AD64:AD66))/SUM(Taulukko!AD64:AD66)</f>
        <v>5.3953172718018445</v>
      </c>
      <c r="X67" s="63">
        <f>100*(SUM(Taulukko!AF76:AF78)-SUM(Taulukko!AF64:AF66))/SUM(Taulukko!AF64:AF66)</f>
        <v>11.577060931899645</v>
      </c>
      <c r="Y67" s="63">
        <f>100*(SUM(Taulukko!AG76:AG78)-SUM(Taulukko!AG64:AG66))/SUM(Taulukko!AG64:AG66)</f>
        <v>11.52390780873751</v>
      </c>
      <c r="Z67" s="63">
        <f>100*(SUM(Taulukko!AH76:AH78)-SUM(Taulukko!AH64:AH66))/SUM(Taulukko!AH64:AH66)</f>
        <v>11.412856651770385</v>
      </c>
      <c r="AA67" s="63">
        <f>100*(SUM(Taulukko!AJ76:AJ78)-SUM(Taulukko!AJ64:AJ66))/SUM(Taulukko!AJ64:AJ66)</f>
        <v>10.105633802816898</v>
      </c>
      <c r="AB67" s="63">
        <f>100*(SUM(Taulukko!AK76:AK78)-SUM(Taulukko!AK64:AK66))/SUM(Taulukko!AK64:AK66)</f>
        <v>10.000000000000016</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7.676699357456879</v>
      </c>
      <c r="E68" s="63">
        <f>100*(SUM(Taulukko!F77:F79)-SUM(Taulukko!F65:F67))/SUM(Taulukko!F65:F67)</f>
        <v>7.713125845737467</v>
      </c>
      <c r="F68" s="63">
        <f>100*(SUM(Taulukko!H77:H79)-SUM(Taulukko!H65:H67))/SUM(Taulukko!H65:H67)</f>
        <v>9.090909090909117</v>
      </c>
      <c r="G68" s="63">
        <f>100*(SUM(Taulukko!I77:I79)-SUM(Taulukko!I65:I67))/SUM(Taulukko!I65:I67)</f>
        <v>7.592339261285926</v>
      </c>
      <c r="H68" s="63">
        <f>100*(SUM(Taulukko!J77:J79)-SUM(Taulukko!J65:J67))/SUM(Taulukko!J65:J67)</f>
        <v>7.018739352640553</v>
      </c>
      <c r="I68" s="63">
        <f>100*(SUM(Taulukko!L77:L79)-SUM(Taulukko!L65:L67))/SUM(Taulukko!L65:L67)</f>
        <v>11.33905259231629</v>
      </c>
      <c r="J68" s="63">
        <f>100*(SUM(Taulukko!M77:M79)-SUM(Taulukko!M65:M67))/SUM(Taulukko!M65:M67)</f>
        <v>10.859883521754043</v>
      </c>
      <c r="K68" s="63">
        <f>100*(SUM(Taulukko!N77:N79)-SUM(Taulukko!N65:N67))/SUM(Taulukko!N65:N67)</f>
        <v>10.61433447098977</v>
      </c>
      <c r="L68" s="63">
        <f>100*(SUM(Taulukko!P77:P79)-SUM(Taulukko!P65:P67))/SUM(Taulukko!P65:P67)</f>
        <v>5.3643724696356205</v>
      </c>
      <c r="M68" s="63">
        <f>100*(SUM(Taulukko!Q77:Q79)-SUM(Taulukko!Q65:Q67))/SUM(Taulukko!Q65:Q67)</f>
        <v>5.358948432760376</v>
      </c>
      <c r="N68" s="63">
        <f>100*(SUM(Taulukko!R77:R79)-SUM(Taulukko!R65:R67))/SUM(Taulukko!R65:R67)</f>
        <v>6.035064059339169</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5.025125628140704</v>
      </c>
      <c r="T68" s="63">
        <f>100*(SUM(Taulukko!Z77:Z79)-SUM(Taulukko!Z65:Z67))/SUM(Taulukko!Z65:Z67)</f>
        <v>5.323450134770893</v>
      </c>
      <c r="U68" s="63">
        <f>100*(SUM(Taulukko!AB77:AB79)-SUM(Taulukko!AB65:AB67))/SUM(Taulukko!AB65:AB67)</f>
        <v>4.6991210277214455</v>
      </c>
      <c r="V68" s="63">
        <f>100*(SUM(Taulukko!AC77:AC79)-SUM(Taulukko!AC65:AC67))/SUM(Taulukko!AC65:AC67)</f>
        <v>5.048805116122518</v>
      </c>
      <c r="W68" s="63">
        <f>100*(SUM(Taulukko!AD77:AD79)-SUM(Taulukko!AD65:AD67))/SUM(Taulukko!AD65:AD67)</f>
        <v>5.188679245283011</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9.319727891156456</v>
      </c>
      <c r="AC68" s="63">
        <f>100*(SUM(Taulukko!AL77:AL79)-SUM(Taulukko!AL65:AL67))/SUM(Taulukko!AL65:AL67)</f>
        <v>9.375000000000009</v>
      </c>
      <c r="AD68" s="36" t="s">
        <v>112</v>
      </c>
    </row>
    <row r="69" spans="1:30" ht="12.75">
      <c r="A69" s="30">
        <v>2001</v>
      </c>
      <c r="B69" s="14" t="s">
        <v>113</v>
      </c>
      <c r="C69" s="63">
        <f>100*(SUM(Taulukko!D78:D80)-SUM(Taulukko!D66:D68))/SUM(Taulukko!D66:D68)</f>
        <v>7.388535031847131</v>
      </c>
      <c r="D69" s="63">
        <f>100*(SUM(Taulukko!E78:E80)-SUM(Taulukko!E66:E68))/SUM(Taulukko!E66:E68)</f>
        <v>7.28432359852301</v>
      </c>
      <c r="E69" s="63">
        <f>100*(SUM(Taulukko!F78:F80)-SUM(Taulukko!F66:F68))/SUM(Taulukko!F66:F68)</f>
        <v>7.394957983193278</v>
      </c>
      <c r="F69" s="63">
        <f>100*(SUM(Taulukko!H78:H80)-SUM(Taulukko!H66:H68))/SUM(Taulukko!H66:H68)</f>
        <v>6.928838951310876</v>
      </c>
      <c r="G69" s="63">
        <f>100*(SUM(Taulukko!I78:I80)-SUM(Taulukko!I66:I68))/SUM(Taulukko!I66:I68)</f>
        <v>5.076310550763129</v>
      </c>
      <c r="H69" s="63">
        <f>100*(SUM(Taulukko!J78:J80)-SUM(Taulukko!J66:J68))/SUM(Taulukko!J66:J68)</f>
        <v>6.84745762711866</v>
      </c>
      <c r="I69" s="63">
        <f>100*(SUM(Taulukko!L78:L80)-SUM(Taulukko!L66:L68))/SUM(Taulukko!L66:L68)</f>
        <v>8.761720012932416</v>
      </c>
      <c r="J69" s="63">
        <f>100*(SUM(Taulukko!M78:M80)-SUM(Taulukko!M66:M68))/SUM(Taulukko!M66:M68)</f>
        <v>9.142665773610185</v>
      </c>
      <c r="K69" s="63">
        <f>100*(SUM(Taulukko!N78:N80)-SUM(Taulukko!N66:N68))/SUM(Taulukko!N66:N68)</f>
        <v>10.003379520108153</v>
      </c>
      <c r="L69" s="63">
        <f>100*(SUM(Taulukko!P78:P80)-SUM(Taulukko!P66:P68))/SUM(Taulukko!P66:P68)</f>
        <v>5.539727761949985</v>
      </c>
      <c r="M69" s="63">
        <f>100*(SUM(Taulukko!Q78:Q80)-SUM(Taulukko!Q66:Q68))/SUM(Taulukko!Q66:Q68)</f>
        <v>5.367326400536732</v>
      </c>
      <c r="N69" s="63">
        <f>100*(SUM(Taulukko!R78:R80)-SUM(Taulukko!R66:R68))/SUM(Taulukko!R66:R68)</f>
        <v>5.935613682092532</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5.592766242464852</v>
      </c>
      <c r="T69" s="63">
        <f>100*(SUM(Taulukko!Z78:Z80)-SUM(Taulukko!Z66:Z68))/SUM(Taulukko!Z66:Z68)</f>
        <v>5.331991951710253</v>
      </c>
      <c r="U69" s="63">
        <f>100*(SUM(Taulukko!AB78:AB80)-SUM(Taulukko!AB66:AB68))/SUM(Taulukko!AB66:AB68)</f>
        <v>5.033238366571711</v>
      </c>
      <c r="V69" s="63">
        <f>100*(SUM(Taulukko!AC78:AC80)-SUM(Taulukko!AC66:AC68))/SUM(Taulukko!AC66:AC68)</f>
        <v>5.055239370605967</v>
      </c>
      <c r="W69" s="63">
        <f>100*(SUM(Taulukko!AD78:AD80)-SUM(Taulukko!AD66:AD68))/SUM(Taulukko!AD66:AD68)</f>
        <v>5.159128978224448</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9.345479082321203</v>
      </c>
      <c r="AC69" s="63">
        <f>100*(SUM(Taulukko!AL78:AL80)-SUM(Taulukko!AL66:AL68))/SUM(Taulukko!AL66:AL68)</f>
        <v>9.17369308600337</v>
      </c>
      <c r="AD69" s="36" t="s">
        <v>114</v>
      </c>
    </row>
    <row r="70" spans="1:30" ht="12.75">
      <c r="A70" s="30">
        <v>2001</v>
      </c>
      <c r="B70" s="14" t="s">
        <v>115</v>
      </c>
      <c r="C70" s="63">
        <f>100*(SUM(Taulukko!D79:D81)-SUM(Taulukko!D67:D69))/SUM(Taulukko!D67:D69)</f>
        <v>6.799037304452474</v>
      </c>
      <c r="D70" s="63">
        <f>100*(SUM(Taulukko!E79:E81)-SUM(Taulukko!E67:E69))/SUM(Taulukko!E67:E69)</f>
        <v>6.973640306973652</v>
      </c>
      <c r="E70" s="63">
        <f>100*(SUM(Taulukko!F79:F81)-SUM(Taulukko!F67:F69))/SUM(Taulukko!F67:F69)</f>
        <v>7.116605412629472</v>
      </c>
      <c r="F70" s="63">
        <f>100*(SUM(Taulukko!H79:H81)-SUM(Taulukko!H67:H69))/SUM(Taulukko!H67:H69)</f>
        <v>6.030897207367782</v>
      </c>
      <c r="G70" s="63">
        <f>100*(SUM(Taulukko!I79:I81)-SUM(Taulukko!I67:I69))/SUM(Taulukko!I67:I69)</f>
        <v>4.886101023440102</v>
      </c>
      <c r="H70" s="63">
        <f>100*(SUM(Taulukko!J79:J81)-SUM(Taulukko!J67:J69))/SUM(Taulukko!J67:J69)</f>
        <v>6.538591169531525</v>
      </c>
      <c r="I70" s="63">
        <f>100*(SUM(Taulukko!L79:L81)-SUM(Taulukko!L67:L69))/SUM(Taulukko!L67:L69)</f>
        <v>8.927501497902938</v>
      </c>
      <c r="J70" s="63">
        <f>100*(SUM(Taulukko!M79:M81)-SUM(Taulukko!M67:M69))/SUM(Taulukko!M67:M69)</f>
        <v>9.200401472064236</v>
      </c>
      <c r="K70" s="63">
        <f>100*(SUM(Taulukko!N79:N81)-SUM(Taulukko!N67:N69))/SUM(Taulukko!N67:N69)</f>
        <v>9.627641730962761</v>
      </c>
      <c r="L70" s="63">
        <f>100*(SUM(Taulukko!P79:P81)-SUM(Taulukko!P67:P69))/SUM(Taulukko!P67:P69)</f>
        <v>5.393809377873148</v>
      </c>
      <c r="M70" s="63">
        <f>100*(SUM(Taulukko!Q79:Q81)-SUM(Taulukko!Q67:Q69))/SUM(Taulukko!Q67:Q69)</f>
        <v>5.168389463154385</v>
      </c>
      <c r="N70" s="63">
        <f>100*(SUM(Taulukko!R79:R81)-SUM(Taulukko!R67:R69))/SUM(Taulukko!R67:R69)</f>
        <v>5.9059059059058825</v>
      </c>
      <c r="O70" s="63">
        <f>100*(SUM(Taulukko!T79:T81)-SUM(Taulukko!T67:T69))/SUM(Taulukko!T67:T69)</f>
        <v>8.82443690219067</v>
      </c>
      <c r="P70" s="63">
        <f>100*(SUM(Taulukko!U79:U81)-SUM(Taulukko!U67:U69))/SUM(Taulukko!U67:U69)</f>
        <v>9.149007736293322</v>
      </c>
      <c r="Q70" s="63">
        <f>100*(SUM(Taulukko!V79:V81)-SUM(Taulukko!V67:V69))/SUM(Taulukko!V67:V69)</f>
        <v>5.394470667565745</v>
      </c>
      <c r="R70" s="63">
        <f>100*(SUM(Taulukko!X79:X81)-SUM(Taulukko!X67:X69))/SUM(Taulukko!X67:X69)</f>
        <v>5.4502369668246375</v>
      </c>
      <c r="S70" s="63">
        <f>100*(SUM(Taulukko!Y79:Y81)-SUM(Taulukko!Y67:Y69))/SUM(Taulukko!Y67:Y69)</f>
        <v>5.189620758483022</v>
      </c>
      <c r="T70" s="63">
        <f>100*(SUM(Taulukko!Z79:Z81)-SUM(Taulukko!Z67:Z69))/SUM(Taulukko!Z67:Z69)</f>
        <v>5.373831775700923</v>
      </c>
      <c r="U70" s="63">
        <f>100*(SUM(Taulukko!AB79:AB81)-SUM(Taulukko!AB67:AB69))/SUM(Taulukko!AB67:AB69)</f>
        <v>4.88848151542927</v>
      </c>
      <c r="V70" s="63">
        <f>100*(SUM(Taulukko!AC79:AC81)-SUM(Taulukko!AC67:AC69))/SUM(Taulukko!AC67:AC69)</f>
        <v>5.203468979319535</v>
      </c>
      <c r="W70" s="63">
        <f>100*(SUM(Taulukko!AD79:AD81)-SUM(Taulukko!AD67:AD69))/SUM(Taulukko!AD67:AD69)</f>
        <v>5.270180120080057</v>
      </c>
      <c r="X70" s="63">
        <f>100*(SUM(Taulukko!AF79:AF81)-SUM(Taulukko!AF67:AF69))/SUM(Taulukko!AF67:AF69)</f>
        <v>11.465757669662207</v>
      </c>
      <c r="Y70" s="63">
        <f>100*(SUM(Taulukko!AG79:AG81)-SUM(Taulukko!AG67:AG69))/SUM(Taulukko!AG67:AG69)</f>
        <v>11.270903010033441</v>
      </c>
      <c r="Z70" s="63">
        <f>100*(SUM(Taulukko!AH79:AH81)-SUM(Taulukko!AH67:AH69))/SUM(Taulukko!AH67:AH69)</f>
        <v>11.449614998326055</v>
      </c>
      <c r="AA70" s="63">
        <f>100*(SUM(Taulukko!AJ79:AJ81)-SUM(Taulukko!AJ67:AJ69))/SUM(Taulukko!AJ67:AJ69)</f>
        <v>8.732824427480923</v>
      </c>
      <c r="AB70" s="63">
        <f>100*(SUM(Taulukko!AK79:AK81)-SUM(Taulukko!AK67:AK69))/SUM(Taulukko!AK67:AK69)</f>
        <v>8.835341365461861</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6.94121554300898</v>
      </c>
      <c r="E71" s="63">
        <f>100*(SUM(Taulukko!F80:F82)-SUM(Taulukko!F68:F70))/SUM(Taulukko!F68:F70)</f>
        <v>6.843853820598015</v>
      </c>
      <c r="F71" s="63">
        <f>100*(SUM(Taulukko!H80:H82)-SUM(Taulukko!H68:H70))/SUM(Taulukko!H68:H70)</f>
        <v>5.976806422836742</v>
      </c>
      <c r="G71" s="63">
        <f>100*(SUM(Taulukko!I80:I82)-SUM(Taulukko!I68:I70))/SUM(Taulukko!I68:I70)</f>
        <v>4.554390563564887</v>
      </c>
      <c r="H71" s="63">
        <f>100*(SUM(Taulukko!J80:J82)-SUM(Taulukko!J68:J70))/SUM(Taulukko!J68:J70)</f>
        <v>6.061620897521756</v>
      </c>
      <c r="I71" s="63">
        <f>100*(SUM(Taulukko!L80:L82)-SUM(Taulukko!L68:L70))/SUM(Taulukko!L68:L70)</f>
        <v>11.20464441219159</v>
      </c>
      <c r="J71" s="63">
        <f>100*(SUM(Taulukko!M80:M82)-SUM(Taulukko!M68:M70))/SUM(Taulukko!M68:M70)</f>
        <v>10.429856714428508</v>
      </c>
      <c r="K71" s="63">
        <f>100*(SUM(Taulukko!N80:N82)-SUM(Taulukko!N68:N70))/SUM(Taulukko!N68:N70)</f>
        <v>9.236412137379142</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8.710217755443885</v>
      </c>
      <c r="Q71" s="63">
        <f>100*(SUM(Taulukko!V80:V82)-SUM(Taulukko!V68:V70))/SUM(Taulukko!V68:V70)</f>
        <v>5.363727790814616</v>
      </c>
      <c r="R71" s="63">
        <f>100*(SUM(Taulukko!X80:X82)-SUM(Taulukko!X68:X70))/SUM(Taulukko!X68:X70)</f>
        <v>5.863288155568661</v>
      </c>
      <c r="S71" s="63">
        <f>100*(SUM(Taulukko!Y80:Y82)-SUM(Taulukko!Y68:Y70))/SUM(Taulukko!Y68:Y70)</f>
        <v>5.810092961487384</v>
      </c>
      <c r="T71" s="63">
        <f>100*(SUM(Taulukko!Z80:Z82)-SUM(Taulukko!Z68:Z70))/SUM(Taulukko!Z68:Z70)</f>
        <v>5.485372340425552</v>
      </c>
      <c r="U71" s="63">
        <f>100*(SUM(Taulukko!AB80:AB82)-SUM(Taulukko!AB68:AB70))/SUM(Taulukko!AB68:AB70)</f>
        <v>5.484574633842326</v>
      </c>
      <c r="V71" s="63">
        <f>100*(SUM(Taulukko!AC80:AC82)-SUM(Taulukko!AC68:AC70))/SUM(Taulukko!AC68:AC70)</f>
        <v>5.479907007638658</v>
      </c>
      <c r="W71" s="63">
        <f>100*(SUM(Taulukko!AD80:AD82)-SUM(Taulukko!AD68:AD70))/SUM(Taulukko!AD68:AD70)</f>
        <v>5.483549351944168</v>
      </c>
      <c r="X71" s="63">
        <f>100*(SUM(Taulukko!AF80:AF82)-SUM(Taulukko!AF68:AF70))/SUM(Taulukko!AF68:AF70)</f>
        <v>11.637021404883921</v>
      </c>
      <c r="Y71" s="63">
        <f>100*(SUM(Taulukko!AG80:AG82)-SUM(Taulukko!AG68:AG70))/SUM(Taulukko!AG68:AG70)</f>
        <v>11.483571191503472</v>
      </c>
      <c r="Z71" s="63">
        <f>100*(SUM(Taulukko!AH80:AH82)-SUM(Taulukko!AH68:AH70))/SUM(Taulukko!AH68:AH70)</f>
        <v>11.384002655160971</v>
      </c>
      <c r="AA71" s="63">
        <f>100*(SUM(Taulukko!AJ80:AJ82)-SUM(Taulukko!AJ68:AJ70))/SUM(Taulukko!AJ68:AJ70)</f>
        <v>9.473042948522682</v>
      </c>
      <c r="AB71" s="63">
        <f>100*(SUM(Taulukko!AK80:AK82)-SUM(Taulukko!AK68:AK70))/SUM(Taulukko!AK68:AK70)</f>
        <v>9.275265957446841</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6.545454545454549</v>
      </c>
      <c r="E72" s="63">
        <f>100*(SUM(Taulukko!F81:F83)-SUM(Taulukko!F69:F71))/SUM(Taulukko!F69:F71)</f>
        <v>6.543291473892912</v>
      </c>
      <c r="F72" s="63">
        <f>100*(SUM(Taulukko!H81:H83)-SUM(Taulukko!H69:H71))/SUM(Taulukko!H69:H71)</f>
        <v>4.671052631578943</v>
      </c>
      <c r="G72" s="63">
        <f>100*(SUM(Taulukko!I81:I83)-SUM(Taulukko!I69:I71))/SUM(Taulukko!I69:I71)</f>
        <v>5.45212765957448</v>
      </c>
      <c r="H72" s="63">
        <f>100*(SUM(Taulukko!J81:J83)-SUM(Taulukko!J69:J71))/SUM(Taulukko!J69:J71)</f>
        <v>5.489021956087824</v>
      </c>
      <c r="I72" s="63">
        <f>100*(SUM(Taulukko!L81:L83)-SUM(Taulukko!L69:L71))/SUM(Taulukko!L69:L71)</f>
        <v>7.761010163227592</v>
      </c>
      <c r="J72" s="63">
        <f>100*(SUM(Taulukko!M81:M83)-SUM(Taulukko!M69:M71))/SUM(Taulukko!M69:M71)</f>
        <v>9.163612129290236</v>
      </c>
      <c r="K72" s="63">
        <f>100*(SUM(Taulukko!N81:N83)-SUM(Taulukko!N69:N71))/SUM(Taulukko!N69:N71)</f>
        <v>8.581842279655394</v>
      </c>
      <c r="L72" s="63">
        <f>100*(SUM(Taulukko!P81:P83)-SUM(Taulukko!P69:P71))/SUM(Taulukko!P69:P71)</f>
        <v>6.1197485941118295</v>
      </c>
      <c r="M72" s="63">
        <f>100*(SUM(Taulukko!Q81:Q83)-SUM(Taulukko!Q69:Q71))/SUM(Taulukko!Q69:Q71)</f>
        <v>6.020509427720823</v>
      </c>
      <c r="N72" s="63">
        <f>100*(SUM(Taulukko!R81:R83)-SUM(Taulukko!R69:R71))/SUM(Taulukko!R69:R71)</f>
        <v>5.987429705590461</v>
      </c>
      <c r="O72" s="63">
        <f>100*(SUM(Taulukko!T81:T83)-SUM(Taulukko!T69:T71))/SUM(Taulukko!T69:T71)</f>
        <v>8.347886831994426</v>
      </c>
      <c r="P72" s="63">
        <f>100*(SUM(Taulukko!U81:U83)-SUM(Taulukko!U69:U71))/SUM(Taulukko!U69:U71)</f>
        <v>8.28046744574289</v>
      </c>
      <c r="Q72" s="63">
        <f>100*(SUM(Taulukko!V81:V83)-SUM(Taulukko!V69:V71))/SUM(Taulukko!V69:V71)</f>
        <v>5.268422807602539</v>
      </c>
      <c r="R72" s="63">
        <f>100*(SUM(Taulukko!X81:X83)-SUM(Taulukko!X69:X71))/SUM(Taulukko!X69:X71)</f>
        <v>5.169729056368739</v>
      </c>
      <c r="S72" s="63">
        <f>100*(SUM(Taulukko!Y81:Y83)-SUM(Taulukko!Y69:Y71))/SUM(Taulukko!Y69:Y71)</f>
        <v>5.728476821192057</v>
      </c>
      <c r="T72" s="63">
        <f>100*(SUM(Taulukko!Z81:Z83)-SUM(Taulukko!Z69:Z71))/SUM(Taulukko!Z69:Z71)</f>
        <v>5.631003643590593</v>
      </c>
      <c r="U72" s="63">
        <f>100*(SUM(Taulukko!AB81:AB83)-SUM(Taulukko!AB69:AB71))/SUM(Taulukko!AB69:AB71)</f>
        <v>5.815508021390386</v>
      </c>
      <c r="V72" s="63">
        <f>100*(SUM(Taulukko!AC81:AC83)-SUM(Taulukko!AC69:AC71))/SUM(Taulukko!AC69:AC71)</f>
        <v>5.765407554671979</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8.272907053394867</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6.245890861275477</v>
      </c>
      <c r="E73" s="63">
        <f>100*(SUM(Taulukko!F82:F84)-SUM(Taulukko!F70:F72))/SUM(Taulukko!F70:F72)</f>
        <v>6.176084099868598</v>
      </c>
      <c r="F73" s="63">
        <f>100*(SUM(Taulukko!H82:H84)-SUM(Taulukko!H70:H72))/SUM(Taulukko!H70:H72)</f>
        <v>4.4229440221147245</v>
      </c>
      <c r="G73" s="63">
        <f>100*(SUM(Taulukko!I82:I84)-SUM(Taulukko!I70:I72))/SUM(Taulukko!I70:I72)</f>
        <v>4.445176160684905</v>
      </c>
      <c r="H73" s="63">
        <f>100*(SUM(Taulukko!J82:J84)-SUM(Taulukko!J70:J72))/SUM(Taulukko!J70:J72)</f>
        <v>4.857898215465958</v>
      </c>
      <c r="I73" s="63">
        <f>100*(SUM(Taulukko!L82:L84)-SUM(Taulukko!L70:L72))/SUM(Taulukko!L70:L72)</f>
        <v>6.764797995615416</v>
      </c>
      <c r="J73" s="63">
        <f>100*(SUM(Taulukko!M82:M84)-SUM(Taulukko!M70:M72))/SUM(Taulukko!M70:M72)</f>
        <v>7.715133531157283</v>
      </c>
      <c r="K73" s="63">
        <f>100*(SUM(Taulukko!N82:N84)-SUM(Taulukko!N70:N72))/SUM(Taulukko!N70:N72)</f>
        <v>7.59119290174169</v>
      </c>
      <c r="L73" s="63">
        <f>100*(SUM(Taulukko!P82:P84)-SUM(Taulukko!P70:P72))/SUM(Taulukko!P70:P72)</f>
        <v>6.256445513922326</v>
      </c>
      <c r="M73" s="63">
        <f>100*(SUM(Taulukko!Q82:Q84)-SUM(Taulukko!Q70:Q72))/SUM(Taulukko!Q70:Q72)</f>
        <v>6.130520764667114</v>
      </c>
      <c r="N73" s="63">
        <f>100*(SUM(Taulukko!R82:R84)-SUM(Taulukko!R70:R72))/SUM(Taulukko!R70:R72)</f>
        <v>6.062602965403617</v>
      </c>
      <c r="O73" s="63">
        <f>100*(SUM(Taulukko!T82:T84)-SUM(Taulukko!T70:T72))/SUM(Taulukko!T70:T72)</f>
        <v>7.3832790445168435</v>
      </c>
      <c r="P73" s="63">
        <f>100*(SUM(Taulukko!U82:U84)-SUM(Taulukko!U70:U72))/SUM(Taulukko!U70:U72)</f>
        <v>6.8656716417910415</v>
      </c>
      <c r="Q73" s="63">
        <f>100*(SUM(Taulukko!V82:V84)-SUM(Taulukko!V70:V72))/SUM(Taulukko!V70:V72)</f>
        <v>5.1077943615256975</v>
      </c>
      <c r="R73" s="63">
        <f>100*(SUM(Taulukko!X82:X84)-SUM(Taulukko!X70:X72))/SUM(Taulukko!X70:X72)</f>
        <v>6.148531951640764</v>
      </c>
      <c r="S73" s="63">
        <f>100*(SUM(Taulukko!Y82:Y84)-SUM(Taulukko!Y70:Y72))/SUM(Taulukko!Y70:Y72)</f>
        <v>6.349206349206365</v>
      </c>
      <c r="T73" s="63">
        <f>100*(SUM(Taulukko!Z82:Z84)-SUM(Taulukko!Z70:Z72))/SUM(Taulukko!Z70:Z72)</f>
        <v>5.709570957095713</v>
      </c>
      <c r="U73" s="63">
        <f>100*(SUM(Taulukko!AB82:AB84)-SUM(Taulukko!AB70:AB72))/SUM(Taulukko!AB70:AB72)</f>
        <v>6.618156618156606</v>
      </c>
      <c r="V73" s="63">
        <f>100*(SUM(Taulukko!AC82:AC84)-SUM(Taulukko!AC70:AC72))/SUM(Taulukko!AC70:AC72)</f>
        <v>5.911492734478196</v>
      </c>
      <c r="W73" s="63">
        <f>100*(SUM(Taulukko!AD82:AD84)-SUM(Taulukko!AD70:AD72))/SUM(Taulukko!AD70:AD72)</f>
        <v>5.742574257425735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5.8804312316236516</v>
      </c>
      <c r="E74" s="63">
        <f>100*(SUM(Taulukko!F83:F85)-SUM(Taulukko!F71:F73))/SUM(Taulukko!F71:F73)</f>
        <v>5.780535597648592</v>
      </c>
      <c r="F74" s="63">
        <f>100*(SUM(Taulukko!H83:H85)-SUM(Taulukko!H71:H73))/SUM(Taulukko!H71:H73)</f>
        <v>4.402515723270448</v>
      </c>
      <c r="G74" s="63">
        <f>100*(SUM(Taulukko!I83:I85)-SUM(Taulukko!I71:I73))/SUM(Taulukko!I71:I73)</f>
        <v>4.259501965923965</v>
      </c>
      <c r="H74" s="63">
        <f>100*(SUM(Taulukko!J83:J85)-SUM(Taulukko!J71:J73))/SUM(Taulukko!J71:J73)</f>
        <v>4.303547963206316</v>
      </c>
      <c r="I74" s="63">
        <f>100*(SUM(Taulukko!L83:L85)-SUM(Taulukko!L71:L73))/SUM(Taulukko!L71:L73)</f>
        <v>5.806248027769024</v>
      </c>
      <c r="J74" s="63">
        <f>100*(SUM(Taulukko!M83:M85)-SUM(Taulukko!M71:M73))/SUM(Taulukko!M71:M73)</f>
        <v>6.36777128005197</v>
      </c>
      <c r="K74" s="63">
        <f>100*(SUM(Taulukko!N83:N85)-SUM(Taulukko!N71:N73))/SUM(Taulukko!N71:N73)</f>
        <v>6.37605725439168</v>
      </c>
      <c r="L74" s="63">
        <f>100*(SUM(Taulukko!P83:P85)-SUM(Taulukko!P71:P73))/SUM(Taulukko!P71:P73)</f>
        <v>6.064830951551076</v>
      </c>
      <c r="M74" s="63">
        <f>100*(SUM(Taulukko!Q83:Q85)-SUM(Taulukko!Q71:Q73))/SUM(Taulukko!Q71:Q73)</f>
        <v>6.135170603674556</v>
      </c>
      <c r="N74" s="63">
        <f>100*(SUM(Taulukko!R83:R85)-SUM(Taulukko!R71:R73))/SUM(Taulukko!R71:R73)</f>
        <v>6.032786885245894</v>
      </c>
      <c r="O74" s="63">
        <f>100*(SUM(Taulukko!T83:T85)-SUM(Taulukko!T71:T73))/SUM(Taulukko!T71:T73)</f>
        <v>6.801007556675056</v>
      </c>
      <c r="P74" s="63">
        <f>100*(SUM(Taulukko!U83:U85)-SUM(Taulukko!U71:U73))/SUM(Taulukko!U71:U73)</f>
        <v>6.26855823160673</v>
      </c>
      <c r="Q74" s="63">
        <f>100*(SUM(Taulukko!V83:V85)-SUM(Taulukko!V71:V73))/SUM(Taulukko!V71:V73)</f>
        <v>4.8498845265588875</v>
      </c>
      <c r="R74" s="63">
        <f>100*(SUM(Taulukko!X83:X85)-SUM(Taulukko!X71:X73))/SUM(Taulukko!X71:X73)</f>
        <v>6.0034904013961565</v>
      </c>
      <c r="S74" s="63">
        <f>100*(SUM(Taulukko!Y83:Y85)-SUM(Taulukko!Y71:Y73))/SUM(Taulukko!Y71:Y73)</f>
        <v>6.017757316672132</v>
      </c>
      <c r="T74" s="63">
        <f>100*(SUM(Taulukko!Z83:Z85)-SUM(Taulukko!Z71:Z73))/SUM(Taulukko!Z71:Z73)</f>
        <v>5.719921104536501</v>
      </c>
      <c r="U74" s="63">
        <f>100*(SUM(Taulukko!AB83:AB85)-SUM(Taulukko!AB71:AB73))/SUM(Taulukko!AB71:AB73)</f>
        <v>6.290158944876552</v>
      </c>
      <c r="V74" s="63">
        <f>100*(SUM(Taulukko!AC83:AC85)-SUM(Taulukko!AC71:AC73))/SUM(Taulukko!AC71:AC73)</f>
        <v>5.719921104536501</v>
      </c>
      <c r="W74" s="63">
        <f>100*(SUM(Taulukko!AD83:AD85)-SUM(Taulukko!AD71:AD73))/SUM(Taulukko!AD71:AD73)</f>
        <v>5.619454485704885</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5.387861084063604</v>
      </c>
      <c r="E75" s="63">
        <f>100*(SUM(Taulukko!F84:F86)-SUM(Taulukko!F72:F74))/SUM(Taulukko!F72:F74)</f>
        <v>5.220492866407271</v>
      </c>
      <c r="F75" s="63">
        <f>100*(SUM(Taulukko!H84:H86)-SUM(Taulukko!H72:H74))/SUM(Taulukko!H72:H74)</f>
        <v>3.7175989085948276</v>
      </c>
      <c r="G75" s="63">
        <f>100*(SUM(Taulukko!I84:I86)-SUM(Taulukko!I72:I74))/SUM(Taulukko!I72:I74)</f>
        <v>3.955541026479249</v>
      </c>
      <c r="H75" s="63">
        <f>100*(SUM(Taulukko!J84:J86)-SUM(Taulukko!J72:J74))/SUM(Taulukko!J72:J74)</f>
        <v>3.7569421757595554</v>
      </c>
      <c r="I75" s="63">
        <f>100*(SUM(Taulukko!L84:L86)-SUM(Taulukko!L72:L74))/SUM(Taulukko!L72:L74)</f>
        <v>4.328869511055757</v>
      </c>
      <c r="J75" s="63">
        <f>100*(SUM(Taulukko!M84:M86)-SUM(Taulukko!M72:M74))/SUM(Taulukko!M72:M74)</f>
        <v>5.258064516129018</v>
      </c>
      <c r="K75" s="63">
        <f>100*(SUM(Taulukko!N84:N86)-SUM(Taulukko!N72:N74))/SUM(Taulukko!N72:N74)</f>
        <v>5.148005148005148</v>
      </c>
      <c r="L75" s="63">
        <f>100*(SUM(Taulukko!P84:P86)-SUM(Taulukko!P72:P74))/SUM(Taulukko!P72:P74)</f>
        <v>5.643265031911304</v>
      </c>
      <c r="M75" s="63">
        <f>100*(SUM(Taulukko!Q84:Q86)-SUM(Taulukko!Q72:Q74))/SUM(Taulukko!Q72:Q74)</f>
        <v>5.836322138897957</v>
      </c>
      <c r="N75" s="63">
        <f>100*(SUM(Taulukko!R84:R86)-SUM(Taulukko!R72:R74))/SUM(Taulukko!R72:R74)</f>
        <v>5.9360730593607265</v>
      </c>
      <c r="O75" s="63">
        <f>100*(SUM(Taulukko!T84:T86)-SUM(Taulukko!T72:T74))/SUM(Taulukko!T72:T74)</f>
        <v>4.558107167710516</v>
      </c>
      <c r="P75" s="63">
        <f>100*(SUM(Taulukko!U84:U86)-SUM(Taulukko!U72:U74))/SUM(Taulukko!U72:U74)</f>
        <v>4.730831973898858</v>
      </c>
      <c r="Q75" s="63">
        <f>100*(SUM(Taulukko!V84:V86)-SUM(Taulukko!V72:V74))/SUM(Taulukko!V72:V74)</f>
        <v>4.596191726854891</v>
      </c>
      <c r="R75" s="63">
        <f>100*(SUM(Taulukko!X84:X86)-SUM(Taulukko!X72:X74))/SUM(Taulukko!X72:X74)</f>
        <v>5.984952120383038</v>
      </c>
      <c r="S75" s="63">
        <f>100*(SUM(Taulukko!Y84:Y86)-SUM(Taulukko!Y72:Y74))/SUM(Taulukko!Y72:Y74)</f>
        <v>5.8669288757784255</v>
      </c>
      <c r="T75" s="63">
        <f>100*(SUM(Taulukko!Z84:Z86)-SUM(Taulukko!Z72:Z74))/SUM(Taulukko!Z72:Z74)</f>
        <v>5.662847790507369</v>
      </c>
      <c r="U75" s="63">
        <f>100*(SUM(Taulukko!AB84:AB86)-SUM(Taulukko!AB72:AB74))/SUM(Taulukko!AB72:AB74)</f>
        <v>5.256368913253774</v>
      </c>
      <c r="V75" s="63">
        <f>100*(SUM(Taulukko!AC84:AC86)-SUM(Taulukko!AC72:AC74))/SUM(Taulukko!AC72:AC74)</f>
        <v>5.330281229561809</v>
      </c>
      <c r="W75" s="63">
        <f>100*(SUM(Taulukko!AD84:AD86)-SUM(Taulukko!AD72:AD74))/SUM(Taulukko!AD72:AD74)</f>
        <v>5.430160287863907</v>
      </c>
      <c r="X75" s="63">
        <f>100*(SUM(Taulukko!AF84:AF86)-SUM(Taulukko!AF72:AF74))/SUM(Taulukko!AF72:AF74)</f>
        <v>11.67931375783569</v>
      </c>
      <c r="Y75" s="63">
        <f>100*(SUM(Taulukko!AG84:AG86)-SUM(Taulukko!AG72:AG74))/SUM(Taulukko!AG72:AG74)</f>
        <v>11.691223574631646</v>
      </c>
      <c r="Z75" s="63">
        <f>100*(SUM(Taulukko!AH84:AH86)-SUM(Taulukko!AH72:AH74))/SUM(Taulukko!AH72:AH74)</f>
        <v>11.655459494076222</v>
      </c>
      <c r="AA75" s="63">
        <f>100*(SUM(Taulukko!AJ84:AJ86)-SUM(Taulukko!AJ72:AJ74))/SUM(Taulukko!AJ72:AJ74)</f>
        <v>6.648936170212766</v>
      </c>
      <c r="AB75" s="63">
        <f>100*(SUM(Taulukko!AK84:AK86)-SUM(Taulukko!AK72:AK74))/SUM(Taulukko!AK72:AK74)</f>
        <v>6.707513705256353</v>
      </c>
      <c r="AC75" s="63">
        <f>100*(SUM(Taulukko!AL84:AL86)-SUM(Taulukko!AL72:AL74))/SUM(Taulukko!AL72:AL74)</f>
        <v>6.5637065637065755</v>
      </c>
      <c r="AD75" s="36" t="s">
        <v>123</v>
      </c>
    </row>
    <row r="76" spans="1:39" s="4" customFormat="1" ht="12.75">
      <c r="A76" s="35">
        <v>2002</v>
      </c>
      <c r="B76" s="33" t="s">
        <v>97</v>
      </c>
      <c r="C76" s="34">
        <f>100*(SUM(Taulukko!D85:D87)-SUM(Taulukko!D73:D75))/SUM(Taulukko!D73:D75)</f>
        <v>4.832214765100663</v>
      </c>
      <c r="D76" s="34">
        <f>100*(SUM(Taulukko!E85:E87)-SUM(Taulukko!E73:E75))/SUM(Taulukko!E73:E75)</f>
        <v>4.571796522858978</v>
      </c>
      <c r="E76" s="34">
        <f>100*(SUM(Taulukko!F85:F87)-SUM(Taulukko!F73:F75))/SUM(Taulukko!F73:F75)</f>
        <v>4.5703250724171</v>
      </c>
      <c r="F76" s="34">
        <f>100*(SUM(Taulukko!H85:H87)-SUM(Taulukko!H73:H75))/SUM(Taulukko!H73:H75)</f>
        <v>2.715546503733857</v>
      </c>
      <c r="G76" s="34">
        <f>100*(SUM(Taulukko!I85:I87)-SUM(Taulukko!I73:I75))/SUM(Taulukko!I73:I75)</f>
        <v>3.1534460338101393</v>
      </c>
      <c r="H76" s="34">
        <f>100*(SUM(Taulukko!J85:J87)-SUM(Taulukko!J73:J75))/SUM(Taulukko!J73:J75)</f>
        <v>3.248862897985705</v>
      </c>
      <c r="I76" s="34">
        <f>100*(SUM(Taulukko!L85:L87)-SUM(Taulukko!L73:L75))/SUM(Taulukko!L73:L75)</f>
        <v>2.5379037574159677</v>
      </c>
      <c r="J76" s="34">
        <f>100*(SUM(Taulukko!M85:M87)-SUM(Taulukko!M73:M75))/SUM(Taulukko!M73:M75)</f>
        <v>3.788602355937592</v>
      </c>
      <c r="K76" s="34">
        <f>100*(SUM(Taulukko!N85:N87)-SUM(Taulukko!N73:N75))/SUM(Taulukko!N73:N75)</f>
        <v>4.007633587786267</v>
      </c>
      <c r="L76" s="34">
        <f>100*(SUM(Taulukko!P85:P87)-SUM(Taulukko!P73:P75))/SUM(Taulukko!P73:P75)</f>
        <v>5.774975107865907</v>
      </c>
      <c r="M76" s="34">
        <f>100*(SUM(Taulukko!Q85:Q87)-SUM(Taulukko!Q73:Q75))/SUM(Taulukko!Q73:Q75)</f>
        <v>5.739299610894957</v>
      </c>
      <c r="N76" s="34">
        <f>100*(SUM(Taulukko!R85:R87)-SUM(Taulukko!R73:R75))/SUM(Taulukko!R73:R75)</f>
        <v>5.70687418936447</v>
      </c>
      <c r="O76" s="34">
        <f>100*(SUM(Taulukko!T85:T87)-SUM(Taulukko!T73:T75))/SUM(Taulukko!T73:T75)</f>
        <v>4.309165526675795</v>
      </c>
      <c r="P76" s="34">
        <f>100*(SUM(Taulukko!U85:U87)-SUM(Taulukko!U73:U75))/SUM(Taulukko!U73:U75)</f>
        <v>4.598825831702532</v>
      </c>
      <c r="Q76" s="34">
        <f>100*(SUM(Taulukko!V85:V87)-SUM(Taulukko!V73:V75))/SUM(Taulukko!V73:V75)</f>
        <v>4.313725490196093</v>
      </c>
      <c r="R76" s="34">
        <f>100*(SUM(Taulukko!X85:X87)-SUM(Taulukko!X73:X75))/SUM(Taulukko!X73:X75)</f>
        <v>5.856315968675495</v>
      </c>
      <c r="S76" s="34">
        <f>100*(SUM(Taulukko!Y85:Y87)-SUM(Taulukko!Y73:Y75))/SUM(Taulukko!Y73:Y75)</f>
        <v>5.705901532442126</v>
      </c>
      <c r="T76" s="34">
        <f>100*(SUM(Taulukko!Z85:Z87)-SUM(Taulukko!Z73:Z75))/SUM(Taulukko!Z73:Z75)</f>
        <v>5.604431410883039</v>
      </c>
      <c r="U76" s="34">
        <f>100*(SUM(Taulukko!AB85:AB87)-SUM(Taulukko!AB73:AB75))/SUM(Taulukko!AB73:AB75)</f>
        <v>5.067903279231538</v>
      </c>
      <c r="V76" s="34">
        <f>100*(SUM(Taulukko!AC85:AC87)-SUM(Taulukko!AC73:AC75))/SUM(Taulukko!AC73:AC75)</f>
        <v>5.2117263843648205</v>
      </c>
      <c r="W76" s="34">
        <f>100*(SUM(Taulukko!AD85:AD87)-SUM(Taulukko!AD73:AD75))/SUM(Taulukko!AD73:AD75)</f>
        <v>5.278592375366584</v>
      </c>
      <c r="X76" s="34">
        <f>100*(SUM(Taulukko!AF85:AF87)-SUM(Taulukko!AF73:AF75))/SUM(Taulukko!AF73:AF75)</f>
        <v>11.699346405228761</v>
      </c>
      <c r="Y76" s="34">
        <f>100*(SUM(Taulukko!AG85:AG87)-SUM(Taulukko!AG73:AG75))/SUM(Taulukko!AG73:AG75)</f>
        <v>11.611675126903561</v>
      </c>
      <c r="Z76" s="34">
        <f>100*(SUM(Taulukko!AH85:AH87)-SUM(Taulukko!AH73:AH75))/SUM(Taulukko!AH73:AH75)</f>
        <v>11.579949238578681</v>
      </c>
      <c r="AA76" s="34">
        <f>100*(SUM(Taulukko!AJ85:AJ87)-SUM(Taulukko!AJ73:AJ75))/SUM(Taulukko!AJ73:AJ75)</f>
        <v>5.7331136738056125</v>
      </c>
      <c r="AB76" s="34">
        <f>100*(SUM(Taulukko!AK85:AK87)-SUM(Taulukko!AK73:AK75))/SUM(Taulukko!AK73:AK75)</f>
        <v>5.93869731800767</v>
      </c>
      <c r="AC76" s="34">
        <f>100*(SUM(Taulukko!AL85:AL87)-SUM(Taulukko!AL73:AL75))/SUM(Taulukko!AL73:AL75)</f>
        <v>6.0006383657835975</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3.4746573159069283</v>
      </c>
      <c r="E77" s="63">
        <f>100*(SUM(Taulukko!F86:F88)-SUM(Taulukko!F74:F76))/SUM(Taulukko!F74:F76)</f>
        <v>3.8952745849297536</v>
      </c>
      <c r="F77" s="63">
        <f>100*(SUM(Taulukko!H86:H88)-SUM(Taulukko!H74:H76))/SUM(Taulukko!H74:H76)</f>
        <v>-0.36411784177425444</v>
      </c>
      <c r="G77" s="63">
        <f>100*(SUM(Taulukko!I86:I88)-SUM(Taulukko!I74:I76))/SUM(Taulukko!I74:I76)</f>
        <v>2.2903225806451686</v>
      </c>
      <c r="H77" s="63">
        <f>100*(SUM(Taulukko!J86:J88)-SUM(Taulukko!J74:J76))/SUM(Taulukko!J74:J76)</f>
        <v>2.713178294573636</v>
      </c>
      <c r="I77" s="63">
        <f>100*(SUM(Taulukko!L86:L88)-SUM(Taulukko!L74:L76))/SUM(Taulukko!L74:L76)</f>
        <v>-1.7099863201094392</v>
      </c>
      <c r="J77" s="63">
        <f>100*(SUM(Taulukko!M86:M88)-SUM(Taulukko!M74:M76))/SUM(Taulukko!M74:M76)</f>
        <v>2.1616541353383383</v>
      </c>
      <c r="K77" s="63">
        <f>100*(SUM(Taulukko!N86:N88)-SUM(Taulukko!N74:N76))/SUM(Taulukko!N74:N76)</f>
        <v>3.146633102580239</v>
      </c>
      <c r="L77" s="63">
        <f>100*(SUM(Taulukko!P86:P88)-SUM(Taulukko!P74:P76))/SUM(Taulukko!P74:P76)</f>
        <v>5.011464133639067</v>
      </c>
      <c r="M77" s="63">
        <f>100*(SUM(Taulukko!Q86:Q88)-SUM(Taulukko!Q74:Q76))/SUM(Taulukko!Q74:Q76)</f>
        <v>5.251288659793818</v>
      </c>
      <c r="N77" s="63">
        <f>100*(SUM(Taulukko!R86:R88)-SUM(Taulukko!R74:R76))/SUM(Taulukko!R74:R76)</f>
        <v>5.417607223476283</v>
      </c>
      <c r="O77" s="63">
        <f>100*(SUM(Taulukko!T86:T88)-SUM(Taulukko!T74:T76))/SUM(Taulukko!T74:T76)</f>
        <v>-2.2977651872836047</v>
      </c>
      <c r="P77" s="63">
        <f>100*(SUM(Taulukko!U86:U88)-SUM(Taulukko!U74:U76))/SUM(Taulukko!U74:U76)</f>
        <v>-1.8416206261510302</v>
      </c>
      <c r="Q77" s="63">
        <f>100*(SUM(Taulukko!V86:V88)-SUM(Taulukko!V74:V76))/SUM(Taulukko!V74:V76)</f>
        <v>4.135460761966782</v>
      </c>
      <c r="R77" s="63">
        <f>100*(SUM(Taulukko!X86:X88)-SUM(Taulukko!X74:X76))/SUM(Taulukko!X74:X76)</f>
        <v>4.9949375632804625</v>
      </c>
      <c r="S77" s="63">
        <f>100*(SUM(Taulukko!Y86:Y88)-SUM(Taulukko!Y74:Y76))/SUM(Taulukko!Y74:Y76)</f>
        <v>5.108309085030718</v>
      </c>
      <c r="T77" s="63">
        <f>100*(SUM(Taulukko!Z86:Z88)-SUM(Taulukko!Z74:Z76))/SUM(Taulukko!Z74:Z76)</f>
        <v>5.5465455724943125</v>
      </c>
      <c r="U77" s="63">
        <f>100*(SUM(Taulukko!AB86:AB88)-SUM(Taulukko!AB74:AB76))/SUM(Taulukko!AB74:AB76)</f>
        <v>4.65973851827019</v>
      </c>
      <c r="V77" s="63">
        <f>100*(SUM(Taulukko!AC86:AC88)-SUM(Taulukko!AC74:AC76))/SUM(Taulukko!AC74:AC76)</f>
        <v>5.228970444949667</v>
      </c>
      <c r="W77" s="63">
        <f>100*(SUM(Taulukko!AD86:AD88)-SUM(Taulukko!AD74:AD76))/SUM(Taulukko!AD74:AD76)</f>
        <v>5.227272727272735</v>
      </c>
      <c r="X77" s="63">
        <f>100*(SUM(Taulukko!AF86:AF88)-SUM(Taulukko!AF74:AF76))/SUM(Taulukko!AF74:AF76)</f>
        <v>11.266233766233764</v>
      </c>
      <c r="Y77" s="63">
        <f>100*(SUM(Taulukko!AG86:AG88)-SUM(Taulukko!AG74:AG76))/SUM(Taulukko!AG74:AG76)</f>
        <v>11.383647798742135</v>
      </c>
      <c r="Z77" s="63">
        <f>100*(SUM(Taulukko!AH86:AH88)-SUM(Taulukko!AH74:AH76))/SUM(Taulukko!AH74:AH76)</f>
        <v>11.474379126060986</v>
      </c>
      <c r="AA77" s="63">
        <f>100*(SUM(Taulukko!AJ86:AJ88)-SUM(Taulukko!AJ74:AJ76))/SUM(Taulukko!AJ74:AJ76)</f>
        <v>4.4980443285528064</v>
      </c>
      <c r="AB77" s="63">
        <f>100*(SUM(Taulukko!AK86:AK88)-SUM(Taulukko!AK74:AK76))/SUM(Taulukko!AK74:AK76)</f>
        <v>5.088495575221247</v>
      </c>
      <c r="AC77" s="63">
        <f>100*(SUM(Taulukko!AL86:AL88)-SUM(Taulukko!AL74:AL76))/SUM(Taulukko!AL74:AL76)</f>
        <v>5.509816339455363</v>
      </c>
      <c r="AD77" s="36" t="s">
        <v>132</v>
      </c>
    </row>
    <row r="78" spans="1:30" ht="12.75">
      <c r="A78" s="30">
        <v>2002</v>
      </c>
      <c r="B78" s="4" t="s">
        <v>105</v>
      </c>
      <c r="C78" s="63">
        <f>100*(SUM(Taulukko!D87:D89)-SUM(Taulukko!D75:D77))/SUM(Taulukko!D75:D77)</f>
        <v>2.8062066688676133</v>
      </c>
      <c r="D78" s="63">
        <f>100*(SUM(Taulukko!E87:E89)-SUM(Taulukko!E75:E77))/SUM(Taulukko!E75:E77)</f>
        <v>3.067678684376973</v>
      </c>
      <c r="E78" s="63">
        <f>100*(SUM(Taulukko!F87:F89)-SUM(Taulukko!F75:F77))/SUM(Taulukko!F75:F77)</f>
        <v>3.487634749524413</v>
      </c>
      <c r="F78" s="63">
        <f>100*(SUM(Taulukko!H87:H89)-SUM(Taulukko!H75:H77))/SUM(Taulukko!H75:H77)</f>
        <v>-0.9132420091324237</v>
      </c>
      <c r="G78" s="63">
        <f>100*(SUM(Taulukko!I87:I89)-SUM(Taulukko!I75:I77))/SUM(Taulukko!I75:I77)</f>
        <v>1.75887432043494</v>
      </c>
      <c r="H78" s="63">
        <f>100*(SUM(Taulukko!J87:J89)-SUM(Taulukko!J75:J77))/SUM(Taulukko!J75:J77)</f>
        <v>2.2165114037905482</v>
      </c>
      <c r="I78" s="63">
        <f>100*(SUM(Taulukko!L87:L89)-SUM(Taulukko!L75:L77))/SUM(Taulukko!L75:L77)</f>
        <v>0.3918774492340658</v>
      </c>
      <c r="J78" s="63">
        <f>100*(SUM(Taulukko!M87:M89)-SUM(Taulukko!M75:M77))/SUM(Taulukko!M75:M77)</f>
        <v>2.7329192546583885</v>
      </c>
      <c r="K78" s="63">
        <f>100*(SUM(Taulukko!N87:N89)-SUM(Taulukko!N75:N77))/SUM(Taulukko!N75:N77)</f>
        <v>2.5577043044291914</v>
      </c>
      <c r="L78" s="63">
        <f>100*(SUM(Taulukko!P87:P89)-SUM(Taulukko!P75:P77))/SUM(Taulukko!P75:P77)</f>
        <v>5.066225165562899</v>
      </c>
      <c r="M78" s="63">
        <f>100*(SUM(Taulukko!Q87:Q89)-SUM(Taulukko!Q75:Q77))/SUM(Taulukko!Q75:Q77)</f>
        <v>5.16688061617459</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3.9922103213242304</v>
      </c>
      <c r="R78" s="63">
        <f>100*(SUM(Taulukko!X87:X89)-SUM(Taulukko!X75:X77))/SUM(Taulukko!X75:X77)</f>
        <v>5.202702702702695</v>
      </c>
      <c r="S78" s="63">
        <f>100*(SUM(Taulukko!Y87:Y89)-SUM(Taulukko!Y75:Y77))/SUM(Taulukko!Y75:Y77)</f>
        <v>5.4288467716029665</v>
      </c>
      <c r="T78" s="63">
        <f>100*(SUM(Taulukko!Z87:Z89)-SUM(Taulukko!Z75:Z77))/SUM(Taulukko!Z75:Z77)</f>
        <v>5.489183080400387</v>
      </c>
      <c r="U78" s="63">
        <f>100*(SUM(Taulukko!AB87:AB89)-SUM(Taulukko!AB75:AB77))/SUM(Taulukko!AB75:AB77)</f>
        <v>4.977531973729724</v>
      </c>
      <c r="V78" s="63">
        <f>100*(SUM(Taulukko!AC87:AC89)-SUM(Taulukko!AC75:AC77))/SUM(Taulukko!AC75:AC77)</f>
        <v>5.3126012309685695</v>
      </c>
      <c r="W78" s="63">
        <f>100*(SUM(Taulukko!AD87:AD89)-SUM(Taulukko!AD75:AD77))/SUM(Taulukko!AD75:AD77)</f>
        <v>5.17631834357813</v>
      </c>
      <c r="X78" s="63">
        <f>100*(SUM(Taulukko!AF87:AF89)-SUM(Taulukko!AF75:AF77))/SUM(Taulukko!AF75:AF77)</f>
        <v>11.352418558736407</v>
      </c>
      <c r="Y78" s="63">
        <f>100*(SUM(Taulukko!AG87:AG89)-SUM(Taulukko!AG75:AG77))/SUM(Taulukko!AG75:AG77)</f>
        <v>11.509669369931371</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5.059710873664369</v>
      </c>
      <c r="AD78" s="36" t="s">
        <v>106</v>
      </c>
    </row>
    <row r="79" spans="1:30" ht="12.75">
      <c r="A79" s="30">
        <v>2002</v>
      </c>
      <c r="B79" s="4" t="s">
        <v>109</v>
      </c>
      <c r="C79" s="63">
        <f>100*(SUM(Taulukko!D88:D90)-SUM(Taulukko!D76:D78))/SUM(Taulukko!D76:D78)</f>
        <v>2.658022690437616</v>
      </c>
      <c r="D79" s="63">
        <f>100*(SUM(Taulukko!E88:E90)-SUM(Taulukko!E76:E78))/SUM(Taulukko!E76:E78)</f>
        <v>3.0512739855300555</v>
      </c>
      <c r="E79" s="63">
        <f>100*(SUM(Taulukko!F88:F90)-SUM(Taulukko!F76:F78))/SUM(Taulukko!F76:F78)</f>
        <v>3.405865657521272</v>
      </c>
      <c r="F79" s="63">
        <f>100*(SUM(Taulukko!H88:H90)-SUM(Taulukko!H76:H78))/SUM(Taulukko!H76:H78)</f>
        <v>-0.7704654895666059</v>
      </c>
      <c r="G79" s="63">
        <f>100*(SUM(Taulukko!I88:I90)-SUM(Taulukko!I76:I78))/SUM(Taulukko!I76:I78)</f>
        <v>1.4322087842138582</v>
      </c>
      <c r="H79" s="63">
        <f>100*(SUM(Taulukko!J88:J90)-SUM(Taulukko!J76:J78))/SUM(Taulukko!J76:J78)</f>
        <v>1.7902813299232627</v>
      </c>
      <c r="I79" s="63">
        <f>100*(SUM(Taulukko!L88:L90)-SUM(Taulukko!L76:L78))/SUM(Taulukko!L76:L78)</f>
        <v>0.9417509591907879</v>
      </c>
      <c r="J79" s="63">
        <f>100*(SUM(Taulukko!M88:M90)-SUM(Taulukko!M76:M78))/SUM(Taulukko!M76:M78)</f>
        <v>1.9432449105490295</v>
      </c>
      <c r="K79" s="63">
        <f>100*(SUM(Taulukko!N88:N90)-SUM(Taulukko!N76:N78))/SUM(Taulukko!N76:N78)</f>
        <v>2.1078735275883482</v>
      </c>
      <c r="L79" s="63">
        <f>100*(SUM(Taulukko!P88:P90)-SUM(Taulukko!P76:P78))/SUM(Taulukko!P76:P78)</f>
        <v>4.680851063829791</v>
      </c>
      <c r="M79" s="63">
        <f>100*(SUM(Taulukko!Q88:Q90)-SUM(Taulukko!Q76:Q78))/SUM(Taulukko!Q76:Q78)</f>
        <v>4.885057471264353</v>
      </c>
      <c r="N79" s="63">
        <f>100*(SUM(Taulukko!R88:R90)-SUM(Taulukko!R76:R78))/SUM(Taulukko!R76:R78)</f>
        <v>5.046311082721161</v>
      </c>
      <c r="O79" s="63">
        <f>100*(SUM(Taulukko!T88:T90)-SUM(Taulukko!T76:T78))/SUM(Taulukko!T76:T78)</f>
        <v>-3.913288288288282</v>
      </c>
      <c r="P79" s="63">
        <f>100*(SUM(Taulukko!U88:U90)-SUM(Taulukko!U76:U78))/SUM(Taulukko!U76:U78)</f>
        <v>-4.166666666666667</v>
      </c>
      <c r="Q79" s="63">
        <f>100*(SUM(Taulukko!V88:V90)-SUM(Taulukko!V76:V78))/SUM(Taulukko!V76:V78)</f>
        <v>3.883495145631068</v>
      </c>
      <c r="R79" s="63">
        <f>100*(SUM(Taulukko!X88:X90)-SUM(Taulukko!X76:X78))/SUM(Taulukko!X76:X78)</f>
        <v>4.9551047555703285</v>
      </c>
      <c r="S79" s="63">
        <f>100*(SUM(Taulukko!Y88:Y90)-SUM(Taulukko!Y76:Y78))/SUM(Taulukko!Y76:Y78)</f>
        <v>5.138844557931684</v>
      </c>
      <c r="T79" s="63">
        <f>100*(SUM(Taulukko!Z88:Z90)-SUM(Taulukko!Z76:Z78))/SUM(Taulukko!Z76:Z78)</f>
        <v>5.432336869173891</v>
      </c>
      <c r="U79" s="63">
        <f>100*(SUM(Taulukko!AB88:AB90)-SUM(Taulukko!AB76:AB78))/SUM(Taulukko!AB76:AB78)</f>
        <v>4.503311258278154</v>
      </c>
      <c r="V79" s="63">
        <f>100*(SUM(Taulukko!AC88:AC90)-SUM(Taulukko!AC76:AC78))/SUM(Taulukko!AC76:AC78)</f>
        <v>5.0225370251126735</v>
      </c>
      <c r="W79" s="63">
        <f>100*(SUM(Taulukko!AD88:AD90)-SUM(Taulukko!AD76:AD78))/SUM(Taulukko!AD76:AD78)</f>
        <v>5.05473277527366</v>
      </c>
      <c r="X79" s="63">
        <f>100*(SUM(Taulukko!AF88:AF90)-SUM(Taulukko!AF76:AF78))/SUM(Taulukko!AF76:AF78)</f>
        <v>11.178927079987153</v>
      </c>
      <c r="Y79" s="63">
        <f>100*(SUM(Taulukko!AG88:AG90)-SUM(Taulukko!AG76:AG78))/SUM(Taulukko!AG76:AG78)</f>
        <v>11.320172732880936</v>
      </c>
      <c r="Z79" s="63">
        <f>100*(SUM(Taulukko!AH88:AH90)-SUM(Taulukko!AH76:AH78))/SUM(Taulukko!AH76:AH78)</f>
        <v>11.261956186362234</v>
      </c>
      <c r="AA79" s="63">
        <f>100*(SUM(Taulukko!AJ88:AJ90)-SUM(Taulukko!AJ76:AJ78))/SUM(Taulukko!AJ76:AJ78)</f>
        <v>4.029421170450918</v>
      </c>
      <c r="AB79" s="63">
        <f>100*(SUM(Taulukko!AK88:AK90)-SUM(Taulukko!AK76:AK78))/SUM(Taulukko!AK76:AK78)</f>
        <v>4.452054794520533</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3.6432160804020173</v>
      </c>
      <c r="E80" s="63">
        <f>100*(SUM(Taulukko!F89:F91)-SUM(Taulukko!F77:F79))/SUM(Taulukko!F77:F79)</f>
        <v>3.4861809045226204</v>
      </c>
      <c r="F80" s="63">
        <f>100*(SUM(Taulukko!H89:H91)-SUM(Taulukko!H77:H79))/SUM(Taulukko!H77:H79)</f>
        <v>1.7110266159695744</v>
      </c>
      <c r="G80" s="63">
        <f>100*(SUM(Taulukko!I89:I91)-SUM(Taulukko!I77:I79))/SUM(Taulukko!I77:I79)</f>
        <v>1.3986013986013912</v>
      </c>
      <c r="H80" s="63">
        <f>100*(SUM(Taulukko!J89:J91)-SUM(Taulukko!J77:J79))/SUM(Taulukko!J77:J79)</f>
        <v>1.4326647564469912</v>
      </c>
      <c r="I80" s="63">
        <f>100*(SUM(Taulukko!L89:L91)-SUM(Taulukko!L77:L79))/SUM(Taulukko!L77:L79)</f>
        <v>4.288107202680071</v>
      </c>
      <c r="J80" s="63">
        <f>100*(SUM(Taulukko!M89:M91)-SUM(Taulukko!M77:M79))/SUM(Taulukko!M77:M79)</f>
        <v>2.1013597033374394</v>
      </c>
      <c r="K80" s="63">
        <f>100*(SUM(Taulukko!N89:N91)-SUM(Taulukko!N77:N79))/SUM(Taulukko!N77:N79)</f>
        <v>1.6044430731255575</v>
      </c>
      <c r="L80" s="63">
        <f>100*(SUM(Taulukko!P89:P91)-SUM(Taulukko!P77:P79))/SUM(Taulukko!P77:P79)</f>
        <v>5.539545308997763</v>
      </c>
      <c r="M80" s="63">
        <f>100*(SUM(Taulukko!Q89:Q91)-SUM(Taulukko!Q77:Q79))/SUM(Taulukko!Q77:Q79)</f>
        <v>5.630198336532298</v>
      </c>
      <c r="N80" s="63">
        <f>100*(SUM(Taulukko!R89:R91)-SUM(Taulukko!R77:R79))/SUM(Taulukko!R77:R79)</f>
        <v>5.023847376788539</v>
      </c>
      <c r="O80" s="63">
        <f>100*(SUM(Taulukko!T89:T91)-SUM(Taulukko!T77:T79))/SUM(Taulukko!T77:T79)</f>
        <v>0.6668599594085276</v>
      </c>
      <c r="P80" s="63">
        <f>100*(SUM(Taulukko!U89:U91)-SUM(Taulukko!U77:U79))/SUM(Taulukko!U77:U79)</f>
        <v>0.5068574836016663</v>
      </c>
      <c r="Q80" s="63">
        <f>100*(SUM(Taulukko!V89:V91)-SUM(Taulukko!V77:V79))/SUM(Taulukko!V77:V79)</f>
        <v>3.807679896740888</v>
      </c>
      <c r="R80" s="63">
        <f>100*(SUM(Taulukko!X89:X91)-SUM(Taulukko!X77:X79))/SUM(Taulukko!X77:X79)</f>
        <v>5.915215248110437</v>
      </c>
      <c r="S80" s="63">
        <f>100*(SUM(Taulukko!Y89:Y91)-SUM(Taulukko!Y77:Y79))/SUM(Taulukko!Y77:Y79)</f>
        <v>5.741626794258373</v>
      </c>
      <c r="T80" s="63">
        <f>100*(SUM(Taulukko!Z89:Z91)-SUM(Taulukko!Z77:Z79))/SUM(Taulukko!Z77:Z79)</f>
        <v>5.34229046705054</v>
      </c>
      <c r="U80" s="63">
        <f>100*(SUM(Taulukko!AB89:AB91)-SUM(Taulukko!AB77:AB79))/SUM(Taulukko!AB77:AB79)</f>
        <v>4.811107523409762</v>
      </c>
      <c r="V80" s="63">
        <f>100*(SUM(Taulukko!AC89:AC91)-SUM(Taulukko!AC77:AC79))/SUM(Taulukko!AC77:AC79)</f>
        <v>4.934315924383203</v>
      </c>
      <c r="W80" s="63">
        <f>100*(SUM(Taulukko!AD89:AD91)-SUM(Taulukko!AD77:AD79))/SUM(Taulukko!AD77:AD79)</f>
        <v>4.9007046764894335</v>
      </c>
      <c r="X80" s="63">
        <f>100*(SUM(Taulukko!AF89:AF91)-SUM(Taulukko!AF77:AF79))/SUM(Taulukko!AF77:AF79)</f>
        <v>11.331884507916795</v>
      </c>
      <c r="Y80" s="63">
        <f>100*(SUM(Taulukko!AG89:AG91)-SUM(Taulukko!AG77:AG79))/SUM(Taulukko!AG77:AG79)</f>
        <v>11.223241590214082</v>
      </c>
      <c r="Z80" s="63">
        <f>100*(SUM(Taulukko!AH89:AH91)-SUM(Taulukko!AH77:AH79))/SUM(Taulukko!AH77:AH79)</f>
        <v>11.063569682151586</v>
      </c>
      <c r="AA80" s="63">
        <f>100*(SUM(Taulukko!AJ89:AJ91)-SUM(Taulukko!AJ77:AJ79))/SUM(Taulukko!AJ77:AJ79)</f>
        <v>4.760413404321951</v>
      </c>
      <c r="AB80" s="63">
        <f>100*(SUM(Taulukko!AK89:AK91)-SUM(Taulukko!AK77:AK79))/SUM(Taulukko!AK77:AK79)</f>
        <v>4.667081518357188</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3.629536921151446</v>
      </c>
      <c r="E81" s="63">
        <f>100*(SUM(Taulukko!F90:F92)-SUM(Taulukko!F78:F80))/SUM(Taulukko!F78:F80)</f>
        <v>3.505477308294206</v>
      </c>
      <c r="F81" s="63">
        <f>100*(SUM(Taulukko!H90:H92)-SUM(Taulukko!H78:H80))/SUM(Taulukko!H78:H80)</f>
        <v>0.40863981319322157</v>
      </c>
      <c r="G81" s="63">
        <f>100*(SUM(Taulukko!I90:I92)-SUM(Taulukko!I78:I80))/SUM(Taulukko!I78:I80)</f>
        <v>0.4736343542784969</v>
      </c>
      <c r="H81" s="63">
        <f>100*(SUM(Taulukko!J90:J92)-SUM(Taulukko!J78:J80))/SUM(Taulukko!J78:J80)</f>
        <v>1.1421319796954206</v>
      </c>
      <c r="I81" s="63">
        <f>100*(SUM(Taulukko!L90:L92)-SUM(Taulukko!L78:L80))/SUM(Taulukko!L78:L80)</f>
        <v>2.0511296076099983</v>
      </c>
      <c r="J81" s="63">
        <f>100*(SUM(Taulukko!M90:M92)-SUM(Taulukko!M78:M80))/SUM(Taulukko!M78:M80)</f>
        <v>0.6136851795029324</v>
      </c>
      <c r="K81" s="63">
        <f>100*(SUM(Taulukko!N90:N92)-SUM(Taulukko!N78:N80))/SUM(Taulukko!N78:N80)</f>
        <v>1.0138248847926128</v>
      </c>
      <c r="L81" s="63">
        <f>100*(SUM(Taulukko!P90:P92)-SUM(Taulukko!P78:P80))/SUM(Taulukko!P78:P80)</f>
        <v>5.84883023395321</v>
      </c>
      <c r="M81" s="63">
        <f>100*(SUM(Taulukko!Q90:Q92)-SUM(Taulukko!Q78:Q80))/SUM(Taulukko!Q78:Q80)</f>
        <v>5.603311047437111</v>
      </c>
      <c r="N81" s="63">
        <f>100*(SUM(Taulukko!R90:R92)-SUM(Taulukko!R78:R80))/SUM(Taulukko!R78:R80)</f>
        <v>5.001582779360561</v>
      </c>
      <c r="O81" s="63">
        <f>100*(SUM(Taulukko!T90:T92)-SUM(Taulukko!T78:T80))/SUM(Taulukko!T78:T80)</f>
        <v>2.495038276155376</v>
      </c>
      <c r="P81" s="63">
        <f>100*(SUM(Taulukko!U90:U92)-SUM(Taulukko!U78:U80))/SUM(Taulukko!U78:U80)</f>
        <v>2.209944751381212</v>
      </c>
      <c r="Q81" s="63">
        <f>100*(SUM(Taulukko!V90:V92)-SUM(Taulukko!V78:V80))/SUM(Taulukko!V78:V80)</f>
        <v>3.632272581163617</v>
      </c>
      <c r="R81" s="63">
        <f>100*(SUM(Taulukko!X90:X92)-SUM(Taulukko!X78:X80))/SUM(Taulukko!X78:X80)</f>
        <v>5.728364644287024</v>
      </c>
      <c r="S81" s="63">
        <f>100*(SUM(Taulukko!Y90:Y92)-SUM(Taulukko!Y78:Y80))/SUM(Taulukko!Y78:Y80)</f>
        <v>5.2013954963526725</v>
      </c>
      <c r="T81" s="63">
        <f>100*(SUM(Taulukko!Z90:Z92)-SUM(Taulukko!Z78:Z80))/SUM(Taulukko!Z78:Z80)</f>
        <v>5.253104106972302</v>
      </c>
      <c r="U81" s="63">
        <f>100*(SUM(Taulukko!AB90:AB92)-SUM(Taulukko!AB78:AB80))/SUM(Taulukko!AB78:AB80)</f>
        <v>4.581072935503312</v>
      </c>
      <c r="V81" s="63">
        <f>100*(SUM(Taulukko!AC90:AC92)-SUM(Taulukko!AC78:AC80))/SUM(Taulukko!AC78:AC80)</f>
        <v>4.780114722753346</v>
      </c>
      <c r="W81" s="63">
        <f>100*(SUM(Taulukko!AD90:AD92)-SUM(Taulukko!AD78:AD80))/SUM(Taulukko!AD78:AD80)</f>
        <v>4.714877349474377</v>
      </c>
      <c r="X81" s="63">
        <f>100*(SUM(Taulukko!AF90:AF92)-SUM(Taulukko!AF78:AF80))/SUM(Taulukko!AF78:AF80)</f>
        <v>10.708166761850354</v>
      </c>
      <c r="Y81" s="63">
        <f>100*(SUM(Taulukko!AG90:AG92)-SUM(Taulukko!AG78:AG80))/SUM(Taulukko!AG78:AG80)</f>
        <v>10.570824524312915</v>
      </c>
      <c r="Z81" s="63">
        <f>100*(SUM(Taulukko!AH90:AH92)-SUM(Taulukko!AH78:AH80))/SUM(Taulukko!AH78:AH80)</f>
        <v>10.841913991520293</v>
      </c>
      <c r="AA81" s="63">
        <f>100*(SUM(Taulukko!AJ90:AJ92)-SUM(Taulukko!AJ78:AJ80))/SUM(Taulukko!AJ78:AJ80)</f>
        <v>3.9204212990052594</v>
      </c>
      <c r="AB81" s="63">
        <f>100*(SUM(Taulukko!AK90:AK92)-SUM(Taulukko!AK78:AK80))/SUM(Taulukko!AK78:AK80)</f>
        <v>3.7334156124652775</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3.5246412975670474</v>
      </c>
      <c r="E82" s="63">
        <f>100*(SUM(Taulukko!F91:F93)-SUM(Taulukko!F79:F81))/SUM(Taulukko!F79:F81)</f>
        <v>3.3686837180286817</v>
      </c>
      <c r="F82" s="63">
        <f>100*(SUM(Taulukko!H91:H93)-SUM(Taulukko!H79:H81))/SUM(Taulukko!H79:H81)</f>
        <v>0.6164191650322347</v>
      </c>
      <c r="G82" s="63">
        <f>100*(SUM(Taulukko!I91:I93)-SUM(Taulukko!I79:I81))/SUM(Taulukko!I79:I81)</f>
        <v>0.3462385898646414</v>
      </c>
      <c r="H82" s="63">
        <f>100*(SUM(Taulukko!J91:J93)-SUM(Taulukko!J79:J81))/SUM(Taulukko!J79:J81)</f>
        <v>0.9490667510281556</v>
      </c>
      <c r="I82" s="63">
        <f>100*(SUM(Taulukko!L91:L93)-SUM(Taulukko!L79:L81))/SUM(Taulukko!L79:L81)</f>
        <v>2.1177117711771145</v>
      </c>
      <c r="J82" s="63">
        <f>100*(SUM(Taulukko!M91:M93)-SUM(Taulukko!M79:M81))/SUM(Taulukko!M79:M81)</f>
        <v>0.6127450980392157</v>
      </c>
      <c r="K82" s="63">
        <f>100*(SUM(Taulukko!N91:N93)-SUM(Taulukko!N79:N81))/SUM(Taulukko!N79:N81)</f>
        <v>0.45899632802937573</v>
      </c>
      <c r="L82" s="63">
        <f>100*(SUM(Taulukko!P91:P93)-SUM(Taulukko!P79:P81))/SUM(Taulukko!P79:P81)</f>
        <v>5.72840942134341</v>
      </c>
      <c r="M82" s="63">
        <f>100*(SUM(Taulukko!Q91:Q93)-SUM(Taulukko!Q79:Q81))/SUM(Taulukko!Q79:Q81)</f>
        <v>5.54850982878884</v>
      </c>
      <c r="N82" s="63">
        <f>100*(SUM(Taulukko!R91:R93)-SUM(Taulukko!R79:R81))/SUM(Taulukko!R79:R81)</f>
        <v>4.851921865154391</v>
      </c>
      <c r="O82" s="63">
        <f>100*(SUM(Taulukko!T91:T93)-SUM(Taulukko!T79:T81))/SUM(Taulukko!T79:T81)</f>
        <v>2.2398639070031283</v>
      </c>
      <c r="P82" s="63">
        <f>100*(SUM(Taulukko!U91:U93)-SUM(Taulukko!U79:U81))/SUM(Taulukko!U79:U81)</f>
        <v>2.0338983050847528</v>
      </c>
      <c r="Q82" s="63">
        <f>100*(SUM(Taulukko!V91:V93)-SUM(Taulukko!V79:V81))/SUM(Taulukko!V79:V81)</f>
        <v>3.3589251439539347</v>
      </c>
      <c r="R82" s="63">
        <f>100*(SUM(Taulukko!X91:X93)-SUM(Taulukko!X79:X81))/SUM(Taulukko!X79:X81)</f>
        <v>5.674157303370784</v>
      </c>
      <c r="S82" s="63">
        <f>100*(SUM(Taulukko!Y91:Y93)-SUM(Taulukko!Y79:Y81))/SUM(Taulukko!Y79:Y81)</f>
        <v>5.281467425679946</v>
      </c>
      <c r="T82" s="63">
        <f>100*(SUM(Taulukko!Z91:Z93)-SUM(Taulukko!Z79:Z81))/SUM(Taulukko!Z79:Z81)</f>
        <v>5.099778270509985</v>
      </c>
      <c r="U82" s="63">
        <f>100*(SUM(Taulukko!AB91:AB93)-SUM(Taulukko!AB79:AB81))/SUM(Taulukko!AB79:AB81)</f>
        <v>4.42761433148849</v>
      </c>
      <c r="V82" s="63">
        <f>100*(SUM(Taulukko!AC91:AC93)-SUM(Taulukko!AC79:AC81))/SUM(Taulukko!AC79:AC81)</f>
        <v>4.533925174381741</v>
      </c>
      <c r="W82" s="63">
        <f>100*(SUM(Taulukko!AD91:AD93)-SUM(Taulukko!AD79:AD81))/SUM(Taulukko!AD79:AD81)</f>
        <v>4.5310519645120255</v>
      </c>
      <c r="X82" s="63">
        <f>100*(SUM(Taulukko!AF91:AF93)-SUM(Taulukko!AF79:AF81))/SUM(Taulukko!AF79:AF81)</f>
        <v>11.03697525715874</v>
      </c>
      <c r="Y82" s="63">
        <f>100*(SUM(Taulukko!AG91:AG93)-SUM(Taulukko!AG79:AG81))/SUM(Taulukko!AG79:AG81)</f>
        <v>10.700330628193575</v>
      </c>
      <c r="Z82" s="63">
        <f>100*(SUM(Taulukko!AH91:AH93)-SUM(Taulukko!AH79:AH81))/SUM(Taulukko!AH79:AH81)</f>
        <v>10.723941123460513</v>
      </c>
      <c r="AA82" s="63">
        <f>100*(SUM(Taulukko!AJ91:AJ93)-SUM(Taulukko!AJ79:AJ81))/SUM(Taulukko!AJ79:AJ81)</f>
        <v>3.9876439202471023</v>
      </c>
      <c r="AB82" s="63">
        <f>100*(SUM(Taulukko!AK91:AK93)-SUM(Taulukko!AK79:AK81))/SUM(Taulukko!AK79:AK81)</f>
        <v>3.874538745387461</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3.0124223602484435</v>
      </c>
      <c r="E83" s="63">
        <f>100*(SUM(Taulukko!F92:F94)-SUM(Taulukko!F80:F82))/SUM(Taulukko!F80:F82)</f>
        <v>3.1716417910447725</v>
      </c>
      <c r="F83" s="63">
        <f>100*(SUM(Taulukko!H92:H94)-SUM(Taulukko!H80:H82))/SUM(Taulukko!H80:H82)</f>
        <v>-1.122334455667789</v>
      </c>
      <c r="G83" s="63">
        <f>100*(SUM(Taulukko!I92:I94)-SUM(Taulukko!I80:I82))/SUM(Taulukko!I80:I82)</f>
        <v>-0.1880288310874405</v>
      </c>
      <c r="H83" s="63">
        <f>100*(SUM(Taulukko!J92:J94)-SUM(Taulukko!J80:J82))/SUM(Taulukko!J80:J82)</f>
        <v>0.852541837701291</v>
      </c>
      <c r="I83" s="63">
        <f>100*(SUM(Taulukko!L92:L94)-SUM(Taulukko!L80:L82))/SUM(Taulukko!L80:L82)</f>
        <v>-1.0963194988253837</v>
      </c>
      <c r="J83" s="63">
        <f>100*(SUM(Taulukko!M92:M94)-SUM(Taulukko!M80:M82))/SUM(Taulukko!M80:M82)</f>
        <v>-1.4484007242003485</v>
      </c>
      <c r="K83" s="63">
        <f>100*(SUM(Taulukko!N92:N94)-SUM(Taulukko!N80:N82))/SUM(Taulukko!N80:N82)</f>
        <v>0.12210012210011516</v>
      </c>
      <c r="L83" s="63">
        <f>100*(SUM(Taulukko!P92:P94)-SUM(Taulukko!P80:P82))/SUM(Taulukko!P80:P82)</f>
        <v>4.966598896311346</v>
      </c>
      <c r="M83" s="63">
        <f>100*(SUM(Taulukko!Q92:Q94)-SUM(Taulukko!Q80:Q82))/SUM(Taulukko!Q80:Q82)</f>
        <v>4.6737766624843085</v>
      </c>
      <c r="N83" s="63">
        <f>100*(SUM(Taulukko!R92:R94)-SUM(Taulukko!R80:R82))/SUM(Taulukko!R80:R82)</f>
        <v>4.640953276889311</v>
      </c>
      <c r="O83" s="63">
        <f>100*(SUM(Taulukko!T92:T94)-SUM(Taulukko!T80:T82))/SUM(Taulukko!T80:T82)</f>
        <v>1.6579406631762619</v>
      </c>
      <c r="P83" s="63">
        <f>100*(SUM(Taulukko!U92:U94)-SUM(Taulukko!U80:U82))/SUM(Taulukko!U80:U82)</f>
        <v>1.3251155624037014</v>
      </c>
      <c r="Q83" s="63">
        <f>100*(SUM(Taulukko!V92:V94)-SUM(Taulukko!V80:V82))/SUM(Taulukko!V80:V82)</f>
        <v>2.9907731466751617</v>
      </c>
      <c r="R83" s="63">
        <f>100*(SUM(Taulukko!X92:X94)-SUM(Taulukko!X80:X82))/SUM(Taulukko!X80:X82)</f>
        <v>4.703590314500411</v>
      </c>
      <c r="S83" s="63">
        <f>100*(SUM(Taulukko!Y92:Y94)-SUM(Taulukko!Y80:Y82))/SUM(Taulukko!Y80:Y82)</f>
        <v>4.518355820520859</v>
      </c>
      <c r="T83" s="63">
        <f>100*(SUM(Taulukko!Z92:Z94)-SUM(Taulukko!Z80:Z82))/SUM(Taulukko!Z80:Z82)</f>
        <v>4.947998739363375</v>
      </c>
      <c r="U83" s="63">
        <f>100*(SUM(Taulukko!AB92:AB94)-SUM(Taulukko!AB80:AB82))/SUM(Taulukko!AB80:AB82)</f>
        <v>3.9881831610044314</v>
      </c>
      <c r="V83" s="63">
        <f>100*(SUM(Taulukko!AC92:AC94)-SUM(Taulukko!AC80:AC82))/SUM(Taulukko!AC80:AC82)</f>
        <v>4.1561712846347385</v>
      </c>
      <c r="W83" s="63">
        <f>100*(SUM(Taulukko!AD92:AD94)-SUM(Taulukko!AD80:AD82))/SUM(Taulukko!AD80:AD82)</f>
        <v>4.379332073093899</v>
      </c>
      <c r="X83" s="63">
        <f>100*(SUM(Taulukko!AF92:AF94)-SUM(Taulukko!AF80:AF82))/SUM(Taulukko!AF80:AF82)</f>
        <v>10.640021604104776</v>
      </c>
      <c r="Y83" s="63">
        <f>100*(SUM(Taulukko!AG92:AG94)-SUM(Taulukko!AG80:AG82))/SUM(Taulukko!AG80:AG82)</f>
        <v>10.449538553140822</v>
      </c>
      <c r="Z83" s="63">
        <f>100*(SUM(Taulukko!AH92:AH94)-SUM(Taulukko!AH80:AH82))/SUM(Taulukko!AH80:AH82)</f>
        <v>10.667461263408805</v>
      </c>
      <c r="AA83" s="63">
        <f>100*(SUM(Taulukko!AJ92:AJ94)-SUM(Taulukko!AJ80:AJ82))/SUM(Taulukko!AJ80:AJ82)</f>
        <v>3.1163049526989557</v>
      </c>
      <c r="AB83" s="63">
        <f>100*(SUM(Taulukko!AK92:AK94)-SUM(Taulukko!AK80:AK82))/SUM(Taulukko!AK80:AK82)</f>
        <v>2.9814420444173875</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2.9165373875271414</v>
      </c>
      <c r="E84" s="63">
        <f>100*(SUM(Taulukko!F93:F95)-SUM(Taulukko!F81:F83))/SUM(Taulukko!F81:F83)</f>
        <v>3.0086848635235874</v>
      </c>
      <c r="F84" s="63">
        <f>100*(SUM(Taulukko!H93:H95)-SUM(Taulukko!H81:H83))/SUM(Taulukko!H81:H83)</f>
        <v>1.1627906976744151</v>
      </c>
      <c r="G84" s="63">
        <f>100*(SUM(Taulukko!I93:I95)-SUM(Taulukko!I81:I83))/SUM(Taulukko!I81:I83)</f>
        <v>0.8196721311475302</v>
      </c>
      <c r="H84" s="63">
        <f>100*(SUM(Taulukko!J93:J95)-SUM(Taulukko!J81:J83))/SUM(Taulukko!J81:J83)</f>
        <v>0.8830022075055044</v>
      </c>
      <c r="I84" s="63">
        <f>100*(SUM(Taulukko!L93:L95)-SUM(Taulukko!L81:L83))/SUM(Taulukko!L81:L83)</f>
        <v>1.2003429551300502</v>
      </c>
      <c r="J84" s="63">
        <f>100*(SUM(Taulukko!M93:M95)-SUM(Taulukko!M81:M83))/SUM(Taulukko!M81:M83)</f>
        <v>0.18315018315019008</v>
      </c>
      <c r="K84" s="63">
        <f>100*(SUM(Taulukko!N93:N95)-SUM(Taulukko!N81:N83))/SUM(Taulukko!N81:N83)</f>
        <v>0.09154714678059547</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1.110083256244243</v>
      </c>
      <c r="Q84" s="63">
        <f>100*(SUM(Taulukko!V93:V95)-SUM(Taulukko!V81:V83))/SUM(Taulukko!V81:V83)</f>
        <v>2.7241051631295607</v>
      </c>
      <c r="R84" s="63">
        <f>100*(SUM(Taulukko!X93:X95)-SUM(Taulukko!X81:X83))/SUM(Taulukko!X81:X83)</f>
        <v>4.826769321883314</v>
      </c>
      <c r="S84" s="63">
        <f>100*(SUM(Taulukko!Y93:Y95)-SUM(Taulukko!Y81:Y83))/SUM(Taulukko!Y81:Y83)</f>
        <v>4.854368932038835</v>
      </c>
      <c r="T84" s="63">
        <f>100*(SUM(Taulukko!Z93:Z95)-SUM(Taulukko!Z81:Z83))/SUM(Taulukko!Z81:Z83)</f>
        <v>4.797742238946382</v>
      </c>
      <c r="U84" s="63">
        <f>100*(SUM(Taulukko!AB93:AB95)-SUM(Taulukko!AB81:AB83))/SUM(Taulukko!AB81:AB83)</f>
        <v>4.674668351231824</v>
      </c>
      <c r="V84" s="63">
        <f>100*(SUM(Taulukko!AC93:AC95)-SUM(Taulukko!AC81:AC83))/SUM(Taulukko!AC81:AC83)</f>
        <v>4.385964912280683</v>
      </c>
      <c r="W84" s="63">
        <f>100*(SUM(Taulukko!AD93:AD95)-SUM(Taulukko!AD81:AD83))/SUM(Taulukko!AD81:AD83)</f>
        <v>4.451410658307206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2.7227722772277265</v>
      </c>
      <c r="E85" s="63">
        <f>100*(SUM(Taulukko!F94:F96)-SUM(Taulukko!F82:F84))/SUM(Taulukko!F82:F84)</f>
        <v>2.9393564356435644</v>
      </c>
      <c r="F85" s="63">
        <f>100*(SUM(Taulukko!H94:H96)-SUM(Taulukko!H82:H84))/SUM(Taulukko!H82:H84)</f>
        <v>0.7941760423560669</v>
      </c>
      <c r="G85" s="63">
        <f>100*(SUM(Taulukko!I94:I96)-SUM(Taulukko!I82:I84))/SUM(Taulukko!I82:I84)</f>
        <v>0.7881462799495406</v>
      </c>
      <c r="H85" s="63">
        <f>100*(SUM(Taulukko!J94:J96)-SUM(Taulukko!J82:J84))/SUM(Taulukko!J82:J84)</f>
        <v>0.9769933816577264</v>
      </c>
      <c r="I85" s="63">
        <f>100*(SUM(Taulukko!L94:L96)-SUM(Taulukko!L82:L84))/SUM(Taulukko!L82:L84)</f>
        <v>0.7920211205632116</v>
      </c>
      <c r="J85" s="63">
        <f>100*(SUM(Taulukko!M94:M96)-SUM(Taulukko!M82:M84))/SUM(Taulukko!M82:M84)</f>
        <v>0.39791857973676503</v>
      </c>
      <c r="K85" s="63">
        <f>100*(SUM(Taulukko!N94:N96)-SUM(Taulukko!N82:N84))/SUM(Taulukko!N82:N84)</f>
        <v>0.24434941967013177</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1.6759776536312956</v>
      </c>
      <c r="Q85" s="63">
        <f>100*(SUM(Taulukko!V94:V96)-SUM(Taulukko!V82:V84))/SUM(Taulukko!V82:V84)</f>
        <v>2.5244556642473968</v>
      </c>
      <c r="R85" s="63">
        <f>100*(SUM(Taulukko!X94:X96)-SUM(Taulukko!X82:X84))/SUM(Taulukko!X82:X84)</f>
        <v>4.100227790432791</v>
      </c>
      <c r="S85" s="63">
        <f>100*(SUM(Taulukko!Y94:Y96)-SUM(Taulukko!Y82:Y84))/SUM(Taulukko!Y82:Y84)</f>
        <v>4.384328358208944</v>
      </c>
      <c r="T85" s="63">
        <f>100*(SUM(Taulukko!Z94:Z96)-SUM(Taulukko!Z82:Z84))/SUM(Taulukko!Z82:Z84)</f>
        <v>4.74555104589447</v>
      </c>
      <c r="U85" s="63">
        <f>100*(SUM(Taulukko!AB94:AB96)-SUM(Taulukko!AB82:AB84))/SUM(Taulukko!AB82:AB84)</f>
        <v>4.93987650308742</v>
      </c>
      <c r="V85" s="63">
        <f>100*(SUM(Taulukko!AC94:AC96)-SUM(Taulukko!AC82:AC84))/SUM(Taulukko!AC82:AC84)</f>
        <v>4.646086685375751</v>
      </c>
      <c r="W85" s="63">
        <f>100*(SUM(Taulukko!AD94:AD96)-SUM(Taulukko!AD82:AD84))/SUM(Taulukko!AD82:AD84)</f>
        <v>4.588014981273423</v>
      </c>
      <c r="X85" s="63">
        <f>100*(SUM(Taulukko!AF94:AF96)-SUM(Taulukko!AF82:AF84))/SUM(Taulukko!AF82:AF84)</f>
        <v>10.227608631392243</v>
      </c>
      <c r="Y85" s="63">
        <f>100*(SUM(Taulukko!AG94:AG96)-SUM(Taulukko!AG82:AG84))/SUM(Taulukko!AG82:AG84)</f>
        <v>10.35087719298245</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2.8694847269361166</v>
      </c>
      <c r="E86" s="63">
        <f>100*(SUM(Taulukko!F95:F97)-SUM(Taulukko!F83:F85))/SUM(Taulukko!F83:F85)</f>
        <v>3.0256251929607942</v>
      </c>
      <c r="F86" s="63">
        <f>100*(SUM(Taulukko!H95:H97)-SUM(Taulukko!H83:H85))/SUM(Taulukko!H83:H85)</f>
        <v>1.2717536813922394</v>
      </c>
      <c r="G86" s="63">
        <f>100*(SUM(Taulukko!I95:I97)-SUM(Taulukko!I83:I85))/SUM(Taulukko!I83:I85)</f>
        <v>0.879949717159023</v>
      </c>
      <c r="H86" s="63">
        <f>100*(SUM(Taulukko!J95:J97)-SUM(Taulukko!J83:J85))/SUM(Taulukko!J83:J85)</f>
        <v>1.1023622047244095</v>
      </c>
      <c r="I86" s="63">
        <f>100*(SUM(Taulukko!L95:L97)-SUM(Taulukko!L83:L85))/SUM(Taulukko!L83:L85)</f>
        <v>0.4175365344467573</v>
      </c>
      <c r="J86" s="63">
        <f>100*(SUM(Taulukko!M95:M97)-SUM(Taulukko!M83:M85))/SUM(Taulukko!M83:M85)</f>
        <v>0.5192425167990365</v>
      </c>
      <c r="K86" s="63">
        <f>100*(SUM(Taulukko!N95:N97)-SUM(Taulukko!N83:N85))/SUM(Taulukko!N83:N85)</f>
        <v>0.48929663608563384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1.7696367587705468</v>
      </c>
      <c r="Q86" s="63">
        <f>100*(SUM(Taulukko!V95:V97)-SUM(Taulukko!V83:V85))/SUM(Taulukko!V83:V85)</f>
        <v>2.391441157960971</v>
      </c>
      <c r="R86" s="63">
        <f>100*(SUM(Taulukko!X95:X97)-SUM(Taulukko!X83:X85))/SUM(Taulukko!X83:X85)</f>
        <v>4.379321699045114</v>
      </c>
      <c r="S86" s="63">
        <f>100*(SUM(Taulukko!Y95:Y97)-SUM(Taulukko!Y83:Y85))/SUM(Taulukko!Y83:Y85)</f>
        <v>4.4665012406948</v>
      </c>
      <c r="T86" s="63">
        <f>100*(SUM(Taulukko!Z95:Z97)-SUM(Taulukko!Z83:Z85))/SUM(Taulukko!Z83:Z85)</f>
        <v>4.726368159203976</v>
      </c>
      <c r="U86" s="63">
        <f>100*(SUM(Taulukko!AB95:AB97)-SUM(Taulukko!AB83:AB85))/SUM(Taulukko!AB83:AB85)</f>
        <v>5.027044225262491</v>
      </c>
      <c r="V86" s="63">
        <f>100*(SUM(Taulukko!AC95:AC97)-SUM(Taulukko!AC83:AC85))/SUM(Taulukko!AC83:AC85)</f>
        <v>4.850746268656706</v>
      </c>
      <c r="W86" s="63">
        <f>100*(SUM(Taulukko!AD95:AD97)-SUM(Taulukko!AD83:AD85))/SUM(Taulukko!AD83:AD85)</f>
        <v>4.760423148724335</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3.2029565753002878</v>
      </c>
      <c r="E87" s="63">
        <f>100*(SUM(Taulukko!F96:F98)-SUM(Taulukko!F84:F86))/SUM(Taulukko!F84:F86)</f>
        <v>3.235747303543914</v>
      </c>
      <c r="F87" s="63">
        <f>100*(SUM(Taulukko!H96:H98)-SUM(Taulukko!H84:H86))/SUM(Taulukko!H84:H86)</f>
        <v>1.150937191713252</v>
      </c>
      <c r="G87" s="63">
        <f>100*(SUM(Taulukko!I96:I98)-SUM(Taulukko!I84:I86))/SUM(Taulukko!I84:I86)</f>
        <v>1.2578616352201257</v>
      </c>
      <c r="H87" s="63">
        <f>100*(SUM(Taulukko!J96:J98)-SUM(Taulukko!J84:J86))/SUM(Taulukko!J84:J86)</f>
        <v>1.2594458438287153</v>
      </c>
      <c r="I87" s="63">
        <f>100*(SUM(Taulukko!L96:L98)-SUM(Taulukko!L84:L86))/SUM(Taulukko!L84:L86)</f>
        <v>0.6268656716417979</v>
      </c>
      <c r="J87" s="63">
        <f>100*(SUM(Taulukko!M96:M98)-SUM(Taulukko!M84:M86))/SUM(Taulukko!M84:M86)</f>
        <v>0.45969966288691394</v>
      </c>
      <c r="K87" s="63">
        <f>100*(SUM(Taulukko!N96:N98)-SUM(Taulukko!N84:N86))/SUM(Taulukko!N84:N86)</f>
        <v>0.6731946144430809</v>
      </c>
      <c r="L87" s="63">
        <f>100*(SUM(Taulukko!P96:P98)-SUM(Taulukko!P84:P86))/SUM(Taulukko!P84:P86)</f>
        <v>3.5612082670906164</v>
      </c>
      <c r="M87" s="63">
        <f>100*(SUM(Taulukko!Q96:Q98)-SUM(Taulukko!Q84:Q86))/SUM(Taulukko!Q84:Q86)</f>
        <v>3.7892791127541448</v>
      </c>
      <c r="N87" s="63">
        <f>100*(SUM(Taulukko!R96:R98)-SUM(Taulukko!R84:R86))/SUM(Taulukko!R84:R86)</f>
        <v>3.756157635467977</v>
      </c>
      <c r="O87" s="63">
        <f>100*(SUM(Taulukko!T96:T98)-SUM(Taulukko!T84:T86))/SUM(Taulukko!T84:T86)</f>
        <v>1.231281198003324</v>
      </c>
      <c r="P87" s="63">
        <f>100*(SUM(Taulukko!U96:U98)-SUM(Taulukko!U84:U86))/SUM(Taulukko!U84:U86)</f>
        <v>1.96261682242991</v>
      </c>
      <c r="Q87" s="63">
        <f>100*(SUM(Taulukko!V96:V98)-SUM(Taulukko!V84:V86))/SUM(Taulukko!V84:V86)</f>
        <v>2.2598870056497136</v>
      </c>
      <c r="R87" s="63">
        <f>100*(SUM(Taulukko!X96:X98)-SUM(Taulukko!X84:X86))/SUM(Taulukko!X84:X86)</f>
        <v>4.678928686673121</v>
      </c>
      <c r="S87" s="63">
        <f>100*(SUM(Taulukko!Y96:Y98)-SUM(Taulukko!Y84:Y86))/SUM(Taulukko!Y84:Y86)</f>
        <v>4.705882352941191</v>
      </c>
      <c r="T87" s="63">
        <f>100*(SUM(Taulukko!Z96:Z98)-SUM(Taulukko!Z84:Z86))/SUM(Taulukko!Z84:Z86)</f>
        <v>4.739776951672866</v>
      </c>
      <c r="U87" s="63">
        <f>100*(SUM(Taulukko!AB96:AB98)-SUM(Taulukko!AB84:AB86))/SUM(Taulukko!AB84:AB86)</f>
        <v>4.656862745098054</v>
      </c>
      <c r="V87" s="63">
        <f>100*(SUM(Taulukko!AC96:AC98)-SUM(Taulukko!AC84:AC86))/SUM(Taulukko!AC84:AC86)</f>
        <v>4.843216392424702</v>
      </c>
      <c r="W87" s="63">
        <f>100*(SUM(Taulukko!AD96:AD98)-SUM(Taulukko!AD84:AD86))/SUM(Taulukko!AD84:AD86)</f>
        <v>4.809183990071344</v>
      </c>
      <c r="X87" s="63">
        <f>100*(SUM(Taulukko!AF96:AF98)-SUM(Taulukko!AF84:AF86))/SUM(Taulukko!AF84:AF86)</f>
        <v>9.394387001477108</v>
      </c>
      <c r="Y87" s="63">
        <f>100*(SUM(Taulukko!AG96:AG98)-SUM(Taulukko!AG84:AG86))/SUM(Taulukko!AG84:AG86)</f>
        <v>9.779179810725543</v>
      </c>
      <c r="Z87" s="63">
        <f>100*(SUM(Taulukko!AH96:AH98)-SUM(Taulukko!AH84:AH86))/SUM(Taulukko!AH84:AH86)</f>
        <v>9.721823917407525</v>
      </c>
      <c r="AA87" s="63">
        <f>100*(SUM(Taulukko!AJ96:AJ98)-SUM(Taulukko!AJ84:AJ86))/SUM(Taulukko!AJ84:AJ86)</f>
        <v>3.6159600997506125</v>
      </c>
      <c r="AB87" s="63">
        <f>100*(SUM(Taulukko!AK96:AK98)-SUM(Taulukko!AK84:AK86))/SUM(Taulukko!AK84:AK86)</f>
        <v>3.717135086128761</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3.6945812807881597</v>
      </c>
      <c r="E88" s="34">
        <f>100*(SUM(Taulukko!F97:F99)-SUM(Taulukko!F85:F87))/SUM(Taulukko!F85:F87)</f>
        <v>3.416435826408133</v>
      </c>
      <c r="F88" s="34">
        <f>100*(SUM(Taulukko!H97:H99)-SUM(Taulukko!H85:H87))/SUM(Taulukko!H85:H87)</f>
        <v>2.31328486450762</v>
      </c>
      <c r="G88" s="34">
        <f>100*(SUM(Taulukko!I97:I99)-SUM(Taulukko!I85:I87))/SUM(Taulukko!I85:I87)</f>
        <v>2.080050425464849</v>
      </c>
      <c r="H88" s="34">
        <f>100*(SUM(Taulukko!J97:J99)-SUM(Taulukko!J85:J87))/SUM(Taulukko!J85:J87)</f>
        <v>1.3530522341095064</v>
      </c>
      <c r="I88" s="34">
        <f>100*(SUM(Taulukko!L97:L99)-SUM(Taulukko!L85:L87))/SUM(Taulukko!L85:L87)</f>
        <v>2.764384442301518</v>
      </c>
      <c r="J88" s="34">
        <f>100*(SUM(Taulukko!M97:M99)-SUM(Taulukko!M85:M87))/SUM(Taulukko!M85:M87)</f>
        <v>1.3496932515337354</v>
      </c>
      <c r="K88" s="34">
        <f>100*(SUM(Taulukko!N97:N99)-SUM(Taulukko!N85:N87))/SUM(Taulukko!N85:N87)</f>
        <v>0.764525993883792</v>
      </c>
      <c r="L88" s="34">
        <f>100*(SUM(Taulukko!P97:P99)-SUM(Taulukko!P85:P87))/SUM(Taulukko!P85:P87)</f>
        <v>3.608409162221543</v>
      </c>
      <c r="M88" s="34">
        <f>100*(SUM(Taulukko!Q97:Q99)-SUM(Taulukko!Q85:Q87))/SUM(Taulukko!Q85:Q87)</f>
        <v>3.833180006133088</v>
      </c>
      <c r="N88" s="34">
        <f>100*(SUM(Taulukko!R97:R99)-SUM(Taulukko!R85:R87))/SUM(Taulukko!R85:R87)</f>
        <v>3.803680981595085</v>
      </c>
      <c r="O88" s="34">
        <f>100*(SUM(Taulukko!T97:T99)-SUM(Taulukko!T85:T87))/SUM(Taulukko!T85:T87)</f>
        <v>0.95081967213114</v>
      </c>
      <c r="P88" s="34">
        <f>100*(SUM(Taulukko!U97:U99)-SUM(Taulukko!U85:U87))/SUM(Taulukko!U85:U87)</f>
        <v>1.6214530714062951</v>
      </c>
      <c r="Q88" s="34">
        <f>100*(SUM(Taulukko!V97:V99)-SUM(Taulukko!V85:V87))/SUM(Taulukko!V85:V87)</f>
        <v>2.1929824561403506</v>
      </c>
      <c r="R88" s="34">
        <f>100*(SUM(Taulukko!X97:X99)-SUM(Taulukko!X85:X87))/SUM(Taulukko!X85:X87)</f>
        <v>4.728208427146989</v>
      </c>
      <c r="S88" s="34">
        <f>100*(SUM(Taulukko!Y97:Y99)-SUM(Taulukko!Y85:Y87))/SUM(Taulukko!Y85:Y87)</f>
        <v>4.657618753855634</v>
      </c>
      <c r="T88" s="34">
        <f>100*(SUM(Taulukko!Z97:Z99)-SUM(Taulukko!Z85:Z87))/SUM(Taulukko!Z85:Z87)</f>
        <v>4.720765195927169</v>
      </c>
      <c r="U88" s="34">
        <f>100*(SUM(Taulukko!AB97:AB99)-SUM(Taulukko!AB85:AB87))/SUM(Taulukko!AB85:AB87)</f>
        <v>4.665825977301391</v>
      </c>
      <c r="V88" s="34">
        <f>100*(SUM(Taulukko!AC97:AC99)-SUM(Taulukko!AC85:AC87))/SUM(Taulukko!AC85:AC87)</f>
        <v>4.829721362229109</v>
      </c>
      <c r="W88" s="34">
        <f>100*(SUM(Taulukko!AD97:AD99)-SUM(Taulukko!AD85:AD87))/SUM(Taulukko!AD85:AD87)</f>
        <v>4.890126895697912</v>
      </c>
      <c r="X88" s="34">
        <f>100*(SUM(Taulukko!AF97:AF99)-SUM(Taulukko!AF85:AF87))/SUM(Taulukko!AF85:AF87)</f>
        <v>9.186658864833229</v>
      </c>
      <c r="Y88" s="34">
        <f>100*(SUM(Taulukko!AG97:AG99)-SUM(Taulukko!AG85:AG87))/SUM(Taulukko!AG85:AG87)</f>
        <v>9.550881182490041</v>
      </c>
      <c r="Z88" s="34">
        <f>100*(SUM(Taulukko!AH97:AH99)-SUM(Taulukko!AH85:AH87))/SUM(Taulukko!AH85:AH87)</f>
        <v>9.553596815467735</v>
      </c>
      <c r="AA88" s="34">
        <f>100*(SUM(Taulukko!AJ97:AJ99)-SUM(Taulukko!AJ85:AJ87))/SUM(Taulukko!AJ85:AJ87)</f>
        <v>4.019943907759419</v>
      </c>
      <c r="AB88" s="34">
        <f>100*(SUM(Taulukko!AK97:AK99)-SUM(Taulukko!AK85:AK87))/SUM(Taulukko!AK85:AK87)</f>
        <v>3.9481615430982417</v>
      </c>
      <c r="AC88" s="34">
        <f>100*(SUM(Taulukko!AL97:AL99)-SUM(Taulukko!AL85:AL87))/SUM(Taulukko!AL85:AL87)</f>
        <v>3.583258054802763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3.7276648182378205</v>
      </c>
      <c r="E89" s="63">
        <f>100*(SUM(Taulukko!F98:F100)-SUM(Taulukko!F86:F88))/SUM(Taulukko!F86:F88)</f>
        <v>3.411186232329448</v>
      </c>
      <c r="F89" s="63">
        <f>100*(SUM(Taulukko!H98:H100)-SUM(Taulukko!H86:H88))/SUM(Taulukko!H86:H88)</f>
        <v>2.6910299003322335</v>
      </c>
      <c r="G89" s="63">
        <f>100*(SUM(Taulukko!I98:I100)-SUM(Taulukko!I86:I88))/SUM(Taulukko!I86:I88)</f>
        <v>1.8921475875118259</v>
      </c>
      <c r="H89" s="63">
        <f>100*(SUM(Taulukko!J98:J100)-SUM(Taulukko!J86:J88))/SUM(Taulukko!J86:J88)</f>
        <v>1.4150943396226414</v>
      </c>
      <c r="I89" s="63">
        <f>100*(SUM(Taulukko!L98:L100)-SUM(Taulukko!L86:L88))/SUM(Taulukko!L86:L88)</f>
        <v>3.723034098816996</v>
      </c>
      <c r="J89" s="63">
        <f>100*(SUM(Taulukko!M98:M100)-SUM(Taulukko!M86:M88))/SUM(Taulukko!M86:M88)</f>
        <v>0.6133088009812766</v>
      </c>
      <c r="K89" s="63">
        <f>100*(SUM(Taulukko!N98:N100)-SUM(Taulukko!N86:N88))/SUM(Taulukko!N86:N88)</f>
        <v>0.7626601586333129</v>
      </c>
      <c r="L89" s="63">
        <f>100*(SUM(Taulukko!P98:P100)-SUM(Taulukko!P86:P88))/SUM(Taulukko!P86:P88)</f>
        <v>3.898939488459139</v>
      </c>
      <c r="M89" s="63">
        <f>100*(SUM(Taulukko!Q98:Q100)-SUM(Taulukko!Q86:Q88))/SUM(Taulukko!Q86:Q88)</f>
        <v>4.071013161922257</v>
      </c>
      <c r="N89" s="63">
        <f>100*(SUM(Taulukko!R98:R100)-SUM(Taulukko!R86:R88))/SUM(Taulukko!R86:R88)</f>
        <v>3.946160905475691</v>
      </c>
      <c r="O89" s="63">
        <f>100*(SUM(Taulukko!T98:T100)-SUM(Taulukko!T86:T88))/SUM(Taulukko!T86:T88)</f>
        <v>1.3208762886598013</v>
      </c>
      <c r="P89" s="63">
        <f>100*(SUM(Taulukko!U98:U100)-SUM(Taulukko!U86:U88))/SUM(Taulukko!U86:U88)</f>
        <v>2.063789868667925</v>
      </c>
      <c r="Q89" s="63">
        <f>100*(SUM(Taulukko!V98:V100)-SUM(Taulukko!V86:V88))/SUM(Taulukko!V86:V88)</f>
        <v>2.1575984990619244</v>
      </c>
      <c r="R89" s="63">
        <f>100*(SUM(Taulukko!X98:X100)-SUM(Taulukko!X86:X88))/SUM(Taulukko!X86:X88)</f>
        <v>4.950176792028279</v>
      </c>
      <c r="S89" s="63">
        <f>100*(SUM(Taulukko!Y98:Y100)-SUM(Taulukko!Y86:Y88))/SUM(Taulukko!Y86:Y88)</f>
        <v>4.798523531221152</v>
      </c>
      <c r="T89" s="63">
        <f>100*(SUM(Taulukko!Z98:Z100)-SUM(Taulukko!Z86:Z88))/SUM(Taulukko!Z86:Z88)</f>
        <v>4.732636754763361</v>
      </c>
      <c r="U89" s="63">
        <f>100*(SUM(Taulukko!AB98:AB100)-SUM(Taulukko!AB86:AB88))/SUM(Taulukko!AB86:AB88)</f>
        <v>4.83664317745036</v>
      </c>
      <c r="V89" s="63">
        <f>100*(SUM(Taulukko!AC98:AC100)-SUM(Taulukko!AC86:AC88))/SUM(Taulukko!AC86:AC88)</f>
        <v>4.907407407407418</v>
      </c>
      <c r="W89" s="63">
        <f>100*(SUM(Taulukko!AD98:AD100)-SUM(Taulukko!AD86:AD88))/SUM(Taulukko!AD86:AD88)</f>
        <v>4.998457266275837</v>
      </c>
      <c r="X89" s="63">
        <f>100*(SUM(Taulukko!AF98:AF100)-SUM(Taulukko!AF86:AF88))/SUM(Taulukko!AF86:AF88)</f>
        <v>9.366793113510365</v>
      </c>
      <c r="Y89" s="63">
        <f>100*(SUM(Taulukko!AG98:AG100)-SUM(Taulukko!AG86:AG88))/SUM(Taulukko!AG86:AG88)</f>
        <v>9.59909655561828</v>
      </c>
      <c r="Z89" s="63">
        <f>100*(SUM(Taulukko!AH98:AH100)-SUM(Taulukko!AH86:AH88))/SUM(Taulukko!AH86:AH88)</f>
        <v>9.390862944162423</v>
      </c>
      <c r="AA89" s="63">
        <f>100*(SUM(Taulukko!AJ98:AJ100)-SUM(Taulukko!AJ86:AJ88))/SUM(Taulukko!AJ86:AJ88)</f>
        <v>4.304429195258875</v>
      </c>
      <c r="AB89" s="63">
        <f>100*(SUM(Taulukko!AK98:AK100)-SUM(Taulukko!AK86:AK88))/SUM(Taulukko!AK86:AK88)</f>
        <v>3.9699248120300887</v>
      </c>
      <c r="AC89" s="63">
        <f>100*(SUM(Taulukko!AL98:AL100)-SUM(Taulukko!AL86:AL88))/SUM(Taulukko!AL86:AL88)</f>
        <v>3.5114045618247265</v>
      </c>
      <c r="AD89" s="3">
        <v>2</v>
      </c>
    </row>
    <row r="90" spans="1:30" ht="12.75">
      <c r="A90" s="102" t="s">
        <v>175</v>
      </c>
      <c r="B90" s="14" t="s">
        <v>105</v>
      </c>
      <c r="C90" s="63">
        <f>100*(SUM(Taulukko!D99:D101)-SUM(Taulukko!D87:D89))/SUM(Taulukko!D87:D89)</f>
        <v>2.9222864482980166</v>
      </c>
      <c r="D90" s="63">
        <f>100*(SUM(Taulukko!E99:E101)-SUM(Taulukko!E87:E89))/SUM(Taulukko!E87:E89)</f>
        <v>3.221847192390304</v>
      </c>
      <c r="E90" s="63">
        <f>100*(SUM(Taulukko!F99:F101)-SUM(Taulukko!F87:F89))/SUM(Taulukko!F87:F89)</f>
        <v>3.2169117647058645</v>
      </c>
      <c r="F90" s="63">
        <f>100*(SUM(Taulukko!H99:H101)-SUM(Taulukko!H87:H89))/SUM(Taulukko!H87:H89)</f>
        <v>1.2837393021724743</v>
      </c>
      <c r="G90" s="63">
        <f>100*(SUM(Taulukko!I99:I101)-SUM(Taulukko!I87:I89))/SUM(Taulukko!I87:I89)</f>
        <v>0.9742300439974572</v>
      </c>
      <c r="H90" s="63">
        <f>100*(SUM(Taulukko!J99:J101)-SUM(Taulukko!J87:J89))/SUM(Taulukko!J87:J89)</f>
        <v>1.4456316781898249</v>
      </c>
      <c r="I90" s="63">
        <f>100*(SUM(Taulukko!L99:L101)-SUM(Taulukko!L87:L89))/SUM(Taulukko!L87:L89)</f>
        <v>1.8097941802696826</v>
      </c>
      <c r="J90" s="63">
        <f>100*(SUM(Taulukko!M99:M101)-SUM(Taulukko!M87:M89))/SUM(Taulukko!M87:M89)</f>
        <v>-0.12091898428054235</v>
      </c>
      <c r="K90" s="63">
        <f>100*(SUM(Taulukko!N99:N101)-SUM(Taulukko!N87:N89))/SUM(Taulukko!N87:N89)</f>
        <v>0.9428223844282134</v>
      </c>
      <c r="L90" s="63">
        <f>100*(SUM(Taulukko!P99:P101)-SUM(Taulukko!P87:P89))/SUM(Taulukko!P87:P89)</f>
        <v>4.1285849353923805</v>
      </c>
      <c r="M90" s="63">
        <f>100*(SUM(Taulukko!Q99:Q101)-SUM(Taulukko!Q87:Q89))/SUM(Taulukko!Q87:Q89)</f>
        <v>4.119621605126641</v>
      </c>
      <c r="N90" s="63">
        <f>100*(SUM(Taulukko!R99:R101)-SUM(Taulukko!R87:R89))/SUM(Taulukko!R87:R89)</f>
        <v>4.026845637583907</v>
      </c>
      <c r="O90" s="63">
        <f>100*(SUM(Taulukko!T99:T101)-SUM(Taulukko!T87:T89))/SUM(Taulukko!T87:T89)</f>
        <v>-0.8209182122225567</v>
      </c>
      <c r="P90" s="63">
        <f>100*(SUM(Taulukko!U99:U101)-SUM(Taulukko!U87:U89))/SUM(Taulukko!U87:U89)</f>
        <v>-0.8533983541603204</v>
      </c>
      <c r="Q90" s="63">
        <f>100*(SUM(Taulukko!V99:V101)-SUM(Taulukko!V87:V89))/SUM(Taulukko!V87:V89)</f>
        <v>2.184769038701623</v>
      </c>
      <c r="R90" s="63">
        <f>100*(SUM(Taulukko!X99:X101)-SUM(Taulukko!X87:X89))/SUM(Taulukko!X87:X89)</f>
        <v>4.2068079640334055</v>
      </c>
      <c r="S90" s="63">
        <f>100*(SUM(Taulukko!Y99:Y101)-SUM(Taulukko!Y87:Y89))/SUM(Taulukko!Y87:Y89)</f>
        <v>4.113345521023765</v>
      </c>
      <c r="T90" s="63">
        <f>100*(SUM(Taulukko!Z99:Z101)-SUM(Taulukko!Z87:Z89))/SUM(Taulukko!Z87:Z89)</f>
        <v>4.775022956841128</v>
      </c>
      <c r="U90" s="63">
        <f>100*(SUM(Taulukko!AB99:AB101)-SUM(Taulukko!AB87:AB89))/SUM(Taulukko!AB87:AB89)</f>
        <v>5.334211392821841</v>
      </c>
      <c r="V90" s="63">
        <f>100*(SUM(Taulukko!AC99:AC101)-SUM(Taulukko!AC87:AC89))/SUM(Taulukko!AC87:AC89)</f>
        <v>5.167640725930468</v>
      </c>
      <c r="W90" s="63">
        <f>100*(SUM(Taulukko!AD99:AD101)-SUM(Taulukko!AD87:AD89))/SUM(Taulukko!AD87:AD89)</f>
        <v>5.198400492156252</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2.7131782945736505</v>
      </c>
      <c r="AC90" s="63">
        <f>100*(SUM(Taulukko!AL99:AL101)-SUM(Taulukko!AL87:AL89))/SUM(Taulukko!AL87:AL89)</f>
        <v>3.4400239306012392</v>
      </c>
      <c r="AD90" s="3">
        <v>3</v>
      </c>
    </row>
    <row r="91" spans="1:30" ht="12.75">
      <c r="A91" s="102" t="s">
        <v>175</v>
      </c>
      <c r="B91" s="14" t="s">
        <v>109</v>
      </c>
      <c r="C91" s="63">
        <f>100*(SUM(Taulukko!D100:D102)-SUM(Taulukko!D88:D90))/SUM(Taulukko!D88:D90)</f>
        <v>2.6523523839595757</v>
      </c>
      <c r="D91" s="63">
        <f>100*(SUM(Taulukko!E100:E102)-SUM(Taulukko!E88:E90))/SUM(Taulukko!E88:E90)</f>
        <v>2.7777777777777843</v>
      </c>
      <c r="E91" s="63">
        <f>100*(SUM(Taulukko!F100:F102)-SUM(Taulukko!F88:F90))/SUM(Taulukko!F88:F90)</f>
        <v>3.0192131747483923</v>
      </c>
      <c r="F91" s="63">
        <f>100*(SUM(Taulukko!H100:H102)-SUM(Taulukko!H88:H90))/SUM(Taulukko!H88:H90)</f>
        <v>0.452927855063079</v>
      </c>
      <c r="G91" s="63">
        <f>100*(SUM(Taulukko!I100:I102)-SUM(Taulukko!I88:I90))/SUM(Taulukko!I88:I90)</f>
        <v>0.7844367743959837</v>
      </c>
      <c r="H91" s="63">
        <f>100*(SUM(Taulukko!J100:J102)-SUM(Taulukko!J88:J90))/SUM(Taulukko!J88:J90)</f>
        <v>1.5389447236181013</v>
      </c>
      <c r="I91" s="63">
        <f>100*(SUM(Taulukko!L100:L102)-SUM(Taulukko!L88:L90))/SUM(Taulukko!L88:L90)</f>
        <v>0.7601935038009833</v>
      </c>
      <c r="J91" s="63">
        <f>100*(SUM(Taulukko!M100:M102)-SUM(Taulukko!M88:M90))/SUM(Taulukko!M88:M90)</f>
        <v>0.877458396369148</v>
      </c>
      <c r="K91" s="63">
        <f>100*(SUM(Taulukko!N100:N102)-SUM(Taulukko!N88:N90))/SUM(Taulukko!N88:N90)</f>
        <v>1.4571948998178368</v>
      </c>
      <c r="L91" s="63">
        <f>100*(SUM(Taulukko!P100:P102)-SUM(Taulukko!P88:P90))/SUM(Taulukko!P88:P90)</f>
        <v>4.096310193871159</v>
      </c>
      <c r="M91" s="63">
        <f>100*(SUM(Taulukko!Q100:Q102)-SUM(Taulukko!Q88:Q90))/SUM(Taulukko!Q88:Q90)</f>
        <v>4.109589041095891</v>
      </c>
      <c r="N91" s="63">
        <f>100*(SUM(Taulukko!R100:R102)-SUM(Taulukko!R88:R90))/SUM(Taulukko!R88:R90)</f>
        <v>4.013377926421419</v>
      </c>
      <c r="O91" s="63">
        <f>100*(SUM(Taulukko!T100:T102)-SUM(Taulukko!T88:T90))/SUM(Taulukko!T88:T90)</f>
        <v>-1.4356870788163005</v>
      </c>
      <c r="P91" s="63">
        <f>100*(SUM(Taulukko!U100:U102)-SUM(Taulukko!U88:U90))/SUM(Taulukko!U88:U90)</f>
        <v>-1.739130434782595</v>
      </c>
      <c r="Q91" s="63">
        <f>100*(SUM(Taulukko!V100:V102)-SUM(Taulukko!V88:V90))/SUM(Taulukko!V88:V90)</f>
        <v>2.305295950155756</v>
      </c>
      <c r="R91" s="63">
        <f>100*(SUM(Taulukko!X100:X102)-SUM(Taulukko!X88:X90))/SUM(Taulukko!X88:X90)</f>
        <v>4.309252217997491</v>
      </c>
      <c r="S91" s="63">
        <f>100*(SUM(Taulukko!Y100:Y102)-SUM(Taulukko!Y88:Y90))/SUM(Taulukko!Y88:Y90)</f>
        <v>4.310868245294489</v>
      </c>
      <c r="T91" s="63">
        <f>100*(SUM(Taulukko!Z100:Z102)-SUM(Taulukko!Z88:Z90))/SUM(Taulukko!Z88:Z90)</f>
        <v>4.847560975609749</v>
      </c>
      <c r="U91" s="63">
        <f>100*(SUM(Taulukko!AB100:AB102)-SUM(Taulukko!AB88:AB90))/SUM(Taulukko!AB88:AB90)</f>
        <v>5.5449936628643846</v>
      </c>
      <c r="V91" s="63">
        <f>100*(SUM(Taulukko!AC100:AC102)-SUM(Taulukko!AC88:AC90))/SUM(Taulukko!AC88:AC90)</f>
        <v>5.487431023911721</v>
      </c>
      <c r="W91" s="63">
        <f>100*(SUM(Taulukko!AD100:AD102)-SUM(Taulukko!AD88:AD90))/SUM(Taulukko!AD88:AD90)</f>
        <v>5.393809377873112</v>
      </c>
      <c r="X91" s="63">
        <f>100*(SUM(Taulukko!AF100:AF102)-SUM(Taulukko!AF88:AF90))/SUM(Taulukko!AF88:AF90)</f>
        <v>8.754695174804956</v>
      </c>
      <c r="Y91" s="63">
        <f>100*(SUM(Taulukko!AG100:AG102)-SUM(Taulukko!AG88:AG90))/SUM(Taulukko!AG88:AG90)</f>
        <v>8.86672208367969</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3.248882265275718</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2.7878787878787845</v>
      </c>
      <c r="E92" s="63">
        <f>100*(SUM(Taulukko!F101:F103)-SUM(Taulukko!F89:F91))/SUM(Taulukko!F89:F91)</f>
        <v>3.0045523520485515</v>
      </c>
      <c r="F92" s="63">
        <f>100*(SUM(Taulukko!H101:H103)-SUM(Taulukko!H89:H91))/SUM(Taulukko!H89:H91)</f>
        <v>0.031152647975084966</v>
      </c>
      <c r="G92" s="63">
        <f>100*(SUM(Taulukko!I101:I103)-SUM(Taulukko!I89:I91))/SUM(Taulukko!I89:I91)</f>
        <v>1.379310344827579</v>
      </c>
      <c r="H92" s="63">
        <f>100*(SUM(Taulukko!J101:J103)-SUM(Taulukko!J89:J91))/SUM(Taulukko!J89:J91)</f>
        <v>1.7263025737602007</v>
      </c>
      <c r="I92" s="63">
        <f>100*(SUM(Taulukko!L101:L103)-SUM(Taulukko!L89:L91))/SUM(Taulukko!L89:L91)</f>
        <v>-0.2891101831031269</v>
      </c>
      <c r="J92" s="63">
        <f>100*(SUM(Taulukko!M101:M103)-SUM(Taulukko!M89:M91))/SUM(Taulukko!M89:M91)</f>
        <v>2.3607748184019406</v>
      </c>
      <c r="K92" s="63">
        <f>100*(SUM(Taulukko!N101:N103)-SUM(Taulukko!N89:N91))/SUM(Taulukko!N89:N91)</f>
        <v>2.247191011235966</v>
      </c>
      <c r="L92" s="63">
        <f>100*(SUM(Taulukko!P101:P103)-SUM(Taulukko!P89:P91))/SUM(Taulukko!P89:P91)</f>
        <v>3.7924757281553574</v>
      </c>
      <c r="M92" s="63">
        <f>100*(SUM(Taulukko!Q101:Q103)-SUM(Taulukko!Q89:Q91))/SUM(Taulukko!Q89:Q91)</f>
        <v>3.9370078740157655</v>
      </c>
      <c r="N92" s="63">
        <f>100*(SUM(Taulukko!R101:R103)-SUM(Taulukko!R89:R91))/SUM(Taulukko!R89:R91)</f>
        <v>3.9055404178020092</v>
      </c>
      <c r="O92" s="63">
        <f>100*(SUM(Taulukko!T101:T103)-SUM(Taulukko!T89:T91))/SUM(Taulukko!T89:T91)</f>
        <v>-1.6129032258064417</v>
      </c>
      <c r="P92" s="63">
        <f>100*(SUM(Taulukko!U101:U103)-SUM(Taulukko!U89:U91))/SUM(Taulukko!U89:U91)</f>
        <v>-2.313853455947777</v>
      </c>
      <c r="Q92" s="63">
        <f>100*(SUM(Taulukko!V101:V103)-SUM(Taulukko!V89:V91))/SUM(Taulukko!V89:V91)</f>
        <v>2.4557040721168897</v>
      </c>
      <c r="R92" s="63">
        <f>100*(SUM(Taulukko!X101:X103)-SUM(Taulukko!X89:X91))/SUM(Taulukko!X89:X91)</f>
        <v>4.281725100837733</v>
      </c>
      <c r="S92" s="63">
        <f>100*(SUM(Taulukko!Y101:Y103)-SUM(Taulukko!Y89:Y91))/SUM(Taulukko!Y89:Y91)</f>
        <v>4.374057315233785</v>
      </c>
      <c r="T92" s="63">
        <f>100*(SUM(Taulukko!Z101:Z103)-SUM(Taulukko!Z89:Z91))/SUM(Taulukko!Z89:Z91)</f>
        <v>4.919526267840871</v>
      </c>
      <c r="U92" s="63">
        <f>100*(SUM(Taulukko!AB101:AB103)-SUM(Taulukko!AB89:AB91))/SUM(Taulukko!AB89:AB91)</f>
        <v>5.391250770178681</v>
      </c>
      <c r="V92" s="63">
        <f>100*(SUM(Taulukko!AC101:AC103)-SUM(Taulukko!AC89:AC91))/SUM(Taulukko!AC89:AC91)</f>
        <v>5.618320610687016</v>
      </c>
      <c r="W92" s="63">
        <f>100*(SUM(Taulukko!AD101:AD103)-SUM(Taulukko!AD89:AD91))/SUM(Taulukko!AD89:AD91)</f>
        <v>5.526717557251898</v>
      </c>
      <c r="X92" s="63">
        <f>100*(SUM(Taulukko!AF101:AF103)-SUM(Taulukko!AF89:AF91))/SUM(Taulukko!AF89:AF91)</f>
        <v>8.839933073061903</v>
      </c>
      <c r="Y92" s="63">
        <f>100*(SUM(Taulukko!AG101:AG103)-SUM(Taulukko!AG89:AG91))/SUM(Taulukko!AG89:AG91)</f>
        <v>9.018421776189154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3.1400966183574806</v>
      </c>
      <c r="E93" s="63">
        <f>100*(SUM(Taulukko!F102:F104)-SUM(Taulukko!F90:F92))/SUM(Taulukko!F90:F92)</f>
        <v>3.144844269730867</v>
      </c>
      <c r="F93" s="63">
        <f>100*(SUM(Taulukko!H102:H104)-SUM(Taulukko!H90:H92))/SUM(Taulukko!H90:H92)</f>
        <v>1.1918604651162856</v>
      </c>
      <c r="G93" s="63">
        <f>100*(SUM(Taulukko!I102:I104)-SUM(Taulukko!I90:I92))/SUM(Taulukko!I90:I92)</f>
        <v>2.5141420490257698</v>
      </c>
      <c r="H93" s="63">
        <f>100*(SUM(Taulukko!J102:J104)-SUM(Taulukko!J90:J92))/SUM(Taulukko!J90:J92)</f>
        <v>1.9761606022584728</v>
      </c>
      <c r="I93" s="63">
        <f>100*(SUM(Taulukko!L102:L104)-SUM(Taulukko!L90:L92))/SUM(Taulukko!L90:L92)</f>
        <v>1.0486454995630543</v>
      </c>
      <c r="J93" s="63">
        <f>100*(SUM(Taulukko!M102:M104)-SUM(Taulukko!M90:M92))/SUM(Taulukko!M90:M92)</f>
        <v>3.84263494967977</v>
      </c>
      <c r="K93" s="63">
        <f>100*(SUM(Taulukko!N102:N104)-SUM(Taulukko!N90:N92))/SUM(Taulukko!N90:N92)</f>
        <v>3.041362530413643</v>
      </c>
      <c r="L93" s="63">
        <f>100*(SUM(Taulukko!P102:P104)-SUM(Taulukko!P90:P92))/SUM(Taulukko!P90:P92)</f>
        <v>3.882119580617752</v>
      </c>
      <c r="M93" s="63">
        <f>100*(SUM(Taulukko!Q102:Q104)-SUM(Taulukko!Q90:Q92))/SUM(Taulukko!Q90:Q92)</f>
        <v>3.8589086523967477</v>
      </c>
      <c r="N93" s="63">
        <f>100*(SUM(Taulukko!R102:R104)-SUM(Taulukko!R90:R92))/SUM(Taulukko!R90:R92)</f>
        <v>3.828760928549891</v>
      </c>
      <c r="O93" s="63">
        <f>100*(SUM(Taulukko!T102:T104)-SUM(Taulukko!T90:T92))/SUM(Taulukko!T90:T92)</f>
        <v>0.4979253112033069</v>
      </c>
      <c r="P93" s="63">
        <f>100*(SUM(Taulukko!U102:U104)-SUM(Taulukko!U90:U92))/SUM(Taulukko!U90:U92)</f>
        <v>-0.24024024024022658</v>
      </c>
      <c r="Q93" s="63">
        <f>100*(SUM(Taulukko!V102:V104)-SUM(Taulukko!V90:V92))/SUM(Taulukko!V90:V92)</f>
        <v>2.6364764267990077</v>
      </c>
      <c r="R93" s="63">
        <f>100*(SUM(Taulukko!X102:X104)-SUM(Taulukko!X90:X92))/SUM(Taulukko!X90:X92)</f>
        <v>5.359743664433467</v>
      </c>
      <c r="S93" s="63">
        <f>100*(SUM(Taulukko!Y102:Y104)-SUM(Taulukko!Y90:Y92))/SUM(Taulukko!Y90:Y92)</f>
        <v>5.034669882423874</v>
      </c>
      <c r="T93" s="63">
        <f>100*(SUM(Taulukko!Z102:Z104)-SUM(Taulukko!Z90:Z92))/SUM(Taulukko!Z90:Z92)</f>
        <v>4.960677555958855</v>
      </c>
      <c r="U93" s="63">
        <f>100*(SUM(Taulukko!AB102:AB104)-SUM(Taulukko!AB90:AB92))/SUM(Taulukko!AB90:AB92)</f>
        <v>5.561959654178677</v>
      </c>
      <c r="V93" s="63">
        <f>100*(SUM(Taulukko!AC102:AC104)-SUM(Taulukko!AC90:AC92))/SUM(Taulukko!AC90:AC92)</f>
        <v>5.626520681265189</v>
      </c>
      <c r="W93" s="63">
        <f>100*(SUM(Taulukko!AD102:AD104)-SUM(Taulukko!AD90:AD92))/SUM(Taulukko!AD90:AD92)</f>
        <v>5.597809552783685</v>
      </c>
      <c r="X93" s="63">
        <f>100*(SUM(Taulukko!AF102:AF104)-SUM(Taulukko!AF90:AF92))/SUM(Taulukko!AF90:AF92)</f>
        <v>9.156564353881867</v>
      </c>
      <c r="Y93" s="63">
        <f>100*(SUM(Taulukko!AG102:AG104)-SUM(Taulukko!AG90:AG92))/SUM(Taulukko!AG90:AG92)</f>
        <v>9.205135208959298</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3.3142512805061766</v>
      </c>
      <c r="E94" s="63">
        <f>100*(SUM(Taulukko!F103:F105)-SUM(Taulukko!F91:F93))/SUM(Taulukko!F91:F93)</f>
        <v>3.31925165962583</v>
      </c>
      <c r="F94" s="63">
        <f>100*(SUM(Taulukko!H103:H105)-SUM(Taulukko!H91:H93))/SUM(Taulukko!H91:H93)</f>
        <v>1.3645224171539896</v>
      </c>
      <c r="G94" s="63">
        <f>100*(SUM(Taulukko!I103:I105)-SUM(Taulukko!I91:I93))/SUM(Taulukko!I91:I93)</f>
        <v>2.4780426599748986</v>
      </c>
      <c r="H94" s="63">
        <f>100*(SUM(Taulukko!J103:J105)-SUM(Taulukko!J91:J93))/SUM(Taulukko!J91:J93)</f>
        <v>2.162331557505477</v>
      </c>
      <c r="I94" s="63">
        <f>100*(SUM(Taulukko!L103:L105)-SUM(Taulukko!L91:L93))/SUM(Taulukko!L91:L93)</f>
        <v>1.8852679773767689</v>
      </c>
      <c r="J94" s="63">
        <f>100*(SUM(Taulukko!M103:M105)-SUM(Taulukko!M91:M93))/SUM(Taulukko!M91:M93)</f>
        <v>3.440925700365412</v>
      </c>
      <c r="K94" s="63">
        <f>100*(SUM(Taulukko!N103:N105)-SUM(Taulukko!N91:N93))/SUM(Taulukko!N91:N93)</f>
        <v>3.685653365823931</v>
      </c>
      <c r="L94" s="63">
        <f>100*(SUM(Taulukko!P103:P105)-SUM(Taulukko!P91:P93))/SUM(Taulukko!P91:P93)</f>
        <v>4.015401540154006</v>
      </c>
      <c r="M94" s="63">
        <f>100*(SUM(Taulukko!Q103:Q105)-SUM(Taulukko!Q91:Q93))/SUM(Taulukko!Q91:Q93)</f>
        <v>3.875037548813451</v>
      </c>
      <c r="N94" s="63">
        <f>100*(SUM(Taulukko!R103:R105)-SUM(Taulukko!R91:R93))/SUM(Taulukko!R91:R93)</f>
        <v>3.8461538461538494</v>
      </c>
      <c r="O94" s="63">
        <f>100*(SUM(Taulukko!T103:T105)-SUM(Taulukko!T91:T93))/SUM(Taulukko!T91:T93)</f>
        <v>0.8042151968940591</v>
      </c>
      <c r="P94" s="63">
        <f>100*(SUM(Taulukko!U103:U105)-SUM(Taulukko!U91:U93))/SUM(Taulukko!U91:U93)</f>
        <v>0.7248565388100202</v>
      </c>
      <c r="Q94" s="63">
        <f>100*(SUM(Taulukko!V103:V105)-SUM(Taulukko!V91:V93))/SUM(Taulukko!V91:V93)</f>
        <v>2.723614979882375</v>
      </c>
      <c r="R94" s="63">
        <f>100*(SUM(Taulukko!X103:X105)-SUM(Taulukko!X91:X93))/SUM(Taulukko!X91:X93)</f>
        <v>4.997341839447106</v>
      </c>
      <c r="S94" s="63">
        <f>100*(SUM(Taulukko!Y103:Y105)-SUM(Taulukko!Y91:Y93))/SUM(Taulukko!Y91:Y93)</f>
        <v>4.8963652748573185</v>
      </c>
      <c r="T94" s="63">
        <f>100*(SUM(Taulukko!Z103:Z105)-SUM(Taulukko!Z91:Z93))/SUM(Taulukko!Z91:Z93)</f>
        <v>4.972875226039783</v>
      </c>
      <c r="U94" s="63">
        <f>100*(SUM(Taulukko!AB103:AB105)-SUM(Taulukko!AB91:AB93))/SUM(Taulukko!AB91:AB93)</f>
        <v>5.355648535564851</v>
      </c>
      <c r="V94" s="63">
        <f>100*(SUM(Taulukko!AC103:AC105)-SUM(Taulukko!AC91:AC93))/SUM(Taulukko!AC91:AC93)</f>
        <v>5.611161662117076</v>
      </c>
      <c r="W94" s="63">
        <f>100*(SUM(Taulukko!AD103:AD105)-SUM(Taulukko!AD91:AD93))/SUM(Taulukko!AD91:AD93)</f>
        <v>5.638072143073666</v>
      </c>
      <c r="X94" s="63">
        <f>100*(SUM(Taulukko!AF103:AF105)-SUM(Taulukko!AF91:AF93))/SUM(Taulukko!AF91:AF93)</f>
        <v>9.864797195793685</v>
      </c>
      <c r="Y94" s="63">
        <f>100*(SUM(Taulukko!AG103:AG105)-SUM(Taulukko!AG91:AG93))/SUM(Taulukko!AG91:AG93)</f>
        <v>9.584577789845238</v>
      </c>
      <c r="Z94" s="63">
        <f>100*(SUM(Taulukko!AH103:AH105)-SUM(Taulukko!AH91:AH93))/SUM(Taulukko!AH91:AH93)</f>
        <v>9.359739555073249</v>
      </c>
      <c r="AA94" s="63">
        <f>100*(SUM(Taulukko!AJ103:AJ105)-SUM(Taulukko!AJ91:AJ93))/SUM(Taulukko!AJ91:AJ93)</f>
        <v>3.51066702673508</v>
      </c>
      <c r="AB94" s="63">
        <f>100*(SUM(Taulukko!AK103:AK105)-SUM(Taulukko!AK91:AK93))/SUM(Taulukko!AK91:AK93)</f>
        <v>3.7300177619893495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3.4971359662345565</v>
      </c>
      <c r="E95" s="63">
        <f>100*(SUM(Taulukko!F104:F106)-SUM(Taulukko!F92:F94))/SUM(Taulukko!F92:F94)</f>
        <v>3.465943339361061</v>
      </c>
      <c r="F95" s="63">
        <f>100*(SUM(Taulukko!H104:H106)-SUM(Taulukko!H92:H94))/SUM(Taulukko!H92:H94)</f>
        <v>1.2485811577752652</v>
      </c>
      <c r="G95" s="63">
        <f>100*(SUM(Taulukko!I104:I106)-SUM(Taulukko!I92:I94))/SUM(Taulukko!I92:I94)</f>
        <v>2.5745682888539996</v>
      </c>
      <c r="H95" s="63">
        <f>100*(SUM(Taulukko!J104:J106)-SUM(Taulukko!J92:J94))/SUM(Taulukko!J92:J94)</f>
        <v>2.2855353788353376</v>
      </c>
      <c r="I95" s="63">
        <f>100*(SUM(Taulukko!L104:L106)-SUM(Taulukko!L92:L94))/SUM(Taulukko!L92:L94)</f>
        <v>3.2990234890472423</v>
      </c>
      <c r="J95" s="63">
        <f>100*(SUM(Taulukko!M104:M106)-SUM(Taulukko!M92:M94))/SUM(Taulukko!M92:M94)</f>
        <v>5.082669932639304</v>
      </c>
      <c r="K95" s="63">
        <f>100*(SUM(Taulukko!N104:N106)-SUM(Taulukko!N92:N94))/SUM(Taulukko!N92:N94)</f>
        <v>4.207317073170735</v>
      </c>
      <c r="L95" s="63">
        <f>100*(SUM(Taulukko!P104:P106)-SUM(Taulukko!P92:P94))/SUM(Taulukko!P92:P94)</f>
        <v>4.012174875484244</v>
      </c>
      <c r="M95" s="63">
        <f>100*(SUM(Taulukko!Q104:Q106)-SUM(Taulukko!Q92:Q94))/SUM(Taulukko!Q92:Q94)</f>
        <v>3.9256817500749075</v>
      </c>
      <c r="N95" s="63">
        <f>100*(SUM(Taulukko!R104:R106)-SUM(Taulukko!R92:R94))/SUM(Taulukko!R92:R94)</f>
        <v>3.9256817500749244</v>
      </c>
      <c r="O95" s="63">
        <f>100*(SUM(Taulukko!T104:T106)-SUM(Taulukko!T92:T94))/SUM(Taulukko!T92:T94)</f>
        <v>0.8583690987124464</v>
      </c>
      <c r="P95" s="63">
        <f>100*(SUM(Taulukko!U104:U106)-SUM(Taulukko!U92:U94))/SUM(Taulukko!U92:U94)</f>
        <v>1.5510948905109385</v>
      </c>
      <c r="Q95" s="63">
        <f>100*(SUM(Taulukko!V104:V106)-SUM(Taulukko!V92:V94))/SUM(Taulukko!V92:V94)</f>
        <v>2.780352177942539</v>
      </c>
      <c r="R95" s="63">
        <f>100*(SUM(Taulukko!X104:X106)-SUM(Taulukko!X92:X94))/SUM(Taulukko!X92:X94)</f>
        <v>4.678362573099421</v>
      </c>
      <c r="S95" s="63">
        <f>100*(SUM(Taulukko!Y104:Y106)-SUM(Taulukko!Y92:Y94))/SUM(Taulukko!Y92:Y94)</f>
        <v>4.923446412488753</v>
      </c>
      <c r="T95" s="63">
        <f>100*(SUM(Taulukko!Z104:Z106)-SUM(Taulukko!Z92:Z94))/SUM(Taulukko!Z92:Z94)</f>
        <v>4.954954954954955</v>
      </c>
      <c r="U95" s="63">
        <f>100*(SUM(Taulukko!AB104:AB106)-SUM(Taulukko!AB92:AB94))/SUM(Taulukko!AB92:AB94)</f>
        <v>5.738636363636361</v>
      </c>
      <c r="V95" s="63">
        <f>100*(SUM(Taulukko!AC104:AC106)-SUM(Taulukko!AC92:AC94))/SUM(Taulukko!AC92:AC94)</f>
        <v>5.804111245465553</v>
      </c>
      <c r="W95" s="63">
        <f>100*(SUM(Taulukko!AD104:AD106)-SUM(Taulukko!AD92:AD94))/SUM(Taulukko!AD92:AD94)</f>
        <v>5.674615152429825</v>
      </c>
      <c r="X95" s="63">
        <f>100*(SUM(Taulukko!AF104:AF106)-SUM(Taulukko!AF92:AF94))/SUM(Taulukko!AF92:AF94)</f>
        <v>9.543568464730312</v>
      </c>
      <c r="Y95" s="63">
        <f>100*(SUM(Taulukko!AG104:AG106)-SUM(Taulukko!AG92:AG94))/SUM(Taulukko!AG92:AG94)</f>
        <v>9.54177897574125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3.7081700331625</v>
      </c>
      <c r="E96" s="63">
        <f>100*(SUM(Taulukko!F105:F107)-SUM(Taulukko!F93:F95))/SUM(Taulukko!F93:F95)</f>
        <v>3.6133694670280034</v>
      </c>
      <c r="F96" s="63">
        <f>100*(SUM(Taulukko!H105:H107)-SUM(Taulukko!H93:H95))/SUM(Taulukko!H93:H95)</f>
        <v>2.1745883814849334</v>
      </c>
      <c r="G96" s="63">
        <f>100*(SUM(Taulukko!I105:I107)-SUM(Taulukko!I93:I95))/SUM(Taulukko!I93:I95)</f>
        <v>2.188868042526597</v>
      </c>
      <c r="H96" s="63">
        <f>100*(SUM(Taulukko!J105:J107)-SUM(Taulukko!J93:J95))/SUM(Taulukko!J93:J95)</f>
        <v>2.3444826508283843</v>
      </c>
      <c r="I96" s="63">
        <f>100*(SUM(Taulukko!L105:L107)-SUM(Taulukko!L93:L95))/SUM(Taulukko!L93:L95)</f>
        <v>4.433775769556603</v>
      </c>
      <c r="J96" s="63">
        <f>100*(SUM(Taulukko!M105:M107)-SUM(Taulukko!M93:M95))/SUM(Taulukko!M93:M95)</f>
        <v>4.082876294942101</v>
      </c>
      <c r="K96" s="63">
        <f>100*(SUM(Taulukko!N105:N107)-SUM(Taulukko!N93:N95))/SUM(Taulukko!N93:N95)</f>
        <v>4.6341463414634285</v>
      </c>
      <c r="L96" s="63">
        <f>100*(SUM(Taulukko!P105:P107)-SUM(Taulukko!P93:P95))/SUM(Taulukko!P93:P95)</f>
        <v>4.206443914081152</v>
      </c>
      <c r="M96" s="63">
        <f>100*(SUM(Taulukko!Q105:Q107)-SUM(Taulukko!Q93:Q95))/SUM(Taulukko!Q93:Q95)</f>
        <v>4.098115465151076</v>
      </c>
      <c r="N96" s="63">
        <f>100*(SUM(Taulukko!R105:R107)-SUM(Taulukko!R93:R95))/SUM(Taulukko!R93:R95)</f>
        <v>4.128028716721529</v>
      </c>
      <c r="O96" s="63">
        <f>100*(SUM(Taulukko!T105:T107)-SUM(Taulukko!T93:T95))/SUM(Taulukko!T93:T95)</f>
        <v>1.6555237185609826</v>
      </c>
      <c r="P96" s="63">
        <f>100*(SUM(Taulukko!U105:U107)-SUM(Taulukko!U93:U95))/SUM(Taulukko!U93:U95)</f>
        <v>2.1957913998170135</v>
      </c>
      <c r="Q96" s="63">
        <f>100*(SUM(Taulukko!V105:V107)-SUM(Taulukko!V93:V95))/SUM(Taulukko!V93:V95)</f>
        <v>2.7443724946037547</v>
      </c>
      <c r="R96" s="63">
        <f>100*(SUM(Taulukko!X105:X107)-SUM(Taulukko!X93:X95))/SUM(Taulukko!X93:X95)</f>
        <v>4.237288135593221</v>
      </c>
      <c r="S96" s="63">
        <f>100*(SUM(Taulukko!Y105:Y107)-SUM(Taulukko!Y93:Y95))/SUM(Taulukko!Y93:Y95)</f>
        <v>4.659498207885294</v>
      </c>
      <c r="T96" s="63">
        <f>100*(SUM(Taulukko!Z105:Z107)-SUM(Taulukko!Z93:Z95))/SUM(Taulukko!Z93:Z95)</f>
        <v>4.937163375224417</v>
      </c>
      <c r="U96" s="63">
        <f>100*(SUM(Taulukko!AB105:AB107)-SUM(Taulukko!AB93:AB95))/SUM(Taulukko!AB93:AB95)</f>
        <v>5.522027761013884</v>
      </c>
      <c r="V96" s="63">
        <f>100*(SUM(Taulukko!AC105:AC107)-SUM(Taulukko!AC93:AC95))/SUM(Taulukko!AC93:AC95)</f>
        <v>5.58223289315727</v>
      </c>
      <c r="W96" s="63">
        <f>100*(SUM(Taulukko!AD105:AD107)-SUM(Taulukko!AD93:AD95))/SUM(Taulukko!AD93:AD95)</f>
        <v>5.58223289315727</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3.9759036144578452</v>
      </c>
      <c r="E97" s="63">
        <f>100*(SUM(Taulukko!F106:F108)-SUM(Taulukko!F94:F96))/SUM(Taulukko!F94:F96)</f>
        <v>3.6970243462578933</v>
      </c>
      <c r="F97" s="63">
        <f>100*(SUM(Taulukko!H106:H108)-SUM(Taulukko!H94:H96))/SUM(Taulukko!H94:H96)</f>
        <v>3.676953381483891</v>
      </c>
      <c r="G97" s="63">
        <f>100*(SUM(Taulukko!I106:I108)-SUM(Taulukko!I94:I96))/SUM(Taulukko!I94:I96)</f>
        <v>2.690021895527064</v>
      </c>
      <c r="H97" s="63">
        <f>100*(SUM(Taulukko!J106:J108)-SUM(Taulukko!J94:J96))/SUM(Taulukko!J94:J96)</f>
        <v>2.4032459425718</v>
      </c>
      <c r="I97" s="63">
        <f>100*(SUM(Taulukko!L106:L108)-SUM(Taulukko!L94:L96))/SUM(Taulukko!L94:L96)</f>
        <v>6.635622817229323</v>
      </c>
      <c r="J97" s="63">
        <f>100*(SUM(Taulukko!M106:M108)-SUM(Taulukko!M94:M96))/SUM(Taulukko!M94:M96)</f>
        <v>5.731707317073174</v>
      </c>
      <c r="K97" s="63">
        <f>100*(SUM(Taulukko!N106:N108)-SUM(Taulukko!N94:N96))/SUM(Taulukko!N94:N96)</f>
        <v>4.9969530773918445</v>
      </c>
      <c r="L97" s="63">
        <f>100*(SUM(Taulukko!P106:P108)-SUM(Taulukko!P94:P96))/SUM(Taulukko!P94:P96)</f>
        <v>4.446517412935309</v>
      </c>
      <c r="M97" s="63">
        <f>100*(SUM(Taulukko!Q106:Q108)-SUM(Taulukko!Q94:Q96))/SUM(Taulukko!Q94:Q96)</f>
        <v>4.299790982382811</v>
      </c>
      <c r="N97" s="63">
        <f>100*(SUM(Taulukko!R106:R108)-SUM(Taulukko!R94:R96))/SUM(Taulukko!R94:R96)</f>
        <v>4.29850746268656</v>
      </c>
      <c r="O97" s="63">
        <f>100*(SUM(Taulukko!T106:T108)-SUM(Taulukko!T94:T96))/SUM(Taulukko!T94:T96)</f>
        <v>1.5272244355909579</v>
      </c>
      <c r="P97" s="63">
        <f>100*(SUM(Taulukko!U106:U108)-SUM(Taulukko!U94:U96))/SUM(Taulukko!U94:U96)</f>
        <v>1.8315018315018141</v>
      </c>
      <c r="Q97" s="63">
        <f>100*(SUM(Taulukko!V106:V108)-SUM(Taulukko!V94:V96))/SUM(Taulukko!V94:V96)</f>
        <v>2.6777469990766534</v>
      </c>
      <c r="R97" s="63">
        <f>100*(SUM(Taulukko!X106:X108)-SUM(Taulukko!X94:X96))/SUM(Taulukko!X94:X96)</f>
        <v>4.37636761487965</v>
      </c>
      <c r="S97" s="63">
        <f>100*(SUM(Taulukko!Y106:Y108)-SUM(Taulukko!Y94:Y96))/SUM(Taulukko!Y94:Y96)</f>
        <v>4.617217753946994</v>
      </c>
      <c r="T97" s="63">
        <f>100*(SUM(Taulukko!Z106:Z108)-SUM(Taulukko!Z94:Z96))/SUM(Taulukko!Z94:Z96)</f>
        <v>4.888226527570783</v>
      </c>
      <c r="U97" s="63">
        <f>100*(SUM(Taulukko!AB106:AB108)-SUM(Taulukko!AB94:AB96))/SUM(Taulukko!AB94:AB96)</f>
        <v>5.543511923196047</v>
      </c>
      <c r="V97" s="63">
        <f>100*(SUM(Taulukko!AC106:AC108)-SUM(Taulukko!AC94:AC96))/SUM(Taulukko!AC94:AC96)</f>
        <v>5.333730631704403</v>
      </c>
      <c r="W97" s="63">
        <f>100*(SUM(Taulukko!AD106:AD108)-SUM(Taulukko!AD94:AD96))/SUM(Taulukko!AD94:AD96)</f>
        <v>5.461056401074292</v>
      </c>
      <c r="X97" s="63">
        <f>100*(SUM(Taulukko!AF106:AF108)-SUM(Taulukko!AF94:AF96))/SUM(Taulukko!AF94:AF96)</f>
        <v>8.769106999195493</v>
      </c>
      <c r="Y97" s="63">
        <f>100*(SUM(Taulukko!AG106:AG108)-SUM(Taulukko!AG94:AG96))/SUM(Taulukko!AG94:AG96)</f>
        <v>8.929517753047177</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3.7591776798825123</v>
      </c>
      <c r="AD97" s="3">
        <v>10</v>
      </c>
    </row>
    <row r="98" spans="1:30" ht="12.75">
      <c r="A98" s="36" t="s">
        <v>175</v>
      </c>
      <c r="B98" s="14" t="s">
        <v>122</v>
      </c>
      <c r="C98" s="63">
        <f>100*(SUM(Taulukko!D107:D109)-SUM(Taulukko!D95:D97))/SUM(Taulukko!D95:D97)</f>
        <v>3.6743744060817116</v>
      </c>
      <c r="D98" s="63">
        <f>100*(SUM(Taulukko!E107:E109)-SUM(Taulukko!E95:E97))/SUM(Taulukko!E95:E97)</f>
        <v>3.6892621475704894</v>
      </c>
      <c r="E98" s="63">
        <f>100*(SUM(Taulukko!F107:F109)-SUM(Taulukko!F95:F97))/SUM(Taulukko!F95:F97)</f>
        <v>3.6260113874737856</v>
      </c>
      <c r="F98" s="63">
        <f>100*(SUM(Taulukko!H107:H109)-SUM(Taulukko!H95:H97))/SUM(Taulukko!H95:H97)</f>
        <v>1.553205551883671</v>
      </c>
      <c r="G98" s="63">
        <f>100*(SUM(Taulukko!I107:I109)-SUM(Taulukko!I95:I97))/SUM(Taulukko!I95:I97)</f>
        <v>2.2429906542056037</v>
      </c>
      <c r="H98" s="63">
        <f>100*(SUM(Taulukko!J107:J109)-SUM(Taulukko!J95:J97))/SUM(Taulukko!J95:J97)</f>
        <v>2.4610591900311456</v>
      </c>
      <c r="I98" s="63">
        <f>100*(SUM(Taulukko!L107:L109)-SUM(Taulukko!L95:L97))/SUM(Taulukko!L95:L97)</f>
        <v>4.455004455004455</v>
      </c>
      <c r="J98" s="63">
        <f>100*(SUM(Taulukko!M107:M109)-SUM(Taulukko!M95:M97))/SUM(Taulukko!M95:M97)</f>
        <v>4.557885141294439</v>
      </c>
      <c r="K98" s="63">
        <f>100*(SUM(Taulukko!N107:N109)-SUM(Taulukko!N95:N97))/SUM(Taulukko!N95:N97)</f>
        <v>5.325623858794887</v>
      </c>
      <c r="L98" s="63">
        <f>100*(SUM(Taulukko!P107:P109)-SUM(Taulukko!P95:P97))/SUM(Taulukko!P95:P97)</f>
        <v>4.594423320659062</v>
      </c>
      <c r="M98" s="63">
        <f>100*(SUM(Taulukko!Q107:Q109)-SUM(Taulukko!Q95:Q97))/SUM(Taulukko!Q95:Q97)</f>
        <v>4.438486744116782</v>
      </c>
      <c r="N98" s="63">
        <f>100*(SUM(Taulukko!R107:R109)-SUM(Taulukko!R95:R97))/SUM(Taulukko!R95:R97)</f>
        <v>4.437164979154252</v>
      </c>
      <c r="O98" s="63">
        <f>100*(SUM(Taulukko!T107:T109)-SUM(Taulukko!T95:T97))/SUM(Taulukko!T95:T97)</f>
        <v>1.3925729442970785</v>
      </c>
      <c r="P98" s="63">
        <f>100*(SUM(Taulukko!U107:U109)-SUM(Taulukko!U95:U97))/SUM(Taulukko!U95:U97)</f>
        <v>1.7693715680293072</v>
      </c>
      <c r="Q98" s="63">
        <f>100*(SUM(Taulukko!V107:V109)-SUM(Taulukko!V95:V97))/SUM(Taulukko!V95:V97)</f>
        <v>2.642901044867862</v>
      </c>
      <c r="R98" s="63">
        <f>100*(SUM(Taulukko!X107:X109)-SUM(Taulukko!X95:X97))/SUM(Taulukko!X95:X97)</f>
        <v>4.7949526813880095</v>
      </c>
      <c r="S98" s="63">
        <f>100*(SUM(Taulukko!Y107:Y109)-SUM(Taulukko!Y95:Y97))/SUM(Taulukko!Y95:Y97)</f>
        <v>4.750593824228028</v>
      </c>
      <c r="T98" s="63">
        <f>100*(SUM(Taulukko!Z107:Z109)-SUM(Taulukko!Z95:Z97))/SUM(Taulukko!Z95:Z97)</f>
        <v>4.869358669833722</v>
      </c>
      <c r="U98" s="63">
        <f>100*(SUM(Taulukko!AB107:AB109)-SUM(Taulukko!AB95:AB97))/SUM(Taulukko!AB95:AB97)</f>
        <v>5.149954559224477</v>
      </c>
      <c r="V98" s="63">
        <f>100*(SUM(Taulukko!AC107:AC109)-SUM(Taulukko!AC95:AC97))/SUM(Taulukko!AC95:AC97)</f>
        <v>5.249110320284712</v>
      </c>
      <c r="W98" s="63">
        <f>100*(SUM(Taulukko!AD107:AD109)-SUM(Taulukko!AD95:AD97))/SUM(Taulukko!AD95:AD97)</f>
        <v>5.405405405405403</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3.3124440465532743</v>
      </c>
      <c r="E99" s="63">
        <f>100*(SUM(Taulukko!F108:F110)-SUM(Taulukko!F96:F98))/SUM(Taulukko!F96:F98)</f>
        <v>3.4925373134328495</v>
      </c>
      <c r="F99" s="63">
        <f>100*(SUM(Taulukko!H108:H110)-SUM(Taulukko!H96:H98))/SUM(Taulukko!H96:H98)</f>
        <v>1.9830949284785324</v>
      </c>
      <c r="G99" s="63">
        <f>100*(SUM(Taulukko!I108:I110)-SUM(Taulukko!I96:I98))/SUM(Taulukko!I96:I98)</f>
        <v>2.515527950310566</v>
      </c>
      <c r="H99" s="63">
        <f>100*(SUM(Taulukko!J108:J110)-SUM(Taulukko!J96:J98))/SUM(Taulukko!J96:J98)</f>
        <v>2.5186567164178997</v>
      </c>
      <c r="I99" s="63">
        <f>100*(SUM(Taulukko!L108:L110)-SUM(Taulukko!L96:L98))/SUM(Taulukko!L96:L98)</f>
        <v>5.992287155146837</v>
      </c>
      <c r="J99" s="63">
        <f>100*(SUM(Taulukko!M108:M110)-SUM(Taulukko!M96:M98))/SUM(Taulukko!M96:M98)</f>
        <v>6.223306894447846</v>
      </c>
      <c r="K99" s="63">
        <f>100*(SUM(Taulukko!N108:N110)-SUM(Taulukko!N96:N98))/SUM(Taulukko!N96:N98)</f>
        <v>5.683890577507595</v>
      </c>
      <c r="L99" s="63">
        <f>100*(SUM(Taulukko!P108:P110)-SUM(Taulukko!P96:P98))/SUM(Taulukko!P96:P98)</f>
        <v>4.390543444887937</v>
      </c>
      <c r="M99" s="63">
        <f>100*(SUM(Taulukko!Q108:Q110)-SUM(Taulukko!Q96:Q98))/SUM(Taulukko!Q96:Q98)</f>
        <v>4.392994953992303</v>
      </c>
      <c r="N99" s="63">
        <f>100*(SUM(Taulukko!R108:R110)-SUM(Taulukko!R96:R98))/SUM(Taulukko!R96:R98)</f>
        <v>4.421364985163198</v>
      </c>
      <c r="O99" s="63">
        <f>100*(SUM(Taulukko!T108:T110)-SUM(Taulukko!T96:T98))/SUM(Taulukko!T96:T98)</f>
        <v>0.9533201840894261</v>
      </c>
      <c r="P99" s="63">
        <f>100*(SUM(Taulukko!U108:U110)-SUM(Taulukko!U96:U98))/SUM(Taulukko!U96:U98)</f>
        <v>1.741521539871674</v>
      </c>
      <c r="Q99" s="63">
        <f>100*(SUM(Taulukko!V108:V110)-SUM(Taulukko!V96:V98))/SUM(Taulukko!V96:V98)</f>
        <v>2.639656230816441</v>
      </c>
      <c r="R99" s="63">
        <f>100*(SUM(Taulukko!X108:X110)-SUM(Taulukko!X96:X98))/SUM(Taulukko!X96:X98)</f>
        <v>4.531442663378559</v>
      </c>
      <c r="S99" s="63">
        <f>100*(SUM(Taulukko!Y108:Y110)-SUM(Taulukko!Y96:Y98))/SUM(Taulukko!Y96:Y98)</f>
        <v>4.553518628030743</v>
      </c>
      <c r="T99" s="63">
        <f>100*(SUM(Taulukko!Z108:Z110)-SUM(Taulukko!Z96:Z98))/SUM(Taulukko!Z96:Z98)</f>
        <v>4.909790002957695</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8.67293625914317</v>
      </c>
      <c r="Z99" s="63">
        <f>100*(SUM(Taulukko!AH108:AH110)-SUM(Taulukko!AH96:AH98))/SUM(Taulukko!AH96:AH98)</f>
        <v>8.88656560376372</v>
      </c>
      <c r="AA99" s="63">
        <f>100*(SUM(Taulukko!AJ108:AJ110)-SUM(Taulukko!AJ96:AJ98))/SUM(Taulukko!AJ96:AJ98)</f>
        <v>3.309265944645006</v>
      </c>
      <c r="AB99" s="63">
        <f>100*(SUM(Taulukko!AK108:AK110)-SUM(Taulukko!AK96:AK98))/SUM(Taulukko!AK96:AK98)</f>
        <v>3.4090909090908887</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3.117577197149661</v>
      </c>
      <c r="E100" s="34">
        <f>100*(SUM(Taulukko!F109:F111)-SUM(Taulukko!F97:F99))/SUM(Taulukko!F97:F99)</f>
        <v>3.5119047619047654</v>
      </c>
      <c r="F100" s="34">
        <f>100*(SUM(Taulukko!H109:H111)-SUM(Taulukko!H97:H99))/SUM(Taulukko!H97:H99)</f>
        <v>-0.06459948320414904</v>
      </c>
      <c r="G100" s="34">
        <f>100*(SUM(Taulukko!I109:I111)-SUM(Taulukko!I97:I99))/SUM(Taulukko!I97:I99)</f>
        <v>1.8524235875270323</v>
      </c>
      <c r="H100" s="34">
        <f>100*(SUM(Taulukko!J109:J111)-SUM(Taulukko!J97:J99))/SUM(Taulukko!J97:J99)</f>
        <v>2.638932008692952</v>
      </c>
      <c r="I100" s="34">
        <f>100*(SUM(Taulukko!L109:L111)-SUM(Taulukko!L97:L99))/SUM(Taulukko!L97:L99)</f>
        <v>2.7213012198936286</v>
      </c>
      <c r="J100" s="34">
        <f>100*(SUM(Taulukko!M109:M111)-SUM(Taulukko!M97:M99))/SUM(Taulukko!M97:M99)</f>
        <v>5.841404358353515</v>
      </c>
      <c r="K100" s="34">
        <f>100*(SUM(Taulukko!N109:N111)-SUM(Taulukko!N97:N99))/SUM(Taulukko!N97:N99)</f>
        <v>6.0698027314112295</v>
      </c>
      <c r="L100" s="34">
        <f>100*(SUM(Taulukko!P109:P111)-SUM(Taulukko!P97:P99))/SUM(Taulukko!P97:P99)</f>
        <v>4.027861901877635</v>
      </c>
      <c r="M100" s="34">
        <f>100*(SUM(Taulukko!Q109:Q111)-SUM(Taulukko!Q97:Q99))/SUM(Taulukko!Q97:Q99)</f>
        <v>4.282339043118724</v>
      </c>
      <c r="N100" s="34">
        <f>100*(SUM(Taulukko!R109:R111)-SUM(Taulukko!R97:R99))/SUM(Taulukko!R97:R99)</f>
        <v>4.3735224586288455</v>
      </c>
      <c r="O100" s="34">
        <f>100*(SUM(Taulukko!T109:T111)-SUM(Taulukko!T97:T99))/SUM(Taulukko!T97:T99)</f>
        <v>2.6956804157193934</v>
      </c>
      <c r="P100" s="34">
        <f>100*(SUM(Taulukko!U109:U111)-SUM(Taulukko!U97:U99))/SUM(Taulukko!U97:U99)</f>
        <v>2.884320343663711</v>
      </c>
      <c r="Q100" s="34">
        <f>100*(SUM(Taulukko!V109:V111)-SUM(Taulukko!V97:V99))/SUM(Taulukko!V97:V99)</f>
        <v>2.6670754138565083</v>
      </c>
      <c r="R100" s="34">
        <f>100*(SUM(Taulukko!X109:X111)-SUM(Taulukko!X97:X99))/SUM(Taulukko!X97:X99)</f>
        <v>5.036855036855048</v>
      </c>
      <c r="S100" s="34">
        <f>100*(SUM(Taulukko!Y109:Y111)-SUM(Taulukko!Y97:Y99))/SUM(Taulukko!Y97:Y99)</f>
        <v>5.010315355142959</v>
      </c>
      <c r="T100" s="34">
        <f>100*(SUM(Taulukko!Z109:Z111)-SUM(Taulukko!Z97:Z99))/SUM(Taulukko!Z97:Z99)</f>
        <v>4.9793753682970054</v>
      </c>
      <c r="U100" s="34">
        <f>100*(SUM(Taulukko!AB109:AB111)-SUM(Taulukko!AB97:AB99))/SUM(Taulukko!AB97:AB99)</f>
        <v>5.331325301204816</v>
      </c>
      <c r="V100" s="34">
        <f>100*(SUM(Taulukko!AC109:AC111)-SUM(Taulukko!AC97:AC99))/SUM(Taulukko!AC97:AC99)</f>
        <v>5.463673951565268</v>
      </c>
      <c r="W100" s="34">
        <f>100*(SUM(Taulukko!AD109:AD111)-SUM(Taulukko!AD97:AD99))/SUM(Taulukko!AD97:AD99)</f>
        <v>5.5178518737090725</v>
      </c>
      <c r="X100" s="34">
        <f>100*(SUM(Taulukko!AF109:AF111)-SUM(Taulukko!AF97:AF99))/SUM(Taulukko!AF97:AF99)</f>
        <v>8.735262593783485</v>
      </c>
      <c r="Y100" s="34">
        <f>100*(SUM(Taulukko!AG109:AG111)-SUM(Taulukko!AG97:AG99))/SUM(Taulukko!AG97:AG99)</f>
        <v>8.873897249610806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3.682803682803693</v>
      </c>
      <c r="E101" s="63">
        <f>100*(SUM(Taulukko!F110:F112)-SUM(Taulukko!F98:F100))/SUM(Taulukko!F98:F100)</f>
        <v>3.8038632986627077</v>
      </c>
      <c r="F101" s="63">
        <f>100*(SUM(Taulukko!H110:H112)-SUM(Taulukko!H98:H100))/SUM(Taulukko!H98:H100)</f>
        <v>2.3940472339048777</v>
      </c>
      <c r="G101" s="63">
        <f>100*(SUM(Taulukko!I110:I112)-SUM(Taulukko!I98:I100))/SUM(Taulukko!I98:I100)</f>
        <v>2.568864128752694</v>
      </c>
      <c r="H101" s="63">
        <f>100*(SUM(Taulukko!J110:J112)-SUM(Taulukko!J98:J100))/SUM(Taulukko!J98:J100)</f>
        <v>2.8217054263565964</v>
      </c>
      <c r="I101" s="63">
        <f>100*(SUM(Taulukko!L110:L112)-SUM(Taulukko!L98:L100))/SUM(Taulukko!L98:L100)</f>
        <v>5.937604830593756</v>
      </c>
      <c r="J101" s="63">
        <f>100*(SUM(Taulukko!M110:M112)-SUM(Taulukko!M98:M100))/SUM(Taulukko!M98:M100)</f>
        <v>7.497714111551364</v>
      </c>
      <c r="K101" s="63">
        <f>100*(SUM(Taulukko!N110:N112)-SUM(Taulukko!N98:N100))/SUM(Taulukko!N98:N100)</f>
        <v>6.236754465637288</v>
      </c>
      <c r="L101" s="63">
        <f>100*(SUM(Taulukko!P110:P112)-SUM(Taulukko!P98:P100))/SUM(Taulukko!P98:P100)</f>
        <v>4.0528369858901225</v>
      </c>
      <c r="M101" s="63">
        <f>100*(SUM(Taulukko!Q110:Q112)-SUM(Taulukko!Q98:Q100))/SUM(Taulukko!Q98:Q100)</f>
        <v>4.264705882352941</v>
      </c>
      <c r="N101" s="63">
        <f>100*(SUM(Taulukko!R110:R112)-SUM(Taulukko!R98:R100))/SUM(Taulukko!R98:R100)</f>
        <v>4.3260741612713325</v>
      </c>
      <c r="O101" s="63">
        <f>100*(SUM(Taulukko!T110:T112)-SUM(Taulukko!T98:T100))/SUM(Taulukko!T98:T100)</f>
        <v>2.988871224165335</v>
      </c>
      <c r="P101" s="63">
        <f>100*(SUM(Taulukko!U110:U112)-SUM(Taulukko!U98:U100))/SUM(Taulukko!U98:U100)</f>
        <v>2.7573529411764706</v>
      </c>
      <c r="Q101" s="63">
        <f>100*(SUM(Taulukko!V110:V112)-SUM(Taulukko!V98:V100))/SUM(Taulukko!V98:V100)</f>
        <v>2.66299357208446</v>
      </c>
      <c r="R101" s="63">
        <f>100*(SUM(Taulukko!X110:X112)-SUM(Taulukko!X98:X100))/SUM(Taulukko!X98:X100)</f>
        <v>5.053598774885145</v>
      </c>
      <c r="S101" s="63">
        <f>100*(SUM(Taulukko!Y110:Y112)-SUM(Taulukko!Y98:Y100))/SUM(Taulukko!Y98:Y100)</f>
        <v>5.048429703551508</v>
      </c>
      <c r="T101" s="63">
        <f>100*(SUM(Taulukko!Z110:Z112)-SUM(Taulukko!Z98:Z100))/SUM(Taulukko!Z98:Z100)</f>
        <v>5.017605633802824</v>
      </c>
      <c r="U101" s="63">
        <f>100*(SUM(Taulukko!AB110:AB112)-SUM(Taulukko!AB98:AB100))/SUM(Taulukko!AB98:AB100)</f>
        <v>5.682859761686515</v>
      </c>
      <c r="V101" s="63">
        <f>100*(SUM(Taulukko!AC110:AC112)-SUM(Taulukko!AC98:AC100))/SUM(Taulukko!AC98:AC100)</f>
        <v>5.589879376287126</v>
      </c>
      <c r="W101" s="63">
        <f>100*(SUM(Taulukko!AD110:AD112)-SUM(Taulukko!AD98:AD100))/SUM(Taulukko!AD98:AD100)</f>
        <v>5.553923009109619</v>
      </c>
      <c r="X101" s="63">
        <f>100*(SUM(Taulukko!AF110:AF112)-SUM(Taulukko!AF98:AF100))/SUM(Taulukko!AF98:AF100)</f>
        <v>9.044823906083238</v>
      </c>
      <c r="Y101" s="63">
        <f>100*(SUM(Taulukko!AG110:AG112)-SUM(Taulukko!AG98:AG100))/SUM(Taulukko!AG98:AG100)</f>
        <v>9.067490984028865</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3.2687301128145654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4.429250891795492</v>
      </c>
      <c r="E102" s="63">
        <f>100*(SUM(Taulukko!F111:F113)-SUM(Taulukko!F99:F101))/SUM(Taulukko!F99:F101)</f>
        <v>4.18521816562779</v>
      </c>
      <c r="F102" s="63">
        <f>100*(SUM(Taulukko!H111:H113)-SUM(Taulukko!H99:H101))/SUM(Taulukko!H99:H101)</f>
        <v>4.12739681507962</v>
      </c>
      <c r="G102" s="63">
        <f>100*(SUM(Taulukko!I111:I113)-SUM(Taulukko!I99:I101))/SUM(Taulukko!I99:I101)</f>
        <v>3.423591658885795</v>
      </c>
      <c r="H102" s="63">
        <f>100*(SUM(Taulukko!J111:J113)-SUM(Taulukko!J99:J101))/SUM(Taulukko!J99:J101)</f>
        <v>3.0359355638166083</v>
      </c>
      <c r="I102" s="63">
        <f>100*(SUM(Taulukko!L111:L113)-SUM(Taulukko!L99:L101))/SUM(Taulukko!L99:L101)</f>
        <v>4.426629487626367</v>
      </c>
      <c r="J102" s="63">
        <f>100*(SUM(Taulukko!M111:M113)-SUM(Taulukko!M99:M101))/SUM(Taulukko!M99:M101)</f>
        <v>6.476997578692505</v>
      </c>
      <c r="K102" s="63">
        <f>100*(SUM(Taulukko!N111:N113)-SUM(Taulukko!N99:N101))/SUM(Taulukko!N99:N101)</f>
        <v>6.056040976197657</v>
      </c>
      <c r="L102" s="63">
        <f>100*(SUM(Taulukko!P111:P113)-SUM(Taulukko!P99:P101))/SUM(Taulukko!P99:P101)</f>
        <v>4.903147699757883</v>
      </c>
      <c r="M102" s="63">
        <f>100*(SUM(Taulukko!Q111:Q113)-SUM(Taulukko!Q99:Q101))/SUM(Taulukko!Q99:Q101)</f>
        <v>4.9824150058616645</v>
      </c>
      <c r="N102" s="63">
        <f>100*(SUM(Taulukko!R111:R113)-SUM(Taulukko!R99:R101))/SUM(Taulukko!R99:R101)</f>
        <v>4.340175953079182</v>
      </c>
      <c r="O102" s="63">
        <f>100*(SUM(Taulukko!T111:T113)-SUM(Taulukko!T99:T101))/SUM(Taulukko!T99:T101)</f>
        <v>5.242182709993876</v>
      </c>
      <c r="P102" s="63">
        <f>100*(SUM(Taulukko!U111:U113)-SUM(Taulukko!U99:U101))/SUM(Taulukko!U99:U101)</f>
        <v>4.180756225023045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4.995617879053469</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5.614035087719295</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4.1799709724238125</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4.781704781704771</v>
      </c>
      <c r="E103" s="63">
        <f>100*(SUM(Taulukko!F112:F114)-SUM(Taulukko!F100:F102))/SUM(Taulukko!F100:F102)</f>
        <v>4.381290704558931</v>
      </c>
      <c r="F103" s="63">
        <f>100*(SUM(Taulukko!H112:H114)-SUM(Taulukko!H100:H102))/SUM(Taulukko!H100:H102)</f>
        <v>6.537842190016106</v>
      </c>
      <c r="G103" s="63">
        <f>100*(SUM(Taulukko!I112:I114)-SUM(Taulukko!I100:I102))/SUM(Taulukko!I100:I102)</f>
        <v>4.234122042341228</v>
      </c>
      <c r="H103" s="63">
        <f>100*(SUM(Taulukko!J112:J114)-SUM(Taulukko!J100:J102))/SUM(Taulukko!J100:J102)</f>
        <v>3.1858954531395023</v>
      </c>
      <c r="I103" s="63">
        <f>100*(SUM(Taulukko!L112:L114)-SUM(Taulukko!L100:L102))/SUM(Taulukko!L100:L102)</f>
        <v>6.721536351165969</v>
      </c>
      <c r="J103" s="63">
        <f>100*(SUM(Taulukko!M112:M114)-SUM(Taulukko!M100:M102))/SUM(Taulukko!M100:M102)</f>
        <v>5.728854229154158</v>
      </c>
      <c r="K103" s="63">
        <f>100*(SUM(Taulukko!N112:N114)-SUM(Taulukko!N100:N102))/SUM(Taulukko!N100:N102)</f>
        <v>5.565529622980241</v>
      </c>
      <c r="L103" s="63">
        <f>100*(SUM(Taulukko!P112:P114)-SUM(Taulukko!P100:P102))/SUM(Taulukko!P100:P102)</f>
        <v>5.497146290177234</v>
      </c>
      <c r="M103" s="63">
        <f>100*(SUM(Taulukko!Q112:Q114)-SUM(Taulukko!Q100:Q102))/SUM(Taulukko!Q100:Q102)</f>
        <v>5.409356725146199</v>
      </c>
      <c r="N103" s="63">
        <f>100*(SUM(Taulukko!R112:R114)-SUM(Taulukko!R100:R102))/SUM(Taulukko!R100:R102)</f>
        <v>4.3554516223326445</v>
      </c>
      <c r="O103" s="63">
        <f>100*(SUM(Taulukko!T112:T114)-SUM(Taulukko!T100:T102))/SUM(Taulukko!T100:T102)</f>
        <v>3.2401902497027284</v>
      </c>
      <c r="P103" s="63">
        <f>100*(SUM(Taulukko!U112:U114)-SUM(Taulukko!U100:U102))/SUM(Taulukko!U100:U102)</f>
        <v>2.593835825450089</v>
      </c>
      <c r="Q103" s="63">
        <f>100*(SUM(Taulukko!V112:V114)-SUM(Taulukko!V100:V102))/SUM(Taulukko!V100:V102)</f>
        <v>2.3142509135201044</v>
      </c>
      <c r="R103" s="63">
        <f>100*(SUM(Taulukko!X112:X114)-SUM(Taulukko!X100:X102))/SUM(Taulukko!X100:X102)</f>
        <v>5.164034021871203</v>
      </c>
      <c r="S103" s="63">
        <f>100*(SUM(Taulukko!Y112:Y114)-SUM(Taulukko!Y100:Y102))/SUM(Taulukko!Y100:Y102)</f>
        <v>5.151338766006981</v>
      </c>
      <c r="T103" s="63">
        <f>100*(SUM(Taulukko!Z112:Z114)-SUM(Taulukko!Z100:Z102))/SUM(Taulukko!Z100:Z102)</f>
        <v>4.914219249781923</v>
      </c>
      <c r="U103" s="63">
        <f>100*(SUM(Taulukko!AB112:AB114)-SUM(Taulukko!AB100:AB102))/SUM(Taulukko!AB100:AB102)</f>
        <v>5.58390873611527</v>
      </c>
      <c r="V103" s="63">
        <f>100*(SUM(Taulukko!AC112:AC114)-SUM(Taulukko!AC100:AC102))/SUM(Taulukko!AC100:AC102)</f>
        <v>5.7250799186282855</v>
      </c>
      <c r="W103" s="63">
        <f>100*(SUM(Taulukko!AD112:AD114)-SUM(Taulukko!AD100:AD102))/SUM(Taulukko!AD100:AD102)</f>
        <v>5.612096539691791</v>
      </c>
      <c r="X103" s="63">
        <f>100*(SUM(Taulukko!AF112:AF114)-SUM(Taulukko!AF100:AF102))/SUM(Taulukko!AF100:AF102)</f>
        <v>9.378320935175363</v>
      </c>
      <c r="Y103" s="63">
        <f>100*(SUM(Taulukko!AG112:AG114)-SUM(Taulukko!AG100:AG102))/SUM(Taulukko!AG100:AG102)</f>
        <v>9.264443878849574</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3.8106235565819824</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4.451650943396233</v>
      </c>
      <c r="E104" s="63">
        <f>100*(SUM(Taulukko!F113:F115)-SUM(Taulukko!F101:F103))/SUM(Taulukko!F101:F103)</f>
        <v>4.301708898055399</v>
      </c>
      <c r="F104" s="63">
        <f>100*(SUM(Taulukko!H113:H115)-SUM(Taulukko!H101:H103))/SUM(Taulukko!H101:H103)</f>
        <v>4.391155403301141</v>
      </c>
      <c r="G104" s="63">
        <f>100*(SUM(Taulukko!I113:I115)-SUM(Taulukko!I101:I103))/SUM(Taulukko!I101:I103)</f>
        <v>3.772418058132358</v>
      </c>
      <c r="H104" s="63">
        <f>100*(SUM(Taulukko!J113:J115)-SUM(Taulukko!J101:J103))/SUM(Taulukko!J101:J103)</f>
        <v>3.1780314717679587</v>
      </c>
      <c r="I104" s="63">
        <f>100*(SUM(Taulukko!L113:L115)-SUM(Taulukko!L101:L103))/SUM(Taulukko!L101:L103)</f>
        <v>4.478092783505166</v>
      </c>
      <c r="J104" s="63">
        <f>100*(SUM(Taulukko!M113:M115)-SUM(Taulukko!M101:M103))/SUM(Taulukko!M101:M103)</f>
        <v>4.553518628030761</v>
      </c>
      <c r="K104" s="63">
        <f>100*(SUM(Taulukko!N113:N115)-SUM(Taulukko!N101:N103))/SUM(Taulukko!N101:N103)</f>
        <v>5.108405108405106</v>
      </c>
      <c r="L104" s="63">
        <f>100*(SUM(Taulukko!P113:P115)-SUM(Taulukko!P101:P103))/SUM(Taulukko!P101:P103)</f>
        <v>5.875475007307811</v>
      </c>
      <c r="M104" s="63">
        <f>100*(SUM(Taulukko!Q113:Q115)-SUM(Taulukko!Q101:Q103))/SUM(Taulukko!Q101:Q103)</f>
        <v>5.798368298368274</v>
      </c>
      <c r="N104" s="63">
        <f>100*(SUM(Taulukko!R113:R115)-SUM(Taulukko!R101:R103))/SUM(Taulukko!R101:R103)</f>
        <v>4.428904428904426</v>
      </c>
      <c r="O104" s="63">
        <f>100*(SUM(Taulukko!T113:T115)-SUM(Taulukko!T101:T103))/SUM(Taulukko!T101:T103)</f>
        <v>2.283372365339565</v>
      </c>
      <c r="P104" s="63">
        <f>100*(SUM(Taulukko!U113:U115)-SUM(Taulukko!U101:U103))/SUM(Taulukko!U101:U103)</f>
        <v>2.611600364409343</v>
      </c>
      <c r="Q104" s="63">
        <f>100*(SUM(Taulukko!V113:V115)-SUM(Taulukko!V101:V103))/SUM(Taulukko!V101:V103)</f>
        <v>1.9114077669902774</v>
      </c>
      <c r="R104" s="63">
        <f>100*(SUM(Taulukko!X113:X115)-SUM(Taulukko!X101:X103))/SUM(Taulukko!X101:X103)</f>
        <v>4.671228800952077</v>
      </c>
      <c r="S104" s="63">
        <f>100*(SUM(Taulukko!Y113:Y115)-SUM(Taulukko!Y101:Y103))/SUM(Taulukko!Y101:Y103)</f>
        <v>4.913294797687861</v>
      </c>
      <c r="T104" s="63">
        <f>100*(SUM(Taulukko!Z113:Z115)-SUM(Taulukko!Z101:Z103))/SUM(Taulukko!Z101:Z103)</f>
        <v>4.804630969609269</v>
      </c>
      <c r="U104" s="63">
        <f>100*(SUM(Taulukko!AB113:AB115)-SUM(Taulukko!AB101:AB103))/SUM(Taulukko!AB101:AB103)</f>
        <v>5.320081847413017</v>
      </c>
      <c r="V104" s="63">
        <f>100*(SUM(Taulukko!AC113:AC115)-SUM(Taulukko!AC101:AC103))/SUM(Taulukko!AC101:AC103)</f>
        <v>5.550737207285356</v>
      </c>
      <c r="W104" s="63">
        <f>100*(SUM(Taulukko!AD113:AD115)-SUM(Taulukko!AD101:AD103))/SUM(Taulukko!AD101:AD103)</f>
        <v>5.526620370370394</v>
      </c>
      <c r="X104" s="63">
        <f>100*(SUM(Taulukko!AF113:AF115)-SUM(Taulukko!AF101:AF103))/SUM(Taulukko!AF101:AF103)</f>
        <v>8.83935434281322</v>
      </c>
      <c r="Y104" s="63">
        <f>100*(SUM(Taulukko!AG113:AG115)-SUM(Taulukko!AG101:AG103))/SUM(Taulukko!AG101:AG103)</f>
        <v>9.029003783102146</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3.9812646370023317</v>
      </c>
      <c r="E105" s="63">
        <f>100*(SUM(Taulukko!F114:F116)-SUM(Taulukko!F102:F104))/SUM(Taulukko!F102:F104)</f>
        <v>4.133685136323666</v>
      </c>
      <c r="F105" s="63">
        <f>100*(SUM(Taulukko!H114:H116)-SUM(Taulukko!H102:H104))/SUM(Taulukko!H102:H104)</f>
        <v>1.9821890261419066</v>
      </c>
      <c r="G105" s="63">
        <f>100*(SUM(Taulukko!I114:I116)-SUM(Taulukko!I102:I104))/SUM(Taulukko!I102:I104)</f>
        <v>2.5137952176578575</v>
      </c>
      <c r="H105" s="63">
        <f>100*(SUM(Taulukko!J114:J116)-SUM(Taulukko!J102:J104))/SUM(Taulukko!J102:J104)</f>
        <v>3.1067363888034345</v>
      </c>
      <c r="I105" s="63">
        <f>100*(SUM(Taulukko!L114:L116)-SUM(Taulukko!L102:L104))/SUM(Taulukko!L102:L104)</f>
        <v>3.603343903142116</v>
      </c>
      <c r="J105" s="63">
        <f>100*(SUM(Taulukko!M114:M116)-SUM(Taulukko!M102:M104))/SUM(Taulukko!M102:M104)</f>
        <v>3.99412628487519</v>
      </c>
      <c r="K105" s="63">
        <f>100*(SUM(Taulukko!N114:N116)-SUM(Taulukko!N102:N104))/SUM(Taulukko!N102:N104)</f>
        <v>4.840613931523032</v>
      </c>
      <c r="L105" s="63">
        <f>100*(SUM(Taulukko!P114:P116)-SUM(Taulukko!P102:P104))/SUM(Taulukko!P102:P104)</f>
        <v>5.26459356246589</v>
      </c>
      <c r="M105" s="63">
        <f>100*(SUM(Taulukko!Q114:Q116)-SUM(Taulukko!Q102:Q104))/SUM(Taulukko!Q102:Q104)</f>
        <v>5.341074020319296</v>
      </c>
      <c r="N105" s="63">
        <f>100*(SUM(Taulukko!R114:R116)-SUM(Taulukko!R102:R104))/SUM(Taulukko!R102:R104)</f>
        <v>4.55865272938445</v>
      </c>
      <c r="O105" s="63">
        <f>100*(SUM(Taulukko!T114:T116)-SUM(Taulukko!T102:T104))/SUM(Taulukko!T102:T104)</f>
        <v>0.8532892925956573</v>
      </c>
      <c r="P105" s="63">
        <f>100*(SUM(Taulukko!U114:U116)-SUM(Taulukko!U102:U104))/SUM(Taulukko!U102:U104)</f>
        <v>0.9632751354605452</v>
      </c>
      <c r="Q105" s="63">
        <f>100*(SUM(Taulukko!V114:V116)-SUM(Taulukko!V102:V104))/SUM(Taulukko!V102:V104)</f>
        <v>1.48080991236024</v>
      </c>
      <c r="R105" s="63">
        <f>100*(SUM(Taulukko!X114:X116)-SUM(Taulukko!X102:X104))/SUM(Taulukko!X102:X104)</f>
        <v>4.423555432679</v>
      </c>
      <c r="S105" s="63">
        <f>100*(SUM(Taulukko!Y114:Y116)-SUM(Taulukko!Y102:Y104))/SUM(Taulukko!Y102:Y104)</f>
        <v>4.362801377726764</v>
      </c>
      <c r="T105" s="63">
        <f>100*(SUM(Taulukko!Z114:Z116)-SUM(Taulukko!Z102:Z104))/SUM(Taulukko!Z102:Z104)</f>
        <v>4.668587896253616</v>
      </c>
      <c r="U105" s="63">
        <f>100*(SUM(Taulukko!AB114:AB116)-SUM(Taulukko!AB102:AB104))/SUM(Taulukko!AB102:AB104)</f>
        <v>5.1051051051051015</v>
      </c>
      <c r="V105" s="63">
        <f>100*(SUM(Taulukko!AC114:AC116)-SUM(Taulukko!AC102:AC104))/SUM(Taulukko!AC102:AC104)</f>
        <v>5.240426144543636</v>
      </c>
      <c r="W105" s="63">
        <f>100*(SUM(Taulukko!AD114:AD116)-SUM(Taulukko!AD102:AD104))/SUM(Taulukko!AD102:AD104)</f>
        <v>5.358686257562652</v>
      </c>
      <c r="X105" s="63">
        <f>100*(SUM(Taulukko!AF114:AF116)-SUM(Taulukko!AF102:AF104))/SUM(Taulukko!AF102:AF104)</f>
        <v>8.482986767485817</v>
      </c>
      <c r="Y105" s="63">
        <f>100*(SUM(Taulukko!AG114:AG116)-SUM(Taulukko!AG102:AG104))/SUM(Taulukko!AG102:AG104)</f>
        <v>8.504252126063017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3.937007874015748</v>
      </c>
      <c r="E106" s="63">
        <f>100*(SUM(Taulukko!F115:F117)-SUM(Taulukko!F103:F105))/SUM(Taulukko!F103:F105)</f>
        <v>4.05957943925233</v>
      </c>
      <c r="F106" s="63">
        <f>100*(SUM(Taulukko!H115:H117)-SUM(Taulukko!H103:H105))/SUM(Taulukko!H103:H105)</f>
        <v>1.758241758241752</v>
      </c>
      <c r="G106" s="63">
        <f>100*(SUM(Taulukko!I115:I117)-SUM(Taulukko!I103:I105))/SUM(Taulukko!I103:I105)</f>
        <v>2.5711662075298545</v>
      </c>
      <c r="H106" s="63">
        <f>100*(SUM(Taulukko!J115:J117)-SUM(Taulukko!J103:J105))/SUM(Taulukko!J103:J105)</f>
        <v>3.098159509202461</v>
      </c>
      <c r="I106" s="63">
        <f>100*(SUM(Taulukko!L115:L117)-SUM(Taulukko!L103:L105))/SUM(Taulukko!L103:L105)</f>
        <v>6.212001057361883</v>
      </c>
      <c r="J106" s="63">
        <f>100*(SUM(Taulukko!M115:M117)-SUM(Taulukko!M103:M105))/SUM(Taulukko!M103:M105)</f>
        <v>5.4459817486017075</v>
      </c>
      <c r="K106" s="63">
        <f>100*(SUM(Taulukko!N115:N117)-SUM(Taulukko!N103:N105))/SUM(Taulukko!N103:N105)</f>
        <v>4.7884841363102435</v>
      </c>
      <c r="L106" s="63">
        <f>100*(SUM(Taulukko!P115:P117)-SUM(Taulukko!P103:P105))/SUM(Taulukko!P103:P105)</f>
        <v>5.393971443680601</v>
      </c>
      <c r="M106" s="63">
        <f>100*(SUM(Taulukko!Q115:Q117)-SUM(Taulukko!Q103:Q105))/SUM(Taulukko!Q103:Q105)</f>
        <v>5.4366685945633515</v>
      </c>
      <c r="N106" s="63">
        <f>100*(SUM(Taulukko!R115:R117)-SUM(Taulukko!R103:R105))/SUM(Taulukko!R103:R105)</f>
        <v>4.774305555555555</v>
      </c>
      <c r="O106" s="63">
        <f>100*(SUM(Taulukko!T115:T117)-SUM(Taulukko!T103:T105))/SUM(Taulukko!T103:T105)</f>
        <v>-0.1375515818431912</v>
      </c>
      <c r="P106" s="63">
        <f>100*(SUM(Taulukko!U115:U117)-SUM(Taulukko!U103:U105))/SUM(Taulukko!U103:U105)</f>
        <v>0.3598200899550361</v>
      </c>
      <c r="Q106" s="63">
        <f>100*(SUM(Taulukko!V115:V117)-SUM(Taulukko!V103:V105))/SUM(Taulukko!V103:V105)</f>
        <v>1.1147936125339095</v>
      </c>
      <c r="R106" s="63">
        <f>100*(SUM(Taulukko!X115:X117)-SUM(Taulukko!X103:X105))/SUM(Taulukko!X103:X105)</f>
        <v>4.202531645569612</v>
      </c>
      <c r="S106" s="63">
        <f>100*(SUM(Taulukko!Y115:Y117)-SUM(Taulukko!Y103:Y105))/SUM(Taulukko!Y103:Y105)</f>
        <v>4.180985108820151</v>
      </c>
      <c r="T106" s="63">
        <f>100*(SUM(Taulukko!Z115:Z117)-SUM(Taulukko!Z103:Z105))/SUM(Taulukko!Z103:Z105)</f>
        <v>4.565030146425489</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8.201189296332993</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4.05251141552511</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4.078065831634123</v>
      </c>
      <c r="F107" s="63">
        <f>100*(SUM(Taulukko!H116:H118)-SUM(Taulukko!H104:H106))/SUM(Taulukko!H104:H106)</f>
        <v>2.690582959641262</v>
      </c>
      <c r="G107" s="63">
        <f>100*(SUM(Taulukko!I116:I118)-SUM(Taulukko!I104:I106))/SUM(Taulukko!I104:I106)</f>
        <v>2.969084787266602</v>
      </c>
      <c r="H107" s="63">
        <f>100*(SUM(Taulukko!J116:J118)-SUM(Taulukko!J104:J106))/SUM(Taulukko!J104:J106)</f>
        <v>3.213957759412287</v>
      </c>
      <c r="I107" s="63">
        <f>100*(SUM(Taulukko!L116:L118)-SUM(Taulukko!L104:L106))/SUM(Taulukko!L104:L106)</f>
        <v>4.624425140521212</v>
      </c>
      <c r="J107" s="63">
        <f>100*(SUM(Taulukko!M116:M118)-SUM(Taulukko!M104:M106))/SUM(Taulukko!M104:M106)</f>
        <v>3.991841491841489</v>
      </c>
      <c r="K107" s="63">
        <f>100*(SUM(Taulukko!N116:N118)-SUM(Taulukko!N104:N106))/SUM(Taulukko!N104:N106)</f>
        <v>4.827384435342306</v>
      </c>
      <c r="L107" s="63">
        <f>100*(SUM(Taulukko!P116:P118)-SUM(Taulukko!P104:P106))/SUM(Taulukko!P104:P106)</f>
        <v>5.559989358872034</v>
      </c>
      <c r="M107" s="63">
        <f>100*(SUM(Taulukko!Q116:Q118)-SUM(Taulukko!Q104:Q106))/SUM(Taulukko!Q104:Q106)</f>
        <v>5.449826989619388</v>
      </c>
      <c r="N107" s="63">
        <f>100*(SUM(Taulukko!R116:R118)-SUM(Taulukko!R104:R106))/SUM(Taulukko!R104:R106)</f>
        <v>5.0173010380622936</v>
      </c>
      <c r="O107" s="63">
        <f>100*(SUM(Taulukko!T116:T118)-SUM(Taulukko!T104:T106))/SUM(Taulukko!T104:T106)</f>
        <v>0.08510638297871051</v>
      </c>
      <c r="P107" s="63">
        <f>100*(SUM(Taulukko!U116:U118)-SUM(Taulukko!U104:U106))/SUM(Taulukko!U104:U106)</f>
        <v>0.11979634621145077</v>
      </c>
      <c r="Q107" s="63">
        <f>100*(SUM(Taulukko!V116:V118)-SUM(Taulukko!V104:V106))/SUM(Taulukko!V104:V106)</f>
        <v>0.8716561466786825</v>
      </c>
      <c r="R107" s="63">
        <f>100*(SUM(Taulukko!X116:X118)-SUM(Taulukko!X104:X106))/SUM(Taulukko!X104:X106)</f>
        <v>4.596241747079727</v>
      </c>
      <c r="S107" s="63">
        <f>100*(SUM(Taulukko!Y116:Y118)-SUM(Taulukko!Y104:Y106))/SUM(Taulukko!Y104:Y106)</f>
        <v>4.406294706723885</v>
      </c>
      <c r="T107" s="63">
        <f>100*(SUM(Taulukko!Z116:Z118)-SUM(Taulukko!Z104:Z106))/SUM(Taulukko!Z104:Z106)</f>
        <v>4.492131616595149</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3.9556061468412165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4.069767441860465</v>
      </c>
      <c r="E108" s="63">
        <f>100*(SUM(Taulukko!F117:F119)-SUM(Taulukko!F105:F107))/SUM(Taulukko!F105:F107)</f>
        <v>4.126707352513801</v>
      </c>
      <c r="F108" s="63">
        <f>100*(SUM(Taulukko!H117:H119)-SUM(Taulukko!H105:H107))/SUM(Taulukko!H105:H107)</f>
        <v>4.1045910611128</v>
      </c>
      <c r="G108" s="63">
        <f>100*(SUM(Taulukko!I117:I119)-SUM(Taulukko!I105:I107))/SUM(Taulukko!I105:I107)</f>
        <v>3.641370869033058</v>
      </c>
      <c r="H108" s="63">
        <f>100*(SUM(Taulukko!J117:J119)-SUM(Taulukko!J105:J107))/SUM(Taulukko!J105:J107)</f>
        <v>3.3292608430054913</v>
      </c>
      <c r="I108" s="63">
        <f>100*(SUM(Taulukko!L117:L119)-SUM(Taulukko!L105:L107))/SUM(Taulukko!L105:L107)</f>
        <v>6.571119524067067</v>
      </c>
      <c r="J108" s="63">
        <f>100*(SUM(Taulukko!M117:M119)-SUM(Taulukko!M105:M107))/SUM(Taulukko!M105:M107)</f>
        <v>5.503512880562047</v>
      </c>
      <c r="K108" s="63">
        <f>100*(SUM(Taulukko!N117:N119)-SUM(Taulukko!N105:N107))/SUM(Taulukko!N105:N107)</f>
        <v>4.924242424242417</v>
      </c>
      <c r="L108" s="63">
        <f>100*(SUM(Taulukko!P117:P119)-SUM(Taulukko!P105:P107))/SUM(Taulukko!P105:P107)</f>
        <v>5.7829945605496675</v>
      </c>
      <c r="M108" s="63">
        <f>100*(SUM(Taulukko!Q117:Q119)-SUM(Taulukko!Q105:Q107))/SUM(Taulukko!Q105:Q107)</f>
        <v>5.660919540229882</v>
      </c>
      <c r="N108" s="63">
        <f>100*(SUM(Taulukko!R117:R119)-SUM(Taulukko!R105:R107))/SUM(Taulukko!R105:R107)</f>
        <v>5.199655271473704</v>
      </c>
      <c r="O108" s="63">
        <f>100*(SUM(Taulukko!T117:T119)-SUM(Taulukko!T105:T107))/SUM(Taulukko!T105:T107)</f>
        <v>-1.3780144065142428</v>
      </c>
      <c r="P108" s="63">
        <f>100*(SUM(Taulukko!U117:U119)-SUM(Taulukko!U105:U107))/SUM(Taulukko!U105:U107)</f>
        <v>-0.38794389734407975</v>
      </c>
      <c r="Q108" s="63">
        <f>100*(SUM(Taulukko!V117:V119)-SUM(Taulukko!V105:V107))/SUM(Taulukko!V105:V107)</f>
        <v>0.7803121248499297</v>
      </c>
      <c r="R108" s="63">
        <f>100*(SUM(Taulukko!X117:X119)-SUM(Taulukko!X105:X107))/SUM(Taulukko!X105:X107)</f>
        <v>4.0650406504065195</v>
      </c>
      <c r="S108" s="63">
        <f>100*(SUM(Taulukko!Y117:Y119)-SUM(Taulukko!Y105:Y107))/SUM(Taulukko!Y105:Y107)</f>
        <v>4.337899543379009</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5.258669698692438</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4.055619930475086</v>
      </c>
      <c r="E109" s="63">
        <f>100*(SUM(Taulukko!F118:F120)-SUM(Taulukko!F106:F108))/SUM(Taulukko!F106:F108)</f>
        <v>4.1739130434782545</v>
      </c>
      <c r="F109" s="63">
        <f>100*(SUM(Taulukko!H118:H120)-SUM(Taulukko!H106:H108))/SUM(Taulukko!H106:H108)</f>
        <v>2.3749208359721528</v>
      </c>
      <c r="G109" s="63">
        <f>100*(SUM(Taulukko!I118:I120)-SUM(Taulukko!I106:I108))/SUM(Taulukko!I106:I108)</f>
        <v>3.5638135851355432</v>
      </c>
      <c r="H109" s="63">
        <f>100*(SUM(Taulukko!J118:J120)-SUM(Taulukko!J106:J108))/SUM(Taulukko!J106:J108)</f>
        <v>3.4440719292898367</v>
      </c>
      <c r="I109" s="63">
        <f>100*(SUM(Taulukko!L118:L120)-SUM(Taulukko!L106:L108))/SUM(Taulukko!L106:L108)</f>
        <v>2.2379912663755586</v>
      </c>
      <c r="J109" s="63">
        <f>100*(SUM(Taulukko!M118:M120)-SUM(Taulukko!M106:M108))/SUM(Taulukko!M106:M108)</f>
        <v>4.3252595155709175</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5.582593758946448</v>
      </c>
      <c r="N109" s="63">
        <f>100*(SUM(Taulukko!R118:R120)-SUM(Taulukko!R106:R108))/SUM(Taulukko!R106:R108)</f>
        <v>5.323411562678885</v>
      </c>
      <c r="O109" s="63">
        <f>100*(SUM(Taulukko!T118:T120)-SUM(Taulukko!T106:T108))/SUM(Taulukko!T106:T108)</f>
        <v>0.032701111837791334</v>
      </c>
      <c r="P109" s="63">
        <f>100*(SUM(Taulukko!U118:U120)-SUM(Taulukko!U106:U108))/SUM(Taulukko!U106:U108)</f>
        <v>0.7793764988009662</v>
      </c>
      <c r="Q109" s="63">
        <f>100*(SUM(Taulukko!V118:V120)-SUM(Taulukko!V106:V108))/SUM(Taulukko!V106:V108)</f>
        <v>0.8393285371702501</v>
      </c>
      <c r="R109" s="63">
        <f>100*(SUM(Taulukko!X118:X120)-SUM(Taulukko!X106:X108))/SUM(Taulukko!X106:X108)</f>
        <v>4.462413896376154</v>
      </c>
      <c r="S109" s="63">
        <f>100*(SUM(Taulukko!Y118:Y120)-SUM(Taulukko!Y106:Y108))/SUM(Taulukko!Y106:Y108)</f>
        <v>4.783599088838256</v>
      </c>
      <c r="T109" s="63">
        <f>100*(SUM(Taulukko!Z118:Z120)-SUM(Taulukko!Z106:Z108))/SUM(Taulukko!Z106:Z108)</f>
        <v>4.433077578857636</v>
      </c>
      <c r="U109" s="63">
        <f>100*(SUM(Taulukko!AB118:AB120)-SUM(Taulukko!AB106:AB108))/SUM(Taulukko!AB106:AB108)</f>
        <v>4.988262910798122</v>
      </c>
      <c r="V109" s="63">
        <f>100*(SUM(Taulukko!AC118:AC120)-SUM(Taulukko!AC106:AC108))/SUM(Taulukko!AC106:AC108)</f>
        <v>5.2899575671852865</v>
      </c>
      <c r="W109" s="63">
        <f>100*(SUM(Taulukko!AD118:AD120)-SUM(Taulukko!AD106:AD108))/SUM(Taulukko!AD106:AD108)</f>
        <v>5.178268251273348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3.788521345773247</v>
      </c>
      <c r="AC109" s="63">
        <f>100*(SUM(Taulukko!AL118:AL120)-SUM(Taulukko!AL106:AL108))/SUM(Taulukko!AL106:AL108)</f>
        <v>4.019247098782918</v>
      </c>
      <c r="AD109" s="3">
        <v>10</v>
      </c>
    </row>
    <row r="110" spans="1:30" ht="12.75">
      <c r="A110" s="102" t="s">
        <v>177</v>
      </c>
      <c r="B110" s="14" t="s">
        <v>122</v>
      </c>
      <c r="C110" s="63">
        <f>100*(SUM(Taulukko!D119:D121)-SUM(Taulukko!D107:D109))/SUM(Taulukko!D107:D109)</f>
        <v>4.552398411243501</v>
      </c>
      <c r="D110" s="63">
        <f>100*(SUM(Taulukko!E119:E121)-SUM(Taulukko!E107:E109))/SUM(Taulukko!E107:E109)</f>
        <v>4.31009545849003</v>
      </c>
      <c r="E110" s="63">
        <f>100*(SUM(Taulukko!F119:F121)-SUM(Taulukko!F107:F109))/SUM(Taulukko!F107:F109)</f>
        <v>4.279930595720073</v>
      </c>
      <c r="F110" s="63">
        <f>100*(SUM(Taulukko!H119:H121)-SUM(Taulukko!H107:H109))/SUM(Taulukko!H107:H109)</f>
        <v>4.0026033192320245</v>
      </c>
      <c r="G110" s="63">
        <f>100*(SUM(Taulukko!I119:I121)-SUM(Taulukko!I107:I109))/SUM(Taulukko!I107:I109)</f>
        <v>3.7781840341255437</v>
      </c>
      <c r="H110" s="63">
        <f>100*(SUM(Taulukko!J119:J121)-SUM(Taulukko!J107:J109))/SUM(Taulukko!J107:J109)</f>
        <v>3.4965034965034967</v>
      </c>
      <c r="I110" s="63">
        <f>100*(SUM(Taulukko!L119:L121)-SUM(Taulukko!L107:L109))/SUM(Taulukko!L107:L109)</f>
        <v>6.4827978390673895</v>
      </c>
      <c r="J110" s="63">
        <f>100*(SUM(Taulukko!M119:M121)-SUM(Taulukko!M107:M109))/SUM(Taulukko!M107:M109)</f>
        <v>6.015693112467286</v>
      </c>
      <c r="K110" s="63">
        <f>100*(SUM(Taulukko!N119:N121)-SUM(Taulukko!N107:N109))/SUM(Taulukko!N107:N109)</f>
        <v>5.258595781566001</v>
      </c>
      <c r="L110" s="63">
        <f>100*(SUM(Taulukko!P119:P121)-SUM(Taulukko!P107:P109))/SUM(Taulukko!P107:P109)</f>
        <v>5.57406846410178</v>
      </c>
      <c r="M110" s="63">
        <f>100*(SUM(Taulukko!Q119:Q121)-SUM(Taulukko!Q107:Q109))/SUM(Taulukko!Q107:Q109)</f>
        <v>5.647461494580705</v>
      </c>
      <c r="N110" s="63">
        <f>100*(SUM(Taulukko!R119:R121)-SUM(Taulukko!R107:R109))/SUM(Taulukko!R107:R109)</f>
        <v>5.389221556886238</v>
      </c>
      <c r="O110" s="63">
        <f>100*(SUM(Taulukko!T119:T121)-SUM(Taulukko!T107:T109))/SUM(Taulukko!T107:T109)</f>
        <v>0.6213211249182398</v>
      </c>
      <c r="P110" s="63">
        <f>100*(SUM(Taulukko!U119:U121)-SUM(Taulukko!U107:U109))/SUM(Taulukko!U107:U109)</f>
        <v>0.9292565947242103</v>
      </c>
      <c r="Q110" s="63">
        <f>100*(SUM(Taulukko!V119:V121)-SUM(Taulukko!V107:V109))/SUM(Taulukko!V107:V109)</f>
        <v>0.9281437125748571</v>
      </c>
      <c r="R110" s="63">
        <f>100*(SUM(Taulukko!X119:X121)-SUM(Taulukko!X107:X109))/SUM(Taulukko!X107:X109)</f>
        <v>4.665863937387116</v>
      </c>
      <c r="S110" s="63">
        <f>100*(SUM(Taulukko!Y119:Y121)-SUM(Taulukko!Y107:Y109))/SUM(Taulukko!Y107:Y109)</f>
        <v>4.5068027210884285</v>
      </c>
      <c r="T110" s="63">
        <f>100*(SUM(Taulukko!Z119:Z121)-SUM(Taulukko!Z107:Z109))/SUM(Taulukko!Z107:Z109)</f>
        <v>4.388448471121178</v>
      </c>
      <c r="U110" s="63">
        <f>100*(SUM(Taulukko!AB119:AB121)-SUM(Taulukko!AB107:AB109))/SUM(Taulukko!AB107:AB109)</f>
        <v>5.128205128205114</v>
      </c>
      <c r="V110" s="63">
        <f>100*(SUM(Taulukko!AC119:AC121)-SUM(Taulukko!AC107:AC109))/SUM(Taulukko!AC107:AC109)</f>
        <v>5.071851225697363</v>
      </c>
      <c r="W110" s="63">
        <f>100*(SUM(Taulukko!AD119:AD121)-SUM(Taulukko!AD107:AD109))/SUM(Taulukko!AD107:AD109)</f>
        <v>5.156382079459022</v>
      </c>
      <c r="X110" s="63">
        <f>100*(SUM(Taulukko!AF119:AF121)-SUM(Taulukko!AF107:AF109))/SUM(Taulukko!AF107:AF109)</f>
        <v>8.380317785750895</v>
      </c>
      <c r="Y110" s="63">
        <f>100*(SUM(Taulukko!AG119:AG121)-SUM(Taulukko!AG107:AG109))/SUM(Taulukko!AG107:AG109)</f>
        <v>8.41596130592502</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3.984176320994638</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4.5638359329866995</v>
      </c>
      <c r="E111" s="63">
        <f>100*(SUM(Taulukko!F120:F122)-SUM(Taulukko!F108:F110))/SUM(Taulukko!F108:F110)</f>
        <v>4.326507066628208</v>
      </c>
      <c r="F111" s="63">
        <f>100*(SUM(Taulukko!H120:H122)-SUM(Taulukko!H108:H110))/SUM(Taulukko!H108:H110)</f>
        <v>4.367229837424287</v>
      </c>
      <c r="G111" s="63">
        <f>100*(SUM(Taulukko!I120:I122)-SUM(Taulukko!I108:I110))/SUM(Taulukko!I108:I110)</f>
        <v>3.4534989397152307</v>
      </c>
      <c r="H111" s="63">
        <f>100*(SUM(Taulukko!J120:J122)-SUM(Taulukko!J108:J110))/SUM(Taulukko!J108:J110)</f>
        <v>3.5486806187443096</v>
      </c>
      <c r="I111" s="63">
        <f>100*(SUM(Taulukko!L120:L122)-SUM(Taulukko!L108:L110))/SUM(Taulukko!L108:L110)</f>
        <v>8.648194794290522</v>
      </c>
      <c r="J111" s="63">
        <f>100*(SUM(Taulukko!M120:M122)-SUM(Taulukko!M108:M110))/SUM(Taulukko!M108:M110)</f>
        <v>5.7725445146467615</v>
      </c>
      <c r="K111" s="63">
        <f>100*(SUM(Taulukko!N120:N122)-SUM(Taulukko!N108:N110))/SUM(Taulukko!N108:N110)</f>
        <v>5.291918320391152</v>
      </c>
      <c r="L111" s="63">
        <f>100*(SUM(Taulukko!P120:P122)-SUM(Taulukko!P108:P110))/SUM(Taulukko!P108:P110)</f>
        <v>5.7058823529411695</v>
      </c>
      <c r="M111" s="63">
        <f>100*(SUM(Taulukko!Q120:Q122)-SUM(Taulukko!Q108:Q110))/SUM(Taulukko!Q108:Q110)</f>
        <v>5.658231447256177</v>
      </c>
      <c r="N111" s="63">
        <f>100*(SUM(Taulukko!R120:R122)-SUM(Taulukko!R108:R110))/SUM(Taulukko!R108:R110)</f>
        <v>5.456095481670943</v>
      </c>
      <c r="O111" s="63">
        <f>100*(SUM(Taulukko!T120:T122)-SUM(Taulukko!T108:T110))/SUM(Taulukko!T108:T110)</f>
        <v>1.530446108759358</v>
      </c>
      <c r="P111" s="63">
        <f>100*(SUM(Taulukko!U120:U122)-SUM(Taulukko!U108:U110))/SUM(Taulukko!U108:U110)</f>
        <v>1.2912912912912946</v>
      </c>
      <c r="Q111" s="63">
        <f>100*(SUM(Taulukko!V120:V122)-SUM(Taulukko!V108:V110))/SUM(Taulukko!V108:V110)</f>
        <v>1.0466507177033493</v>
      </c>
      <c r="R111" s="63">
        <f>100*(SUM(Taulukko!X120:X122)-SUM(Taulukko!X108:X110))/SUM(Taulukko!X108:X110)</f>
        <v>5.160719551754627</v>
      </c>
      <c r="S111" s="63">
        <f>100*(SUM(Taulukko!Y120:Y122)-SUM(Taulukko!Y108:Y110))/SUM(Taulukko!Y108:Y110)</f>
        <v>4.779411764705876</v>
      </c>
      <c r="T111" s="63">
        <f>100*(SUM(Taulukko!Z120:Z122)-SUM(Taulukko!Z108:Z110))/SUM(Taulukko!Z108:Z110)</f>
        <v>4.285311530871156</v>
      </c>
      <c r="U111" s="63">
        <f>100*(SUM(Taulukko!AB120:AB122)-SUM(Taulukko!AB108:AB110))/SUM(Taulukko!AB108:AB110)</f>
        <v>5.07769145394007</v>
      </c>
      <c r="V111" s="63">
        <f>100*(SUM(Taulukko!AC120:AC122)-SUM(Taulukko!AC108:AC110))/SUM(Taulukko!AC108:AC110)</f>
        <v>5.0238563008700465</v>
      </c>
      <c r="W111" s="63">
        <f>100*(SUM(Taulukko!AD120:AD122)-SUM(Taulukko!AD108:AD110))/SUM(Taulukko!AD108:AD110)</f>
        <v>5.220319955094012</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4.282896590588911</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4.347826086956512</v>
      </c>
      <c r="E112" s="34">
        <f>100*(SUM(Taulukko!F121:F123)-SUM(Taulukko!F109:F111))/SUM(Taulukko!F109:F111)</f>
        <v>4.341575618171353</v>
      </c>
      <c r="F112" s="34">
        <f>100*(SUM(Taulukko!H121:H123)-SUM(Taulukko!H109:H111))/SUM(Taulukko!H109:H111)</f>
        <v>3.975436328377509</v>
      </c>
      <c r="G112" s="34">
        <f>100*(SUM(Taulukko!I121:I123)-SUM(Taulukko!I109:I111))/SUM(Taulukko!I109:I111)</f>
        <v>3.6980903304031485</v>
      </c>
      <c r="H112" s="34">
        <f>100*(SUM(Taulukko!J121:J123)-SUM(Taulukko!J109:J111))/SUM(Taulukko!J109:J111)</f>
        <v>3.5692679975801433</v>
      </c>
      <c r="I112" s="34">
        <f>100*(SUM(Taulukko!L121:L123)-SUM(Taulukko!L109:L111))/SUM(Taulukko!L109:L111)</f>
        <v>8.008526187576148</v>
      </c>
      <c r="J112" s="34">
        <f>100*(SUM(Taulukko!M121:M123)-SUM(Taulukko!M109:M111))/SUM(Taulukko!M109:M111)</f>
        <v>5.004289390906491</v>
      </c>
      <c r="K112" s="34">
        <f>100*(SUM(Taulukko!N121:N123)-SUM(Taulukko!N109:N111))/SUM(Taulukko!N109:N111)</f>
        <v>5.092989985693851</v>
      </c>
      <c r="L112" s="34">
        <f>100*(SUM(Taulukko!P121:P123)-SUM(Taulukko!P109:P111))/SUM(Taulukko!P109:P111)</f>
        <v>5.4730713245997125</v>
      </c>
      <c r="M112" s="34">
        <f>100*(SUM(Taulukko!Q121:Q123)-SUM(Taulukko!Q109:Q111))/SUM(Taulukko!Q109:Q111)</f>
        <v>5.579156046445746</v>
      </c>
      <c r="N112" s="34">
        <f>100*(SUM(Taulukko!R121:R123)-SUM(Taulukko!R109:R111))/SUM(Taulukko!R109:R111)</f>
        <v>5.520951302378256</v>
      </c>
      <c r="O112" s="34">
        <f>100*(SUM(Taulukko!T121:T123)-SUM(Taulukko!T109:T111))/SUM(Taulukko!T109:T111)</f>
        <v>0.6641366223908991</v>
      </c>
      <c r="P112" s="34">
        <f>100*(SUM(Taulukko!U121:U123)-SUM(Taulukko!U109:U111))/SUM(Taulukko!U109:U111)</f>
        <v>1.521025946913202</v>
      </c>
      <c r="Q112" s="34">
        <f>100*(SUM(Taulukko!V121:V123)-SUM(Taulukko!V109:V111))/SUM(Taulukko!V109:V111)</f>
        <v>1.1346670647954649</v>
      </c>
      <c r="R112" s="34">
        <f>100*(SUM(Taulukko!X121:X123)-SUM(Taulukko!X109:X111))/SUM(Taulukko!X109:X111)</f>
        <v>4.122807017543867</v>
      </c>
      <c r="S112" s="34">
        <f>100*(SUM(Taulukko!Y121:Y123)-SUM(Taulukko!Y109:Y111))/SUM(Taulukko!Y109:Y111)</f>
        <v>3.9573393207970713</v>
      </c>
      <c r="T112" s="34">
        <f>100*(SUM(Taulukko!Z121:Z123)-SUM(Taulukko!Z109:Z111))/SUM(Taulukko!Z109:Z111)</f>
        <v>4.125736738703337</v>
      </c>
      <c r="U112" s="34">
        <f>100*(SUM(Taulukko!AB121:AB123)-SUM(Taulukko!AB109:AB111))/SUM(Taulukko!AB109:AB111)</f>
        <v>6.033743208464388</v>
      </c>
      <c r="V112" s="34">
        <f>100*(SUM(Taulukko!AC121:AC123)-SUM(Taulukko!AC109:AC111))/SUM(Taulukko!AC109:AC111)</f>
        <v>5.68468216185941</v>
      </c>
      <c r="W112" s="34">
        <f>100*(SUM(Taulukko!AD121:AD123)-SUM(Taulukko!AD109:AD111))/SUM(Taulukko!AD109:AD111)</f>
        <v>5.425055928411626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4.666854090525731</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4.2108278430249175</v>
      </c>
      <c r="E113" s="63">
        <f>100*(SUM(Taulukko!F122:F124)-SUM(Taulukko!F110:F112))/SUM(Taulukko!F110:F112)</f>
        <v>4.322931577440586</v>
      </c>
      <c r="F113" s="63">
        <f>100*(SUM(Taulukko!H122:H124)-SUM(Taulukko!H110:H112))/SUM(Taulukko!H110:H112)</f>
        <v>4.454976303317543</v>
      </c>
      <c r="G113" s="63">
        <f>100*(SUM(Taulukko!I122:I124)-SUM(Taulukko!I110:I112))/SUM(Taulukko!I110:I112)</f>
        <v>3.5606517803258937</v>
      </c>
      <c r="H113" s="63">
        <f>100*(SUM(Taulukko!J122:J124)-SUM(Taulukko!J110:J112))/SUM(Taulukko!J110:J112)</f>
        <v>3.5585042219541476</v>
      </c>
      <c r="I113" s="63">
        <f>100*(SUM(Taulukko!L122:L124)-SUM(Taulukko!L110:L112))/SUM(Taulukko!L110:L112)</f>
        <v>7.599746675110829</v>
      </c>
      <c r="J113" s="63">
        <f>100*(SUM(Taulukko!M122:M124)-SUM(Taulukko!M110:M112))/SUM(Taulukko!M110:M112)</f>
        <v>4.536433229373405</v>
      </c>
      <c r="K113" s="63">
        <f>100*(SUM(Taulukko!N122:N124)-SUM(Taulukko!N110:N112))/SUM(Taulukko!N110:N112)</f>
        <v>4.987175833570818</v>
      </c>
      <c r="L113" s="63">
        <f>100*(SUM(Taulukko!P122:P124)-SUM(Taulukko!P110:P112))/SUM(Taulukko!P110:P112)</f>
        <v>5.337564916330063</v>
      </c>
      <c r="M113" s="63">
        <f>100*(SUM(Taulukko!Q122:Q124)-SUM(Taulukko!Q110:Q112))/SUM(Taulukko!Q110:Q112)</f>
        <v>5.6417489421720735</v>
      </c>
      <c r="N113" s="63">
        <f>100*(SUM(Taulukko!R122:R124)-SUM(Taulukko!R110:R112))/SUM(Taulukko!R110:R112)</f>
        <v>5.6981664315937905</v>
      </c>
      <c r="O113" s="63">
        <f>100*(SUM(Taulukko!T122:T124)-SUM(Taulukko!T110:T112))/SUM(Taulukko!T110:T112)</f>
        <v>1.3584439641864878</v>
      </c>
      <c r="P113" s="63">
        <f>100*(SUM(Taulukko!U122:U124)-SUM(Taulukko!U110:U112))/SUM(Taulukko!U110:U112)</f>
        <v>1.3714967203339365</v>
      </c>
      <c r="Q113" s="63">
        <f>100*(SUM(Taulukko!V122:V124)-SUM(Taulukko!V110:V112))/SUM(Taulukko!V110:V112)</f>
        <v>1.1926058437686515</v>
      </c>
      <c r="R113" s="63">
        <f>100*(SUM(Taulukko!X122:X124)-SUM(Taulukko!X110:X112))/SUM(Taulukko!X110:X112)</f>
        <v>3.848396501457739</v>
      </c>
      <c r="S113" s="63">
        <f>100*(SUM(Taulukko!Y122:Y124)-SUM(Taulukko!Y110:Y112))/SUM(Taulukko!Y110:Y112)</f>
        <v>3.744062587314902</v>
      </c>
      <c r="T113" s="63">
        <f>100*(SUM(Taulukko!Z122:Z124)-SUM(Taulukko!Z110:Z112))/SUM(Taulukko!Z110:Z112)</f>
        <v>3.995529477507687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5.456570155901995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4.817927170868344</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4.155992029604317</v>
      </c>
      <c r="E114" s="63">
        <f>100*(SUM(Taulukko!F123:F125)-SUM(Taulukko!F111:F113))/SUM(Taulukko!F111:F113)</f>
        <v>4.387464387464381</v>
      </c>
      <c r="F114" s="63">
        <f>100*(SUM(Taulukko!H123:H125)-SUM(Taulukko!H111:H113))/SUM(Taulukko!H111:H113)</f>
        <v>4.369538077403246</v>
      </c>
      <c r="G114" s="63">
        <f>100*(SUM(Taulukko!I123:I125)-SUM(Taulukko!I111:I113))/SUM(Taulukko!I111:I113)</f>
        <v>3.581101414384585</v>
      </c>
      <c r="H114" s="63">
        <f>100*(SUM(Taulukko!J123:J125)-SUM(Taulukko!J111:J113))/SUM(Taulukko!J111:J113)</f>
        <v>3.5778713168971668</v>
      </c>
      <c r="I114" s="63">
        <f>100*(SUM(Taulukko!L123:L125)-SUM(Taulukko!L111:L113))/SUM(Taulukko!L111:L113)</f>
        <v>4.339118825100133</v>
      </c>
      <c r="J114" s="63">
        <f>100*(SUM(Taulukko!M123:M125)-SUM(Taulukko!M111:M113))/SUM(Taulukko!M111:M113)</f>
        <v>4.235361000568498</v>
      </c>
      <c r="K114" s="63">
        <f>100*(SUM(Taulukko!N123:N125)-SUM(Taulukko!N111:N113))/SUM(Taulukko!N111:N113)</f>
        <v>5.085227272727266</v>
      </c>
      <c r="L114" s="63">
        <f>100*(SUM(Taulukko!P123:P125)-SUM(Taulukko!P111:P113))/SUM(Taulukko!P111:P113)</f>
        <v>5.049047893825735</v>
      </c>
      <c r="M114" s="63">
        <f>100*(SUM(Taulukko!Q123:Q125)-SUM(Taulukko!Q111:Q113))/SUM(Taulukko!Q111:Q113)</f>
        <v>5.276381909547748</v>
      </c>
      <c r="N114" s="63">
        <f>100*(SUM(Taulukko!R123:R125)-SUM(Taulukko!R111:R113))/SUM(Taulukko!R111:R113)</f>
        <v>6.042720629567173</v>
      </c>
      <c r="O114" s="63">
        <f>100*(SUM(Taulukko!T123:T125)-SUM(Taulukko!T111:T113))/SUM(Taulukko!T111:T113)</f>
        <v>-0.17477424992718402</v>
      </c>
      <c r="P114" s="63">
        <f>100*(SUM(Taulukko!U123:U125)-SUM(Taulukko!U111:U113))/SUM(Taulukko!U111:U113)</f>
        <v>0.26556506344053626</v>
      </c>
      <c r="Q114" s="63">
        <f>100*(SUM(Taulukko!V123:V125)-SUM(Taulukko!V111:V113))/SUM(Taulukko!V111:V113)</f>
        <v>1.250744490768311</v>
      </c>
      <c r="R114" s="63">
        <f>100*(SUM(Taulukko!X123:X125)-SUM(Taulukko!X111:X113))/SUM(Taulukko!X111:X113)</f>
        <v>3.067484662576687</v>
      </c>
      <c r="S114" s="63">
        <f>100*(SUM(Taulukko!Y123:Y125)-SUM(Taulukko!Y111:Y113))/SUM(Taulukko!Y111:Y113)</f>
        <v>3.301886792452824</v>
      </c>
      <c r="T114" s="63">
        <f>100*(SUM(Taulukko!Z123:Z125)-SUM(Taulukko!Z111:Z113))/SUM(Taulukko!Z111:Z113)</f>
        <v>3.9232053422370683</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5.287929125138434</v>
      </c>
      <c r="X114" s="63">
        <f>100*(SUM(Taulukko!AF123:AF125)-SUM(Taulukko!AF111:AF113))/SUM(Taulukko!AF111:AF113)</f>
        <v>7.259259259259253</v>
      </c>
      <c r="Y114" s="63">
        <f>100*(SUM(Taulukko!AG123:AG125)-SUM(Taulukko!AG111:AG113))/SUM(Taulukko!AG111:AG113)</f>
        <v>7.580720636406186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4.736695458344927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4.6201814058956945</v>
      </c>
      <c r="E115" s="63">
        <f>100*(SUM(Taulukko!F124:F126)-SUM(Taulukko!F112:F114))/SUM(Taulukko!F112:F114)</f>
        <v>4.480998298355064</v>
      </c>
      <c r="F115" s="63">
        <f>100*(SUM(Taulukko!H124:H126)-SUM(Taulukko!H112:H114))/SUM(Taulukko!H112:H114)</f>
        <v>5.2297460701330145</v>
      </c>
      <c r="G115" s="63">
        <f>100*(SUM(Taulukko!I124:I126)-SUM(Taulukko!I112:I114))/SUM(Taulukko!I112:I114)</f>
        <v>3.3751493428912815</v>
      </c>
      <c r="H115" s="63">
        <f>100*(SUM(Taulukko!J124:J126)-SUM(Taulukko!J112:J114))/SUM(Taulukko!J112:J114)</f>
        <v>3.567146282973614</v>
      </c>
      <c r="I115" s="63">
        <f>100*(SUM(Taulukko!L124:L126)-SUM(Taulukko!L112:L114))/SUM(Taulukko!L112:L114)</f>
        <v>6.587403598971723</v>
      </c>
      <c r="J115" s="63">
        <f>100*(SUM(Taulukko!M124:M126)-SUM(Taulukko!M112:M114))/SUM(Taulukko!M112:M114)</f>
        <v>5.531914893617022</v>
      </c>
      <c r="K115" s="63">
        <f>100*(SUM(Taulukko!N124:N126)-SUM(Taulukko!N112:N114))/SUM(Taulukko!N112:N114)</f>
        <v>5.527210884353742</v>
      </c>
      <c r="L115" s="63">
        <f>100*(SUM(Taulukko!P124:P126)-SUM(Taulukko!P112:P114))/SUM(Taulukko!P112:P114)</f>
        <v>5.66628701594534</v>
      </c>
      <c r="M115" s="63">
        <f>100*(SUM(Taulukko!Q124:Q126)-SUM(Taulukko!Q112:Q114))/SUM(Taulukko!Q112:Q114)</f>
        <v>5.575589459084611</v>
      </c>
      <c r="N115" s="63">
        <f>100*(SUM(Taulukko!R124:R126)-SUM(Taulukko!R112:R114))/SUM(Taulukko!R112:R114)</f>
        <v>6.498599439775908</v>
      </c>
      <c r="O115" s="63">
        <f>100*(SUM(Taulukko!T124:T126)-SUM(Taulukko!T112:T114))/SUM(Taulukko!T112:T114)</f>
        <v>2.217103368845392</v>
      </c>
      <c r="P115" s="63">
        <f>100*(SUM(Taulukko!U124:U126)-SUM(Taulukko!U112:U114))/SUM(Taulukko!U112:U114)</f>
        <v>0.6246281975014771</v>
      </c>
      <c r="Q115" s="63">
        <f>100*(SUM(Taulukko!V124:V126)-SUM(Taulukko!V112:V114))/SUM(Taulukko!V112:V114)</f>
        <v>1.3988095238095373</v>
      </c>
      <c r="R115" s="63">
        <f>100*(SUM(Taulukko!X124:X126)-SUM(Taulukko!X112:X114))/SUM(Taulukko!X112:X114)</f>
        <v>3.841709994222979</v>
      </c>
      <c r="S115" s="63">
        <f>100*(SUM(Taulukko!Y124:Y126)-SUM(Taulukko!Y112:Y114))/SUM(Taulukko!Y112:Y114)</f>
        <v>3.8472183780791522</v>
      </c>
      <c r="T115" s="63">
        <f>100*(SUM(Taulukko!Z124:Z126)-SUM(Taulukko!Z112:Z114))/SUM(Taulukko!Z112:Z114)</f>
        <v>3.9634146341463445</v>
      </c>
      <c r="U115" s="63">
        <f>100*(SUM(Taulukko!AB124:AB126)-SUM(Taulukko!AB112:AB114))/SUM(Taulukko!AB112:AB114)</f>
        <v>4.606198464600508</v>
      </c>
      <c r="V115" s="63">
        <f>100*(SUM(Taulukko!AC124:AC126)-SUM(Taulukko!AC112:AC114))/SUM(Taulukko!AC112:AC114)</f>
        <v>4.810335349092909</v>
      </c>
      <c r="W115" s="63">
        <f>100*(SUM(Taulukko!AD124:AD126)-SUM(Taulukko!AD112:AD114))/SUM(Taulukko!AD112:AD114)</f>
        <v>5.148678414096897</v>
      </c>
      <c r="X115" s="63">
        <f>100*(SUM(Taulukko!AF124:AF126)-SUM(Taulukko!AF112:AF114))/SUM(Taulukko!AF112:AF114)</f>
        <v>8.647073111488925</v>
      </c>
      <c r="Y115" s="63">
        <f>100*(SUM(Taulukko!AG124:AG126)-SUM(Taulukko!AG112:AG114))/SUM(Taulukko!AG112:AG114)</f>
        <v>8.455625436757515</v>
      </c>
      <c r="Z115" s="63">
        <f>100*(SUM(Taulukko!AH124:AH126)-SUM(Taulukko!AH112:AH114))/SUM(Taulukko!AH112:AH114)</f>
        <v>8.315863032844176</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4.600620942703927</v>
      </c>
      <c r="E116" s="63">
        <f>100*(SUM(Taulukko!F125:F127)-SUM(Taulukko!F113:F115))/SUM(Taulukko!F113:F115)</f>
        <v>4.463276836158196</v>
      </c>
      <c r="F116" s="63">
        <f>100*(SUM(Taulukko!H125:H127)-SUM(Taulukko!H113:H115))/SUM(Taulukko!H113:H115)</f>
        <v>4.087112171837705</v>
      </c>
      <c r="G116" s="63">
        <f>100*(SUM(Taulukko!I125:I127)-SUM(Taulukko!I113:I115))/SUM(Taulukko!I113:I115)</f>
        <v>3.5458879618593495</v>
      </c>
      <c r="H116" s="63">
        <f>100*(SUM(Taulukko!J125:J127)-SUM(Taulukko!J113:J115))/SUM(Taulukko!J113:J115)</f>
        <v>3.618421052631586</v>
      </c>
      <c r="I116" s="63">
        <f>100*(SUM(Taulukko!L125:L127)-SUM(Taulukko!L113:L115))/SUM(Taulukko!L113:L115)</f>
        <v>6.5371569534381715</v>
      </c>
      <c r="J116" s="63">
        <f>100*(SUM(Taulukko!M125:M127)-SUM(Taulukko!M113:M115))/SUM(Taulukko!M113:M115)</f>
        <v>6.363122171945686</v>
      </c>
      <c r="K116" s="63">
        <f>100*(SUM(Taulukko!N125:N127)-SUM(Taulukko!N113:N115))/SUM(Taulukko!N113:N115)</f>
        <v>6.075162475275502</v>
      </c>
      <c r="L116" s="63">
        <f>100*(SUM(Taulukko!P125:P127)-SUM(Taulukko!P113:P115))/SUM(Taulukko!P113:P115)</f>
        <v>5.742683600220859</v>
      </c>
      <c r="M116" s="63">
        <f>100*(SUM(Taulukko!Q125:Q127)-SUM(Taulukko!Q113:Q115))/SUM(Taulukko!Q113:Q115)</f>
        <v>5.535665106031403</v>
      </c>
      <c r="N116" s="63">
        <f>100*(SUM(Taulukko!R125:R127)-SUM(Taulukko!R113:R115))/SUM(Taulukko!R113:R115)</f>
        <v>6.752232142857156</v>
      </c>
      <c r="O116" s="63">
        <f>100*(SUM(Taulukko!T125:T127)-SUM(Taulukko!T113:T115))/SUM(Taulukko!T113:T115)</f>
        <v>1.4882655981683015</v>
      </c>
      <c r="P116" s="63">
        <f>100*(SUM(Taulukko!U125:U127)-SUM(Taulukko!U113:U115))/SUM(Taulukko!U113:U115)</f>
        <v>0.7102693104468711</v>
      </c>
      <c r="Q116" s="63">
        <f>100*(SUM(Taulukko!V125:V127)-SUM(Taulukko!V113:V115))/SUM(Taulukko!V113:V115)</f>
        <v>1.7267043763024745</v>
      </c>
      <c r="R116" s="63">
        <f>100*(SUM(Taulukko!X125:X127)-SUM(Taulukko!X113:X115))/SUM(Taulukko!X113:X115)</f>
        <v>3.6668561682774405</v>
      </c>
      <c r="S116" s="63">
        <f>100*(SUM(Taulukko!Y125:Y127)-SUM(Taulukko!Y113:Y115))/SUM(Taulukko!Y113:Y115)</f>
        <v>4.022038567493119</v>
      </c>
      <c r="T116" s="63">
        <f>100*(SUM(Taulukko!Z125:Z127)-SUM(Taulukko!Z113:Z115))/SUM(Taulukko!Z113:Z115)</f>
        <v>4.004418668876001</v>
      </c>
      <c r="U116" s="63">
        <f>100*(SUM(Taulukko!AB125:AB127)-SUM(Taulukko!AB113:AB115))/SUM(Taulukko!AB113:AB115)</f>
        <v>5.1068553982792375</v>
      </c>
      <c r="V116" s="63">
        <f>100*(SUM(Taulukko!AC125:AC127)-SUM(Taulukko!AC113:AC115))/SUM(Taulukko!AC113:AC115)</f>
        <v>5.204053683922213</v>
      </c>
      <c r="W116" s="63">
        <f>100*(SUM(Taulukko!AD125:AD127)-SUM(Taulukko!AD113:AD115))/SUM(Taulukko!AD113:AD115)</f>
        <v>5.2097614477652705</v>
      </c>
      <c r="X116" s="63">
        <f>100*(SUM(Taulukko!AF125:AF127)-SUM(Taulukko!AF113:AF115))/SUM(Taulukko!AF113:AF115)</f>
        <v>8.474576271186427</v>
      </c>
      <c r="Y116" s="63">
        <f>100*(SUM(Taulukko!AG125:AG127)-SUM(Taulukko!AG113:AG115))/SUM(Taulukko!AG113:AG115)</f>
        <v>8.674531575294921</v>
      </c>
      <c r="Z116" s="63">
        <f>100*(SUM(Taulukko!AH125:AH127)-SUM(Taulukko!AH113:AH115))/SUM(Taulukko!AH113:AH115)</f>
        <v>8.593930970581427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4.251126126126133</v>
      </c>
      <c r="E117" s="63">
        <f>100*(SUM(Taulukko!F126:F128)-SUM(Taulukko!F114:F116))/SUM(Taulukko!F114:F116)</f>
        <v>4.335585585585595</v>
      </c>
      <c r="F117" s="63">
        <f>100*(SUM(Taulukko!H126:H128)-SUM(Taulukko!H114:H116))/SUM(Taulukko!H114:H116)</f>
        <v>1.01408450704226</v>
      </c>
      <c r="G117" s="63">
        <f>100*(SUM(Taulukko!I126:I128)-SUM(Taulukko!I114:I116))/SUM(Taulukko!I114:I116)</f>
        <v>1.0466507177033493</v>
      </c>
      <c r="H117" s="63">
        <f>100*(SUM(Taulukko!J126:J128)-SUM(Taulukko!J114:J116))/SUM(Taulukko!J114:J116)</f>
        <v>3.5799522673031197</v>
      </c>
      <c r="I117" s="63">
        <f>100*(SUM(Taulukko!L126:L128)-SUM(Taulukko!L114:L116))/SUM(Taulukko!L114:L116)</f>
        <v>6.51085141903173</v>
      </c>
      <c r="J117" s="63">
        <f>100*(SUM(Taulukko!M126:M128)-SUM(Taulukko!M114:M116))/SUM(Taulukko!M114:M116)</f>
        <v>6.693024569330695</v>
      </c>
      <c r="K117" s="63">
        <f>100*(SUM(Taulukko!N126:N128)-SUM(Taulukko!N114:N116))/SUM(Taulukko!N114:N116)</f>
        <v>6.672297297297277</v>
      </c>
      <c r="L117" s="63">
        <f>100*(SUM(Taulukko!P126:P128)-SUM(Taulukko!P114:P116))/SUM(Taulukko!P114:P116)</f>
        <v>6.322881575537714</v>
      </c>
      <c r="M117" s="63">
        <f>100*(SUM(Taulukko!Q126:Q128)-SUM(Taulukko!Q114:Q116))/SUM(Taulukko!Q114:Q116)</f>
        <v>6.007164508128949</v>
      </c>
      <c r="N117" s="63">
        <f>100*(SUM(Taulukko!R126:R128)-SUM(Taulukko!R114:R116))/SUM(Taulukko!R114:R116)</f>
        <v>6.664815329075257</v>
      </c>
      <c r="O117" s="63">
        <f>100*(SUM(Taulukko!T126:T128)-SUM(Taulukko!T114:T116))/SUM(Taulukko!T114:T116)</f>
        <v>3.411572052401747</v>
      </c>
      <c r="P117" s="63">
        <f>100*(SUM(Taulukko!U126:U128)-SUM(Taulukko!U114:U116))/SUM(Taulukko!U114:U116)</f>
        <v>2.4448419797257146</v>
      </c>
      <c r="Q117" s="63">
        <f>100*(SUM(Taulukko!V126:V128)-SUM(Taulukko!V114:V116))/SUM(Taulukko!V114:V116)</f>
        <v>2.114353782013093</v>
      </c>
      <c r="R117" s="63">
        <f>100*(SUM(Taulukko!X126:X128)-SUM(Taulukko!X114:X116))/SUM(Taulukko!X114:X116)</f>
        <v>4.156738151972462</v>
      </c>
      <c r="S117" s="63">
        <f>100*(SUM(Taulukko!Y126:Y128)-SUM(Taulukko!Y114:Y116))/SUM(Taulukko!Y114:Y116)</f>
        <v>4.207920792079195</v>
      </c>
      <c r="T117" s="63">
        <f>100*(SUM(Taulukko!Z126:Z128)-SUM(Taulukko!Z114:Z116))/SUM(Taulukko!Z114:Z116)</f>
        <v>4.10242290748898</v>
      </c>
      <c r="U117" s="63">
        <f>100*(SUM(Taulukko!AB126:AB128)-SUM(Taulukko!AB114:AB116))/SUM(Taulukko!AB114:AB116)</f>
        <v>5.324675324675325</v>
      </c>
      <c r="V117" s="63">
        <f>100*(SUM(Taulukko!AC126:AC128)-SUM(Taulukko!AC114:AC116))/SUM(Taulukko!AC114:AC116)</f>
        <v>5.526675786593704</v>
      </c>
      <c r="W117" s="63">
        <f>100*(SUM(Taulukko!AD126:AD128)-SUM(Taulukko!AD114:AD116))/SUM(Taulukko!AD114:AD116)</f>
        <v>5.35958435876402</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8.684634876756505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4.012345679012365</v>
      </c>
      <c r="E118" s="63">
        <f>100*(SUM(Taulukko!F127:F129)-SUM(Taulukko!F115:F117))/SUM(Taulukko!F115:F117)</f>
        <v>4.294134156609618</v>
      </c>
      <c r="F118" s="63">
        <f>100*(SUM(Taulukko!H127:H129)-SUM(Taulukko!H115:H117))/SUM(Taulukko!H115:H117)</f>
        <v>-0.16198704103670786</v>
      </c>
      <c r="G118" s="63">
        <f>100*(SUM(Taulukko!I127:I129)-SUM(Taulukko!I115:I117))/SUM(Taulukko!I115:I117)</f>
        <v>0.6266786034019763</v>
      </c>
      <c r="H118" s="63">
        <f>100*(SUM(Taulukko!J127:J129)-SUM(Taulukko!J115:J117))/SUM(Taulukko!J115:J117)</f>
        <v>3.481106813448358</v>
      </c>
      <c r="I118" s="63">
        <f>100*(SUM(Taulukko!L127:L129)-SUM(Taulukko!L115:L117))/SUM(Taulukko!L115:L117)</f>
        <v>5.798904927824806</v>
      </c>
      <c r="J118" s="63">
        <f>100*(SUM(Taulukko!M127:M129)-SUM(Taulukko!M115:M117))/SUM(Taulukko!M115:M117)</f>
        <v>7.091010608598559</v>
      </c>
      <c r="K118" s="63">
        <f>100*(SUM(Taulukko!N127:N129)-SUM(Taulukko!N115:N117))/SUM(Taulukko!N115:N117)</f>
        <v>7.317073170731696</v>
      </c>
      <c r="L118" s="63">
        <f>100*(SUM(Taulukko!P127:P129)-SUM(Taulukko!P115:P117))/SUM(Taulukko!P115:P117)</f>
        <v>5.59458103361765</v>
      </c>
      <c r="M118" s="63">
        <f>100*(SUM(Taulukko!Q127:Q129)-SUM(Taulukko!Q115:Q117))/SUM(Taulukko!Q115:Q117)</f>
        <v>5.595172792100926</v>
      </c>
      <c r="N118" s="63">
        <f>100*(SUM(Taulukko!R127:R129)-SUM(Taulukko!R115:R117))/SUM(Taulukko!R115:R117)</f>
        <v>6.351836509251572</v>
      </c>
      <c r="O118" s="63">
        <f>100*(SUM(Taulukko!T127:T129)-SUM(Taulukko!T115:T117))/SUM(Taulukko!T115:T117)</f>
        <v>2.865013774104677</v>
      </c>
      <c r="P118" s="63">
        <f>100*(SUM(Taulukko!U127:U129)-SUM(Taulukko!U115:U117))/SUM(Taulukko!U115:U117)</f>
        <v>3.1371377352853127</v>
      </c>
      <c r="Q118" s="63">
        <f>100*(SUM(Taulukko!V127:V129)-SUM(Taulukko!V115:V117))/SUM(Taulukko!V115:V117)</f>
        <v>2.532777115613826</v>
      </c>
      <c r="R118" s="63">
        <f>100*(SUM(Taulukko!X127:X129)-SUM(Taulukko!X115:X117))/SUM(Taulukko!X115:X117)</f>
        <v>4.421768707483005</v>
      </c>
      <c r="S118" s="63">
        <f>100*(SUM(Taulukko!Y127:Y129)-SUM(Taulukko!Y115:Y117))/SUM(Taulukko!Y115:Y117)</f>
        <v>4.617921935129211</v>
      </c>
      <c r="T118" s="63">
        <f>100*(SUM(Taulukko!Z127:Z129)-SUM(Taulukko!Z115:Z117))/SUM(Taulukko!Z115:Z117)</f>
        <v>4.146073585941797</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5.34351145038167</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4.5060173523649825</v>
      </c>
      <c r="F119" s="63">
        <f>100*(SUM(Taulukko!H128:H130)-SUM(Taulukko!H116:H118))/SUM(Taulukko!H116:H118)</f>
        <v>0.4639737991266344</v>
      </c>
      <c r="G119" s="63">
        <f>100*(SUM(Taulukko!I128:I130)-SUM(Taulukko!I116:I118))/SUM(Taulukko!I116:I118)</f>
        <v>0.32699167657551215</v>
      </c>
      <c r="H119" s="63">
        <f>100*(SUM(Taulukko!J128:J130)-SUM(Taulukko!J116:J118))/SUM(Taulukko!J116:J118)</f>
        <v>3.291814946619224</v>
      </c>
      <c r="I119" s="63">
        <f>100*(SUM(Taulukko!L128:L130)-SUM(Taulukko!L116:L118))/SUM(Taulukko!L116:L118)</f>
        <v>6.544566544566547</v>
      </c>
      <c r="J119" s="63">
        <f>100*(SUM(Taulukko!M128:M130)-SUM(Taulukko!M116:M118))/SUM(Taulukko!M116:M118)</f>
        <v>8.125525357242926</v>
      </c>
      <c r="K119" s="63">
        <f>100*(SUM(Taulukko!N128:N130)-SUM(Taulukko!N116:N118))/SUM(Taulukko!N116:N118)</f>
        <v>7.926318727323466</v>
      </c>
      <c r="L119" s="63">
        <f>100*(SUM(Taulukko!P128:P130)-SUM(Taulukko!P116:P118))/SUM(Taulukko!P116:P118)</f>
        <v>5.695564516129023</v>
      </c>
      <c r="M119" s="63">
        <f>100*(SUM(Taulukko!Q128:Q130)-SUM(Taulukko!Q116:Q118))/SUM(Taulukko!Q116:Q118)</f>
        <v>5.5783429040196975</v>
      </c>
      <c r="N119" s="63">
        <f>100*(SUM(Taulukko!R128:R130)-SUM(Taulukko!R116:R118))/SUM(Taulukko!R116:R118)</f>
        <v>6.013179571663914</v>
      </c>
      <c r="O119" s="63">
        <f>100*(SUM(Taulukko!T128:T130)-SUM(Taulukko!T116:T118))/SUM(Taulukko!T116:T118)</f>
        <v>3.486394557823149</v>
      </c>
      <c r="P119" s="63">
        <f>100*(SUM(Taulukko!U128:U130)-SUM(Taulukko!U116:U118))/SUM(Taulukko!U116:U118)</f>
        <v>3.440023930601256</v>
      </c>
      <c r="Q119" s="63">
        <f>100*(SUM(Taulukko!V128:V130)-SUM(Taulukko!V116:V118))/SUM(Taulukko!V116:V118)</f>
        <v>2.8903456495828332</v>
      </c>
      <c r="R119" s="63">
        <f>100*(SUM(Taulukko!X128:X130)-SUM(Taulukko!X116:X118))/SUM(Taulukko!X116:X118)</f>
        <v>4.248604030104395</v>
      </c>
      <c r="S119" s="63">
        <f>100*(SUM(Taulukko!Y128:Y130)-SUM(Taulukko!Y116:Y118))/SUM(Taulukko!Y116:Y118)</f>
        <v>4.192929569745139</v>
      </c>
      <c r="T119" s="63">
        <f>100*(SUM(Taulukko!Z128:Z130)-SUM(Taulukko!Z116:Z118))/SUM(Taulukko!Z116:Z118)</f>
        <v>4.162102957283661</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5.158837903882689</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5.611825896523405</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5.223463687150851</v>
      </c>
      <c r="E120" s="63">
        <f>100*(SUM(Taulukko!F129:F131)-SUM(Taulukko!F117:F119))/SUM(Taulukko!F117:F119)</f>
        <v>4.856265699134797</v>
      </c>
      <c r="F120" s="63">
        <f>100*(SUM(Taulukko!H129:H131)-SUM(Taulukko!H117:H119))/SUM(Taulukko!H117:H119)</f>
        <v>5.899532710280387</v>
      </c>
      <c r="G120" s="63">
        <f>100*(SUM(Taulukko!I129:I131)-SUM(Taulukko!I117:I119))/SUM(Taulukko!I117:I119)</f>
        <v>5.34396220844404</v>
      </c>
      <c r="H120" s="63">
        <f>100*(SUM(Taulukko!J129:J131)-SUM(Taulukko!J117:J119))/SUM(Taulukko!J117:J119)</f>
        <v>3.133313626958328</v>
      </c>
      <c r="I120" s="63">
        <f>100*(SUM(Taulukko!L129:L131)-SUM(Taulukko!L117:L119))/SUM(Taulukko!L117:L119)</f>
        <v>10.276579548338</v>
      </c>
      <c r="J120" s="63">
        <f>100*(SUM(Taulukko!M129:M131)-SUM(Taulukko!M117:M119))/SUM(Taulukko!M117:M119)</f>
        <v>10.127635960044396</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5.330432417731869</v>
      </c>
      <c r="N120" s="63">
        <f>100*(SUM(Taulukko!R129:R131)-SUM(Taulukko!R117:R119))/SUM(Taulukko!R117:R119)</f>
        <v>5.81649371927907</v>
      </c>
      <c r="O120" s="63">
        <f>100*(SUM(Taulukko!T129:T131)-SUM(Taulukko!T117:T119))/SUM(Taulukko!T117:T119)</f>
        <v>3.4296602095903315</v>
      </c>
      <c r="P120" s="63">
        <f>100*(SUM(Taulukko!U129:U131)-SUM(Taulukko!U117:U119))/SUM(Taulukko!U117:U119)</f>
        <v>3.744757339724386</v>
      </c>
      <c r="Q120" s="63">
        <f>100*(SUM(Taulukko!V129:V131)-SUM(Taulukko!V117:V119))/SUM(Taulukko!V117:V119)</f>
        <v>3.186420488385958</v>
      </c>
      <c r="R120" s="63">
        <f>100*(SUM(Taulukko!X129:X131)-SUM(Taulukko!X117:X119))/SUM(Taulukko!X117:X119)</f>
        <v>4.505208333333306</v>
      </c>
      <c r="S120" s="63">
        <f>100*(SUM(Taulukko!Y129:Y131)-SUM(Taulukko!Y117:Y119))/SUM(Taulukko!Y117:Y119)</f>
        <v>4.59518599562362</v>
      </c>
      <c r="T120" s="63">
        <f>100*(SUM(Taulukko!Z129:Z131)-SUM(Taulukko!Z117:Z119))/SUM(Taulukko!Z117:Z119)</f>
        <v>4.09500409500408</v>
      </c>
      <c r="U120" s="63">
        <f>100*(SUM(Taulukko!AB129:AB131)-SUM(Taulukko!AB117:AB119))/SUM(Taulukko!AB117:AB119)</f>
        <v>5.157437567861005</v>
      </c>
      <c r="V120" s="63">
        <f>100*(SUM(Taulukko!AC129:AC131)-SUM(Taulukko!AC117:AC119))/SUM(Taulukko!AC117:AC119)</f>
        <v>4.860923575479325</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8.653411658382275</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6.284153005464481</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5.34521158129174</v>
      </c>
      <c r="E121" s="63">
        <f>100*(SUM(Taulukko!F130:F132)-SUM(Taulukko!F118:F120))/SUM(Taulukko!F118:F120)</f>
        <v>5.063995548135795</v>
      </c>
      <c r="F121" s="63">
        <f>100*(SUM(Taulukko!H130:H132)-SUM(Taulukko!H118:H120))/SUM(Taulukko!H118:H120)</f>
        <v>5.5985153108567784</v>
      </c>
      <c r="G121" s="63">
        <f>100*(SUM(Taulukko!I130:I132)-SUM(Taulukko!I118:I120))/SUM(Taulukko!I118:I120)</f>
        <v>4.970588235294111</v>
      </c>
      <c r="H121" s="63">
        <f>100*(SUM(Taulukko!J130:J132)-SUM(Taulukko!J118:J120))/SUM(Taulukko!J118:J120)</f>
        <v>2.975839717147915</v>
      </c>
      <c r="I121" s="63">
        <f>100*(SUM(Taulukko!L130:L132)-SUM(Taulukko!L118:L120))/SUM(Taulukko!L118:L120)</f>
        <v>8.275493860117457</v>
      </c>
      <c r="J121" s="63">
        <f>100*(SUM(Taulukko!M130:M132)-SUM(Taulukko!M118:M120))/SUM(Taulukko!M118:M120)</f>
        <v>8.12603648424545</v>
      </c>
      <c r="K121" s="63">
        <f>100*(SUM(Taulukko!N130:N132)-SUM(Taulukko!N118:N120))/SUM(Taulukko!N118:N120)</f>
        <v>8.172280508006617</v>
      </c>
      <c r="L121" s="63">
        <f>100*(SUM(Taulukko!P130:P132)-SUM(Taulukko!P118:P120))/SUM(Taulukko!P118:P120)</f>
        <v>5.583756345177652</v>
      </c>
      <c r="M121" s="63">
        <f>100*(SUM(Taulukko!Q130:Q132)-SUM(Taulukko!Q118:Q120))/SUM(Taulukko!Q118:Q120)</f>
        <v>5.50433839479393</v>
      </c>
      <c r="N121" s="63">
        <f>100*(SUM(Taulukko!R130:R132)-SUM(Taulukko!R118:R120))/SUM(Taulukko!R118:R120)</f>
        <v>5.679347826086951</v>
      </c>
      <c r="O121" s="63">
        <f>100*(SUM(Taulukko!T130:T132)-SUM(Taulukko!T118:T120))/SUM(Taulukko!T118:T120)</f>
        <v>3.2690421706440014</v>
      </c>
      <c r="P121" s="63">
        <f>100*(SUM(Taulukko!U130:U132)-SUM(Taulukko!U118:U120))/SUM(Taulukko!U118:U120)</f>
        <v>3.182629387269496</v>
      </c>
      <c r="Q121" s="63">
        <f>100*(SUM(Taulukko!V130:V132)-SUM(Taulukko!V118:V120))/SUM(Taulukko!V118:V120)</f>
        <v>3.359096313912013</v>
      </c>
      <c r="R121" s="63">
        <f>100*(SUM(Taulukko!X130:X132)-SUM(Taulukko!X118:X120))/SUM(Taulukko!X118:X120)</f>
        <v>3.956422018348644</v>
      </c>
      <c r="S121" s="63">
        <f>100*(SUM(Taulukko!Y130:Y132)-SUM(Taulukko!Y118:Y120))/SUM(Taulukko!Y118:Y120)</f>
        <v>3.7771739130434723</v>
      </c>
      <c r="T121" s="63">
        <f>100*(SUM(Taulukko!Z130:Z132)-SUM(Taulukko!Z118:Z120))/SUM(Taulukko!Z118:Z120)</f>
        <v>3.999999999999997</v>
      </c>
      <c r="U121" s="63">
        <f>100*(SUM(Taulukko!AB130:AB132)-SUM(Taulukko!AB118:AB120))/SUM(Taulukko!AB118:AB120)</f>
        <v>4.639463387367234</v>
      </c>
      <c r="V121" s="63">
        <f>100*(SUM(Taulukko!AC130:AC132)-SUM(Taulukko!AC118:AC120))/SUM(Taulukko!AC118:AC120)</f>
        <v>4.567436861902204</v>
      </c>
      <c r="W121" s="63">
        <f>100*(SUM(Taulukko!AD130:AD132)-SUM(Taulukko!AD118:AD120))/SUM(Taulukko!AD118:AD120)</f>
        <v>4.681194511702995</v>
      </c>
      <c r="X121" s="63">
        <f>100*(SUM(Taulukko!AF130:AF132)-SUM(Taulukko!AF118:AF120))/SUM(Taulukko!AF118:AF120)</f>
        <v>8.145106091717999</v>
      </c>
      <c r="Y121" s="63">
        <f>100*(SUM(Taulukko!AG130:AG132)-SUM(Taulukko!AG118:AG120))/SUM(Taulukko!AG118:AG120)</f>
        <v>8.069939475453936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6.101879596840091</v>
      </c>
      <c r="AC121" s="63">
        <f>100*(SUM(Taulukko!AL130:AL132)-SUM(Taulukko!AL118:AL120))/SUM(Taulukko!AL118:AL120)</f>
        <v>5.87755102040817</v>
      </c>
      <c r="AD121" s="3">
        <v>10</v>
      </c>
    </row>
    <row r="122" spans="1:30" ht="12.75">
      <c r="A122" s="102" t="s">
        <v>178</v>
      </c>
      <c r="B122" s="14" t="s">
        <v>122</v>
      </c>
      <c r="C122" s="63">
        <f>100*(SUM(Taulukko!D131:D133)-SUM(Taulukko!D119:D121))/SUM(Taulukko!D119:D121)</f>
        <v>5.58153126826418</v>
      </c>
      <c r="D122" s="63">
        <f>100*(SUM(Taulukko!E131:E133)-SUM(Taulukko!E119:E121))/SUM(Taulukko!E119:E121)</f>
        <v>5.2135330005546185</v>
      </c>
      <c r="E122" s="63">
        <f>100*(SUM(Taulukko!F131:F133)-SUM(Taulukko!F119:F121))/SUM(Taulukko!F119:F121)</f>
        <v>5.019412090959518</v>
      </c>
      <c r="F122" s="63">
        <f>100*(SUM(Taulukko!H131:H133)-SUM(Taulukko!H119:H121))/SUM(Taulukko!H119:H121)</f>
        <v>5.78848560700876</v>
      </c>
      <c r="G122" s="63">
        <f>100*(SUM(Taulukko!I131:I133)-SUM(Taulukko!I119:I121))/SUM(Taulukko!I119:I121)</f>
        <v>5.020551967116842</v>
      </c>
      <c r="H122" s="63">
        <f>100*(SUM(Taulukko!J131:J133)-SUM(Taulukko!J119:J121))/SUM(Taulukko!J119:J121)</f>
        <v>2.878965922444187</v>
      </c>
      <c r="I122" s="63">
        <f>100*(SUM(Taulukko!L131:L133)-SUM(Taulukko!L119:L121))/SUM(Taulukko!L119:L121)</f>
        <v>8.251001335113495</v>
      </c>
      <c r="J122" s="63">
        <f>100*(SUM(Taulukko!M131:M133)-SUM(Taulukko!M119:M121))/SUM(Taulukko!M119:M121)</f>
        <v>7.593201754385978</v>
      </c>
      <c r="K122" s="63">
        <f>100*(SUM(Taulukko!N131:N133)-SUM(Taulukko!N119:N121))/SUM(Taulukko!N119:N121)</f>
        <v>7.878122426571521</v>
      </c>
      <c r="L122" s="63">
        <f>100*(SUM(Taulukko!P131:P133)-SUM(Taulukko!P119:P121))/SUM(Taulukko!P119:P121)</f>
        <v>5.480631276901011</v>
      </c>
      <c r="M122" s="63">
        <f>100*(SUM(Taulukko!Q131:Q133)-SUM(Taulukko!Q119:Q121))/SUM(Taulukko!Q119:Q121)</f>
        <v>5.3185745140388745</v>
      </c>
      <c r="N122" s="63">
        <f>100*(SUM(Taulukko!R131:R133)-SUM(Taulukko!R119:R121))/SUM(Taulukko!R119:R121)</f>
        <v>5.600649350649332</v>
      </c>
      <c r="O122" s="63">
        <f>100*(SUM(Taulukko!T131:T133)-SUM(Taulukko!T119:T121))/SUM(Taulukko!T119:T121)</f>
        <v>3.2174195645108985</v>
      </c>
      <c r="P122" s="63">
        <f>100*(SUM(Taulukko!U131:U133)-SUM(Taulukko!U119:U121))/SUM(Taulukko!U119:U121)</f>
        <v>3.326403326403323</v>
      </c>
      <c r="Q122" s="63">
        <f>100*(SUM(Taulukko!V131:V133)-SUM(Taulukko!V119:V121))/SUM(Taulukko!V119:V121)</f>
        <v>3.530109759715211</v>
      </c>
      <c r="R122" s="63">
        <f>100*(SUM(Taulukko!X131:X133)-SUM(Taulukko!X119:X121))/SUM(Taulukko!X119:X121)</f>
        <v>4.515386827725047</v>
      </c>
      <c r="S122" s="63">
        <f>100*(SUM(Taulukko!Y131:Y133)-SUM(Taulukko!Y119:Y121))/SUM(Taulukko!Y119:Y121)</f>
        <v>4.312449145646862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4.6393134888710295</v>
      </c>
      <c r="W122" s="63">
        <f>100*(SUM(Taulukko!AD131:AD133)-SUM(Taulukko!AD119:AD121))/SUM(Taulukko!AD119:AD121)</f>
        <v>4.501607717041788</v>
      </c>
      <c r="X122" s="63">
        <f>100*(SUM(Taulukko!AF131:AF133)-SUM(Taulukko!AF119:AF121))/SUM(Taulukko!AF119:AF121)</f>
        <v>8.583589501064084</v>
      </c>
      <c r="Y122" s="63">
        <f>100*(SUM(Taulukko!AG131:AG133)-SUM(Taulukko!AG119:AG121))/SUM(Taulukko!AG119:AG121)</f>
        <v>8.275708231095267</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6.222826086956515</v>
      </c>
      <c r="AC122" s="63">
        <f>100*(SUM(Taulukko!AL131:AL133)-SUM(Taulukko!AL119:AL121))/SUM(Taulukko!AL119:AL121)</f>
        <v>5.801030089455131</v>
      </c>
      <c r="AD122" s="3">
        <v>11</v>
      </c>
    </row>
    <row r="123" spans="1:30" ht="12.75">
      <c r="A123" s="102" t="s">
        <v>178</v>
      </c>
      <c r="B123" s="14" t="s">
        <v>123</v>
      </c>
      <c r="C123" s="63">
        <f>100*(SUM(Taulukko!D132:D134)-SUM(Taulukko!D120:D122))/SUM(Taulukko!D120:D122)</f>
        <v>4.090909090909101</v>
      </c>
      <c r="D123" s="63">
        <f>100*(SUM(Taulukko!E132:E134)-SUM(Taulukko!E120:E122))/SUM(Taulukko!E120:E122)</f>
        <v>4.668508287292811</v>
      </c>
      <c r="E123" s="63">
        <f>100*(SUM(Taulukko!F132:F134)-SUM(Taulukko!F120:F122))/SUM(Taulukko!F120:F122)</f>
        <v>4.865910975946892</v>
      </c>
      <c r="F123" s="63">
        <f>100*(SUM(Taulukko!H132:H134)-SUM(Taulukko!H120:H122))/SUM(Taulukko!H120:H122)</f>
        <v>1.7715332926084337</v>
      </c>
      <c r="G123" s="63">
        <f>100*(SUM(Taulukko!I132:I134)-SUM(Taulukko!I120:I122))/SUM(Taulukko!I120:I122)</f>
        <v>2.4890190336749636</v>
      </c>
      <c r="H123" s="63">
        <f>100*(SUM(Taulukko!J132:J134)-SUM(Taulukko!J120:J122))/SUM(Taulukko!J120:J122)</f>
        <v>2.8119507908611667</v>
      </c>
      <c r="I123" s="63">
        <f>100*(SUM(Taulukko!L132:L134)-SUM(Taulukko!L120:L122))/SUM(Taulukko!L120:L122)</f>
        <v>5.229263266357536</v>
      </c>
      <c r="J123" s="63">
        <f>100*(SUM(Taulukko!M132:M134)-SUM(Taulukko!M120:M122))/SUM(Taulukko!M120:M122)</f>
        <v>6.543578604398578</v>
      </c>
      <c r="K123" s="63">
        <f>100*(SUM(Taulukko!N132:N134)-SUM(Taulukko!N120:N122))/SUM(Taulukko!N120:N122)</f>
        <v>7.757443321496852</v>
      </c>
      <c r="L123" s="63">
        <f>100*(SUM(Taulukko!P132:P134)-SUM(Taulukko!P120:P122))/SUM(Taulukko!P120:P122)</f>
        <v>5.3700612131330185</v>
      </c>
      <c r="M123" s="63">
        <f>100*(SUM(Taulukko!Q132:Q134)-SUM(Taulukko!Q120:Q122))/SUM(Taulukko!Q120:Q122)</f>
        <v>5.409041980624318</v>
      </c>
      <c r="N123" s="63">
        <f>100*(SUM(Taulukko!R132:R134)-SUM(Taulukko!R120:R122))/SUM(Taulukko!R120:R122)</f>
        <v>5.497170573969274</v>
      </c>
      <c r="O123" s="63">
        <f>100*(SUM(Taulukko!T132:T134)-SUM(Taulukko!T120:T122))/SUM(Taulukko!T120:T122)</f>
        <v>5.003207184092356</v>
      </c>
      <c r="P123" s="63">
        <f>100*(SUM(Taulukko!U132:U134)-SUM(Taulukko!U120:U122))/SUM(Taulukko!U120:U122)</f>
        <v>4.0616661725466905</v>
      </c>
      <c r="Q123" s="63">
        <f>100*(SUM(Taulukko!V132:V134)-SUM(Taulukko!V120:V122))/SUM(Taulukko!V120:V122)</f>
        <v>3.699319325244155</v>
      </c>
      <c r="R123" s="63">
        <f>100*(SUM(Taulukko!X132:X134)-SUM(Taulukko!X120:X122))/SUM(Taulukko!X120:X122)</f>
        <v>3.8979248457655737</v>
      </c>
      <c r="S123" s="63">
        <f>100*(SUM(Taulukko!Y132:Y134)-SUM(Taulukko!Y120:Y122))/SUM(Taulukko!Y120:Y122)</f>
        <v>3.42780026990553</v>
      </c>
      <c r="T123" s="63">
        <f>100*(SUM(Taulukko!Z132:Z134)-SUM(Taulukko!Z120:Z122))/SUM(Taulukko!Z120:Z122)</f>
        <v>3.7848067045147338</v>
      </c>
      <c r="U123" s="63">
        <f>100*(SUM(Taulukko!AB132:AB134)-SUM(Taulukko!AB120:AB122))/SUM(Taulukko!AB120:AB122)</f>
        <v>4.673884341167148</v>
      </c>
      <c r="V123" s="63">
        <f>100*(SUM(Taulukko!AC132:AC134)-SUM(Taulukko!AC120:AC122))/SUM(Taulukko!AC120:AC122)</f>
        <v>4.462854088722605</v>
      </c>
      <c r="W123" s="63">
        <f>100*(SUM(Taulukko!AD132:AD134)-SUM(Taulukko!AD120:AD122))/SUM(Taulukko!AD120:AD122)</f>
        <v>4.187783408909055</v>
      </c>
      <c r="X123" s="63">
        <f>100*(SUM(Taulukko!AF132:AF134)-SUM(Taulukko!AF120:AF122))/SUM(Taulukko!AF120:AF122)</f>
        <v>7.959743824336677</v>
      </c>
      <c r="Y123" s="63">
        <f>100*(SUM(Taulukko!AG132:AG134)-SUM(Taulukko!AG120:AG122))/SUM(Taulukko!AG120:AG122)</f>
        <v>7.673595754091094</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5.512023777357465</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4.77373068432673</v>
      </c>
      <c r="E124" s="34">
        <f>100*(SUM(Taulukko!F133:F135)-SUM(Taulukko!F121:F123))/SUM(Taulukko!F121:F123)</f>
        <v>4.68448608432075</v>
      </c>
      <c r="F124" s="34">
        <f>100*(SUM(Taulukko!H133:H135)-SUM(Taulukko!H121:H123))/SUM(Taulukko!H121:H123)</f>
        <v>3.2949953372707386</v>
      </c>
      <c r="G124" s="34">
        <f>100*(SUM(Taulukko!I133:I135)-SUM(Taulukko!I121:I123))/SUM(Taulukko!I121:I123)</f>
        <v>2.9815843320666437</v>
      </c>
      <c r="H124" s="34">
        <f>100*(SUM(Taulukko!J133:J135)-SUM(Taulukko!J121:J123))/SUM(Taulukko!J121:J123)</f>
        <v>2.774532710280374</v>
      </c>
      <c r="I124" s="34">
        <f>100*(SUM(Taulukko!L133:L135)-SUM(Taulukko!L121:L123))/SUM(Taulukko!L121:L123)</f>
        <v>8.57062306174231</v>
      </c>
      <c r="J124" s="34">
        <f>100*(SUM(Taulukko!M133:M135)-SUM(Taulukko!M121:M123))/SUM(Taulukko!M121:M123)</f>
        <v>8.224400871459707</v>
      </c>
      <c r="K124" s="34">
        <f>100*(SUM(Taulukko!N133:N135)-SUM(Taulukko!N121:N123))/SUM(Taulukko!N121:N123)</f>
        <v>8.004356112169898</v>
      </c>
      <c r="L124" s="34">
        <f>100*(SUM(Taulukko!P133:P135)-SUM(Taulukko!P121:P123))/SUM(Taulukko!P121:P123)</f>
        <v>5.299475572729778</v>
      </c>
      <c r="M124" s="34">
        <f>100*(SUM(Taulukko!Q133:Q135)-SUM(Taulukko!Q121:Q123))/SUM(Taulukko!Q121:Q123)</f>
        <v>5.257510729613741</v>
      </c>
      <c r="N124" s="34">
        <f>100*(SUM(Taulukko!R133:R135)-SUM(Taulukko!R121:R123))/SUM(Taulukko!R121:R123)</f>
        <v>5.312583847598608</v>
      </c>
      <c r="O124" s="34">
        <f>100*(SUM(Taulukko!T133:T135)-SUM(Taulukko!T121:T123))/SUM(Taulukko!T121:T123)</f>
        <v>3.6443606660383177</v>
      </c>
      <c r="P124" s="34">
        <f>100*(SUM(Taulukko!U133:U135)-SUM(Taulukko!U121:U123))/SUM(Taulukko!U121:U123)</f>
        <v>3.143360752056418</v>
      </c>
      <c r="Q124" s="34">
        <f>100*(SUM(Taulukko!V133:V135)-SUM(Taulukko!V121:V123))/SUM(Taulukko!V121:V123)</f>
        <v>3.8972542072630616</v>
      </c>
      <c r="R124" s="34">
        <f>100*(SUM(Taulukko!X133:X135)-SUM(Taulukko!X121:X123))/SUM(Taulukko!X121:X123)</f>
        <v>4.268463914630718</v>
      </c>
      <c r="S124" s="34">
        <f>100*(SUM(Taulukko!Y133:Y135)-SUM(Taulukko!Y121:Y123))/SUM(Taulukko!Y121:Y123)</f>
        <v>3.725701943844496</v>
      </c>
      <c r="T124" s="34">
        <f>100*(SUM(Taulukko!Z133:Z135)-SUM(Taulukko!Z121:Z123))/SUM(Taulukko!Z121:Z123)</f>
        <v>3.692722371967652</v>
      </c>
      <c r="U124" s="34">
        <f>100*(SUM(Taulukko!AB133:AB135)-SUM(Taulukko!AB121:AB123))/SUM(Taulukko!AB121:AB123)</f>
        <v>3.937432578209284</v>
      </c>
      <c r="V124" s="34">
        <f>100*(SUM(Taulukko!AC133:AC135)-SUM(Taulukko!AC121:AC123))/SUM(Taulukko!AC121:AC123)</f>
        <v>3.60360360360361</v>
      </c>
      <c r="W124" s="34">
        <f>100*(SUM(Taulukko!AD133:AD135)-SUM(Taulukko!AD121:AD123))/SUM(Taulukko!AD121:AD123)</f>
        <v>3.740053050397884</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5.694332527531558</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4.6179219351291945</v>
      </c>
      <c r="E125" s="63">
        <f>100*(SUM(Taulukko!F134:F136)-SUM(Taulukko!F122:F124))/SUM(Taulukko!F122:F124)</f>
        <v>4.473106476399565</v>
      </c>
      <c r="F125" s="63">
        <f>100*(SUM(Taulukko!H134:H136)-SUM(Taulukko!H122:H124))/SUM(Taulukko!H122:H124)</f>
        <v>2.7828191167574072</v>
      </c>
      <c r="G125" s="63">
        <f>100*(SUM(Taulukko!I134:I136)-SUM(Taulukko!I122:I124))/SUM(Taulukko!I122:I124)</f>
        <v>2.7680652680652846</v>
      </c>
      <c r="H125" s="63">
        <f>100*(SUM(Taulukko!J134:J136)-SUM(Taulukko!J122:J124))/SUM(Taulukko!J122:J124)</f>
        <v>2.7082119976703587</v>
      </c>
      <c r="I125" s="63">
        <f>100*(SUM(Taulukko!L134:L136)-SUM(Taulukko!L122:L124))/SUM(Taulukko!L122:L124)</f>
        <v>8.505002942907604</v>
      </c>
      <c r="J125" s="63">
        <f>100*(SUM(Taulukko!M134:M136)-SUM(Taulukko!M122:M124))/SUM(Taulukko!M122:M124)</f>
        <v>8.272308109574194</v>
      </c>
      <c r="K125" s="63">
        <f>100*(SUM(Taulukko!N134:N136)-SUM(Taulukko!N122:N124))/SUM(Taulukko!N122:N124)</f>
        <v>8.279044516829533</v>
      </c>
      <c r="L125" s="63">
        <f>100*(SUM(Taulukko!P134:P136)-SUM(Taulukko!P122:P124))/SUM(Taulukko!P122:P124)</f>
        <v>5.258833196384533</v>
      </c>
      <c r="M125" s="63">
        <f>100*(SUM(Taulukko!Q134:Q136)-SUM(Taulukko!Q122:Q124))/SUM(Taulukko!Q122:Q124)</f>
        <v>5.1268357810414</v>
      </c>
      <c r="N125" s="63">
        <f>100*(SUM(Taulukko!R134:R136)-SUM(Taulukko!R122:R124))/SUM(Taulukko!R122:R124)</f>
        <v>4.990659194021881</v>
      </c>
      <c r="O125" s="63">
        <f>100*(SUM(Taulukko!T134:T136)-SUM(Taulukko!T122:T124))/SUM(Taulukko!T122:T124)</f>
        <v>5.726469692354557</v>
      </c>
      <c r="P125" s="63">
        <f>100*(SUM(Taulukko!U134:U136)-SUM(Taulukko!U122:U124))/SUM(Taulukko!U122:U124)</f>
        <v>4.882352941176477</v>
      </c>
      <c r="Q125" s="63">
        <f>100*(SUM(Taulukko!V134:V136)-SUM(Taulukko!V122:V124))/SUM(Taulukko!V122:V124)</f>
        <v>4.095462581025331</v>
      </c>
      <c r="R125" s="63">
        <f>100*(SUM(Taulukko!X134:X136)-SUM(Taulukko!X122:X124))/SUM(Taulukko!X122:X124)</f>
        <v>4.351487928130263</v>
      </c>
      <c r="S125" s="63">
        <f>100*(SUM(Taulukko!Y134:Y136)-SUM(Taulukko!Y122:Y124))/SUM(Taulukko!Y122:Y124)</f>
        <v>3.743603555076751</v>
      </c>
      <c r="T125" s="63">
        <f>100*(SUM(Taulukko!Z134:Z136)-SUM(Taulukko!Z122:Z124))/SUM(Taulukko!Z122:Z124)</f>
        <v>3.573347662547021</v>
      </c>
      <c r="U125" s="63">
        <f>100*(SUM(Taulukko!AB134:AB136)-SUM(Taulukko!AB122:AB124))/SUM(Taulukko!AB122:AB124)</f>
        <v>3.7158469945355255</v>
      </c>
      <c r="V125" s="63">
        <f>100*(SUM(Taulukko!AC134:AC136)-SUM(Taulukko!AC122:AC124))/SUM(Taulukko!AC122:AC124)</f>
        <v>3.1909282700422</v>
      </c>
      <c r="W125" s="63">
        <f>100*(SUM(Taulukko!AD134:AD136)-SUM(Taulukko!AD122:AD124))/SUM(Taulukko!AD122:AD124)</f>
        <v>3.352692713833154</v>
      </c>
      <c r="X125" s="63">
        <f>100*(SUM(Taulukko!AF134:AF136)-SUM(Taulukko!AF122:AF124))/SUM(Taulukko!AF122:AF124)</f>
        <v>8.20303648311807</v>
      </c>
      <c r="Y125" s="63">
        <f>100*(SUM(Taulukko!AG134:AG136)-SUM(Taulukko!AG122:AG124))/SUM(Taulukko!AG122:AG124)</f>
        <v>7.919492452417413</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5.451630144307866</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4.208800218638967</v>
      </c>
      <c r="E126" s="63">
        <f>100*(SUM(Taulukko!F135:F137)-SUM(Taulukko!F123:F125))/SUM(Taulukko!F123:F125)</f>
        <v>4.121179039301317</v>
      </c>
      <c r="F126" s="63">
        <f>100*(SUM(Taulukko!H135:H137)-SUM(Taulukko!H123:H125))/SUM(Taulukko!H123:H125)</f>
        <v>4.425837320574167</v>
      </c>
      <c r="G126" s="63">
        <f>100*(SUM(Taulukko!I135:I137)-SUM(Taulukko!I123:I125))/SUM(Taulukko!I123:I125)</f>
        <v>3.079604880883214</v>
      </c>
      <c r="H126" s="63">
        <f>100*(SUM(Taulukko!J135:J137)-SUM(Taulukko!J123:J125))/SUM(Taulukko!J123:J125)</f>
        <v>2.6124818577648767</v>
      </c>
      <c r="I126" s="63">
        <f>100*(SUM(Taulukko!L135:L137)-SUM(Taulukko!L123:L125))/SUM(Taulukko!L123:L125)</f>
        <v>12.09213051823415</v>
      </c>
      <c r="J126" s="63">
        <f>100*(SUM(Taulukko!M135:M137)-SUM(Taulukko!M123:M125))/SUM(Taulukko!M123:M125)</f>
        <v>10.089991818925538</v>
      </c>
      <c r="K126" s="63">
        <f>100*(SUM(Taulukko!N135:N137)-SUM(Taulukko!N123:N125))/SUM(Taulukko!N123:N125)</f>
        <v>8.29954041632875</v>
      </c>
      <c r="L126" s="63">
        <f>100*(SUM(Taulukko!P135:P137)-SUM(Taulukko!P123:P125))/SUM(Taulukko!P123:P125)</f>
        <v>4.476792090085128</v>
      </c>
      <c r="M126" s="63">
        <f>100*(SUM(Taulukko!Q135:Q137)-SUM(Taulukko!Q123:Q125))/SUM(Taulukko!Q123:Q125)</f>
        <v>4.402015380535658</v>
      </c>
      <c r="N126" s="63">
        <f>100*(SUM(Taulukko!R135:R137)-SUM(Taulukko!R123:R125))/SUM(Taulukko!R123:R125)</f>
        <v>4.452690166975884</v>
      </c>
      <c r="O126" s="63">
        <f>100*(SUM(Taulukko!T135:T137)-SUM(Taulukko!T123:T125))/SUM(Taulukko!T123:T125)</f>
        <v>4.581266413772993</v>
      </c>
      <c r="P126" s="63">
        <f>100*(SUM(Taulukko!U135:U137)-SUM(Taulukko!U123:U125))/SUM(Taulukko!U123:U125)</f>
        <v>4.090641553855236</v>
      </c>
      <c r="Q126" s="63">
        <f>100*(SUM(Taulukko!V135:V137)-SUM(Taulukko!V123:V125))/SUM(Taulukko!V123:V125)</f>
        <v>4.2941176470588305</v>
      </c>
      <c r="R126" s="63">
        <f>100*(SUM(Taulukko!X135:X137)-SUM(Taulukko!X123:X125))/SUM(Taulukko!X123:X125)</f>
        <v>3.9965986394557724</v>
      </c>
      <c r="S126" s="63">
        <f>100*(SUM(Taulukko!Y135:Y137)-SUM(Taulukko!Y123:Y125))/SUM(Taulukko!Y123:Y125)</f>
        <v>3.787268331990337</v>
      </c>
      <c r="T126" s="63">
        <f>100*(SUM(Taulukko!Z135:Z137)-SUM(Taulukko!Z123:Z125))/SUM(Taulukko!Z123:Z125)</f>
        <v>3.453815261044171</v>
      </c>
      <c r="U126" s="63">
        <f>100*(SUM(Taulukko!AB135:AB137)-SUM(Taulukko!AB123:AB125))/SUM(Taulukko!AB123:AB125)</f>
        <v>3.2575119348497514</v>
      </c>
      <c r="V126" s="63">
        <f>100*(SUM(Taulukko!AC135:AC137)-SUM(Taulukko!AC123:AC125))/SUM(Taulukko!AC123:AC125)</f>
        <v>3.1036296685954943</v>
      </c>
      <c r="W126" s="63">
        <f>100*(SUM(Taulukko!AD135:AD137)-SUM(Taulukko!AD123:AD125))/SUM(Taulukko!AD123:AD125)</f>
        <v>3.129108598474882</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5.320563979781857</v>
      </c>
      <c r="AC126" s="63">
        <f>100*(SUM(Taulukko!AL135:AL137)-SUM(Taulukko!AL123:AL125))/SUM(Taulukko!AL123:AL125)</f>
        <v>4.9402390438247075</v>
      </c>
      <c r="AD126" s="3">
        <v>3</v>
      </c>
    </row>
    <row r="127" spans="1:30" ht="12.75">
      <c r="A127" s="102" t="s">
        <v>181</v>
      </c>
      <c r="B127" s="4" t="s">
        <v>109</v>
      </c>
      <c r="C127" s="63">
        <f>100*(SUM(Taulukko!D136:D138)-SUM(Taulukko!D124:D126))/SUM(Taulukko!D124:D126)</f>
        <v>3.389830508474589</v>
      </c>
      <c r="D127" s="63">
        <f>100*(SUM(Taulukko!E136:E138)-SUM(Taulukko!E124:E126))/SUM(Taulukko!E124:E126)</f>
        <v>3.4678948794364546</v>
      </c>
      <c r="E127" s="63">
        <f>100*(SUM(Taulukko!F136:F138)-SUM(Taulukko!F124:F126))/SUM(Taulukko!F124:F126)</f>
        <v>3.827361563517922</v>
      </c>
      <c r="F127" s="63">
        <f>100*(SUM(Taulukko!H136:H138)-SUM(Taulukko!H124:H126))/SUM(Taulukko!H124:H126)</f>
        <v>1.9534616489514376</v>
      </c>
      <c r="G127" s="63">
        <f>100*(SUM(Taulukko!I136:I138)-SUM(Taulukko!I124:I126))/SUM(Taulukko!I124:I126)</f>
        <v>1.9647500722334452</v>
      </c>
      <c r="H127" s="63">
        <f>100*(SUM(Taulukko!J136:J138)-SUM(Taulukko!J124:J126))/SUM(Taulukko!J124:J126)</f>
        <v>2.5180897250361762</v>
      </c>
      <c r="I127" s="63">
        <f>100*(SUM(Taulukko!L136:L138)-SUM(Taulukko!L124:L126))/SUM(Taulukko!L124:L126)</f>
        <v>8.109737714802543</v>
      </c>
      <c r="J127" s="63">
        <f>100*(SUM(Taulukko!M136:M138)-SUM(Taulukko!M124:M126))/SUM(Taulukko!M124:M126)</f>
        <v>7.499999999999994</v>
      </c>
      <c r="K127" s="63">
        <f>100*(SUM(Taulukko!N136:N138)-SUM(Taulukko!N124:N126))/SUM(Taulukko!N124:N126)</f>
        <v>8.00429760945476</v>
      </c>
      <c r="L127" s="63">
        <f>100*(SUM(Taulukko!P136:P138)-SUM(Taulukko!P124:P126))/SUM(Taulukko!P124:P126)</f>
        <v>3.664780382646178</v>
      </c>
      <c r="M127" s="63">
        <f>100*(SUM(Taulukko!Q136:Q138)-SUM(Taulukko!Q124:Q126))/SUM(Taulukko!Q124:Q126)</f>
        <v>3.809774040987899</v>
      </c>
      <c r="N127" s="63">
        <f>100*(SUM(Taulukko!R136:R138)-SUM(Taulukko!R124:R126))/SUM(Taulukko!R124:R126)</f>
        <v>3.971593897948454</v>
      </c>
      <c r="O127" s="63">
        <f>100*(SUM(Taulukko!T136:T138)-SUM(Taulukko!T124:T126))/SUM(Taulukko!T124:T126)</f>
        <v>6.957746478873237</v>
      </c>
      <c r="P127" s="63">
        <f>100*(SUM(Taulukko!U136:U138)-SUM(Taulukko!U124:U126))/SUM(Taulukko!U124:U126)</f>
        <v>5.793674253621054</v>
      </c>
      <c r="Q127" s="63">
        <f>100*(SUM(Taulukko!V136:V138)-SUM(Taulukko!V124:V126))/SUM(Taulukko!V124:V126)</f>
        <v>4.432051658350444</v>
      </c>
      <c r="R127" s="63">
        <f>100*(SUM(Taulukko!X136:X138)-SUM(Taulukko!X124:X126))/SUM(Taulukko!X124:X126)</f>
        <v>2.7816411682892905</v>
      </c>
      <c r="S127" s="63">
        <f>100*(SUM(Taulukko!Y136:Y138)-SUM(Taulukko!Y124:Y126))/SUM(Taulukko!Y124:Y126)</f>
        <v>3.011727078891261</v>
      </c>
      <c r="T127" s="63">
        <f>100*(SUM(Taulukko!Z136:Z138)-SUM(Taulukko!Z124:Z126))/SUM(Taulukko!Z124:Z126)</f>
        <v>3.2791255665155834</v>
      </c>
      <c r="U127" s="63">
        <f>100*(SUM(Taulukko!AB136:AB138)-SUM(Taulukko!AB124:AB126))/SUM(Taulukko!AB124:AB126)</f>
        <v>2.79967382440881</v>
      </c>
      <c r="V127" s="63">
        <f>100*(SUM(Taulukko!AC136:AC138)-SUM(Taulukko!AC124:AC126))/SUM(Taulukko!AC124:AC126)</f>
        <v>2.937319695777615</v>
      </c>
      <c r="W127" s="63">
        <f>100*(SUM(Taulukko!AD136:AD138)-SUM(Taulukko!AD124:AD126))/SUM(Taulukko!AD124:AD126)</f>
        <v>2.9588897617177303</v>
      </c>
      <c r="X127" s="63">
        <f>100*(SUM(Taulukko!AF136:AF138)-SUM(Taulukko!AF124:AF126))/SUM(Taulukko!AF124:AF126)</f>
        <v>6.684551754974286</v>
      </c>
      <c r="Y127" s="63">
        <f>100*(SUM(Taulukko!AG136:AG138)-SUM(Taulukko!AG124:AG126))/SUM(Taulukko!AG124:AG126)</f>
        <v>7.087628865979394</v>
      </c>
      <c r="Z127" s="63">
        <f>100*(SUM(Taulukko!AH136:AH138)-SUM(Taulukko!AH124:AH126))/SUM(Taulukko!AH124:AH126)</f>
        <v>7.354838709677429</v>
      </c>
      <c r="AA127" s="63">
        <f>100*(SUM(Taulukko!AJ136:AJ138)-SUM(Taulukko!AJ124:AJ126))/SUM(Taulukko!AJ124:AJ126)</f>
        <v>4.147465437788037</v>
      </c>
      <c r="AB127" s="63">
        <f>100*(SUM(Taulukko!AK136:AK138)-SUM(Taulukko!AK124:AK126))/SUM(Taulukko!AK124:AK126)</f>
        <v>4.196357878068086</v>
      </c>
      <c r="AC127" s="63">
        <f>100*(SUM(Taulukko!AL136:AL138)-SUM(Taulukko!AL124:AL126))/SUM(Taulukko!AL124:AL126)</f>
        <v>4.593453009503706</v>
      </c>
      <c r="AD127" s="3">
        <v>4</v>
      </c>
    </row>
    <row r="128" spans="1:30" ht="12.75">
      <c r="A128" s="102" t="s">
        <v>181</v>
      </c>
      <c r="B128" s="4" t="s">
        <v>111</v>
      </c>
      <c r="C128" s="63">
        <f>100*(SUM(Taulukko!D137:D139)-SUM(Taulukko!D125:D127))/SUM(Taulukko!D125:D127)</f>
        <v>2.896174863387969</v>
      </c>
      <c r="D128" s="63">
        <f>100*(SUM(Taulukko!E137:E139)-SUM(Taulukko!E125:E127))/SUM(Taulukko!E125:E127)</f>
        <v>3.3459255261737657</v>
      </c>
      <c r="E128" s="63">
        <f>100*(SUM(Taulukko!F137:F139)-SUM(Taulukko!F125:F127))/SUM(Taulukko!F125:F127)</f>
        <v>3.866955110870744</v>
      </c>
      <c r="F128" s="63">
        <f>100*(SUM(Taulukko!H137:H139)-SUM(Taulukko!H125:H127))/SUM(Taulukko!H125:H127)</f>
        <v>1.8056749785038726</v>
      </c>
      <c r="G128" s="63">
        <f>100*(SUM(Taulukko!I137:I139)-SUM(Taulukko!I125:I127))/SUM(Taulukko!I125:I127)</f>
        <v>1.5827338129496402</v>
      </c>
      <c r="H128" s="63">
        <f>100*(SUM(Taulukko!J137:J139)-SUM(Taulukko!J125:J127))/SUM(Taulukko!J125:J127)</f>
        <v>2.481962481962472</v>
      </c>
      <c r="I128" s="63">
        <f>100*(SUM(Taulukko!L137:L139)-SUM(Taulukko!L125:L127))/SUM(Taulukko!L125:L127)</f>
        <v>7.785817655571629</v>
      </c>
      <c r="J128" s="63">
        <f>100*(SUM(Taulukko!M137:M139)-SUM(Taulukko!M125:M127))/SUM(Taulukko!M125:M127)</f>
        <v>6.593990959851107</v>
      </c>
      <c r="K128" s="63">
        <f>100*(SUM(Taulukko!N137:N139)-SUM(Taulukko!N125:N127))/SUM(Taulukko!N125:N127)</f>
        <v>7.698454981353233</v>
      </c>
      <c r="L128" s="63">
        <f>100*(SUM(Taulukko!P137:P139)-SUM(Taulukko!P125:P127))/SUM(Taulukko!P125:P127)</f>
        <v>2.9765013054830227</v>
      </c>
      <c r="M128" s="63">
        <f>100*(SUM(Taulukko!Q137:Q139)-SUM(Taulukko!Q125:Q127))/SUM(Taulukko!Q125:Q127)</f>
        <v>3.4707724425887294</v>
      </c>
      <c r="N128" s="63">
        <f>100*(SUM(Taulukko!R137:R139)-SUM(Taulukko!R125:R127))/SUM(Taulukko!R125:R127)</f>
        <v>3.8159958180867655</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2.2245762711864345</v>
      </c>
      <c r="T128" s="63">
        <f>100*(SUM(Taulukko!Z137:Z139)-SUM(Taulukko!Z125:Z127))/SUM(Taulukko!Z125:Z127)</f>
        <v>3.186404673393521</v>
      </c>
      <c r="U128" s="63">
        <f>100*(SUM(Taulukko!AB137:AB139)-SUM(Taulukko!AB125:AB127))/SUM(Taulukko!AB125:AB127)</f>
        <v>2.112490097702652</v>
      </c>
      <c r="V128" s="63">
        <f>100*(SUM(Taulukko!AC137:AC139)-SUM(Taulukko!AC125:AC127))/SUM(Taulukko!AC125:AC127)</f>
        <v>2.525384014579548</v>
      </c>
      <c r="W128" s="63">
        <f>100*(SUM(Taulukko!AD137:AD139)-SUM(Taulukko!AD125:AD127))/SUM(Taulukko!AD125:AD127)</f>
        <v>2.9710711493354274</v>
      </c>
      <c r="X128" s="63">
        <f>100*(SUM(Taulukko!AF137:AF139)-SUM(Taulukko!AF125:AF127))/SUM(Taulukko!AF125:AF127)</f>
        <v>6.228298611111121</v>
      </c>
      <c r="Y128" s="63">
        <f>100*(SUM(Taulukko!AG137:AG139)-SUM(Taulukko!AG125:AG127))/SUM(Taulukko!AG125:AG127)</f>
        <v>6.704980842911878</v>
      </c>
      <c r="Z128" s="63">
        <f>100*(SUM(Taulukko!AH137:AH139)-SUM(Taulukko!AH125:AH127))/SUM(Taulukko!AH125:AH127)</f>
        <v>7.295221843003422</v>
      </c>
      <c r="AA128" s="63">
        <f>100*(SUM(Taulukko!AJ137:AJ139)-SUM(Taulukko!AJ125:AJ127))/SUM(Taulukko!AJ125:AJ127)</f>
        <v>3.659506762132048</v>
      </c>
      <c r="AB128" s="63">
        <f>100*(SUM(Taulukko!AK137:AK139)-SUM(Taulukko!AK125:AK127))/SUM(Taulukko!AK125:AK127)</f>
        <v>3.479853479853483</v>
      </c>
      <c r="AC128" s="63">
        <f>100*(SUM(Taulukko!AL137:AL139)-SUM(Taulukko!AL125:AL127))/SUM(Taulukko!AL125:AL127)</f>
        <v>4.38320209973753</v>
      </c>
      <c r="AD128" s="104">
        <v>5</v>
      </c>
    </row>
    <row r="129" spans="1:30" ht="12.75">
      <c r="A129" s="102" t="s">
        <v>181</v>
      </c>
      <c r="B129" s="14" t="s">
        <v>113</v>
      </c>
      <c r="C129" s="63">
        <f>100*(SUM(Taulukko!D138:D140)-SUM(Taulukko!D126:D128))/SUM(Taulukko!D126:D128)</f>
        <v>4.419321685508733</v>
      </c>
      <c r="D129" s="63">
        <f>100*(SUM(Taulukko!E138:E140)-SUM(Taulukko!E126:E128))/SUM(Taulukko!E126:E128)</f>
        <v>4.29381582500676</v>
      </c>
      <c r="E129" s="63">
        <f>100*(SUM(Taulukko!F138:F140)-SUM(Taulukko!F126:F128))/SUM(Taulukko!F126:F128)</f>
        <v>4.290339989206701</v>
      </c>
      <c r="F129" s="63">
        <f>100*(SUM(Taulukko!H138:H140)-SUM(Taulukko!H126:H128))/SUM(Taulukko!H126:H128)</f>
        <v>4.238706079196858</v>
      </c>
      <c r="G129" s="63">
        <f>100*(SUM(Taulukko!I138:I140)-SUM(Taulukko!I126:I128))/SUM(Taulukko!I126:I128)</f>
        <v>5.208641609943777</v>
      </c>
      <c r="H129" s="63">
        <f>100*(SUM(Taulukko!J138:J140)-SUM(Taulukko!J126:J128))/SUM(Taulukko!J126:J128)</f>
        <v>2.5633640552995325</v>
      </c>
      <c r="I129" s="63">
        <f>100*(SUM(Taulukko!L138:L140)-SUM(Taulukko!L126:L128))/SUM(Taulukko!L126:L128)</f>
        <v>10.031347962382455</v>
      </c>
      <c r="J129" s="63">
        <f>100*(SUM(Taulukko!M138:M140)-SUM(Taulukko!M126:M128))/SUM(Taulukko!M126:M128)</f>
        <v>8.152461619904713</v>
      </c>
      <c r="K129" s="63">
        <f>100*(SUM(Taulukko!N138:N140)-SUM(Taulukko!N126:N128))/SUM(Taulukko!N126:N128)</f>
        <v>7.521773555027712</v>
      </c>
      <c r="L129" s="63">
        <f>100*(SUM(Taulukko!P138:P140)-SUM(Taulukko!P126:P128))/SUM(Taulukko!P126:P128)</f>
        <v>3.9239580794540494</v>
      </c>
      <c r="M129" s="63">
        <f>100*(SUM(Taulukko!Q138:Q140)-SUM(Taulukko!Q126:Q128))/SUM(Taulukko!Q126:Q128)</f>
        <v>4.029113595009128</v>
      </c>
      <c r="N129" s="63">
        <f>100*(SUM(Taulukko!R138:R140)-SUM(Taulukko!R126:R128))/SUM(Taulukko!R126:R128)</f>
        <v>4.139546992970574</v>
      </c>
      <c r="O129" s="63">
        <f>100*(SUM(Taulukko!T138:T140)-SUM(Taulukko!T126:T128))/SUM(Taulukko!T126:T128)</f>
        <v>4.697809448403276</v>
      </c>
      <c r="P129" s="63">
        <f>100*(SUM(Taulukko!U138:U140)-SUM(Taulukko!U126:U128))/SUM(Taulukko!U126:U128)</f>
        <v>4.452852153667041</v>
      </c>
      <c r="Q129" s="63">
        <f>100*(SUM(Taulukko!V138:V140)-SUM(Taulukko!V126:V128))/SUM(Taulukko!V126:V128)</f>
        <v>4.491105278506864</v>
      </c>
      <c r="R129" s="63">
        <f>100*(SUM(Taulukko!X138:X140)-SUM(Taulukko!X126:X128))/SUM(Taulukko!X126:X128)</f>
        <v>2.389425521098128</v>
      </c>
      <c r="S129" s="63">
        <f>100*(SUM(Taulukko!Y138:Y140)-SUM(Taulukko!Y126:Y128))/SUM(Taulukko!Y126:Y128)</f>
        <v>2.6920031670625617</v>
      </c>
      <c r="T129" s="63">
        <f>100*(SUM(Taulukko!Z138:Z140)-SUM(Taulukko!Z126:Z128))/SUM(Taulukko!Z126:Z128)</f>
        <v>3.200211584236965</v>
      </c>
      <c r="U129" s="63">
        <f>100*(SUM(Taulukko!AB138:AB140)-SUM(Taulukko!AB126:AB128))/SUM(Taulukko!AB126:AB128)</f>
        <v>3.1319358816276175</v>
      </c>
      <c r="V129" s="63">
        <f>100*(SUM(Taulukko!AC138:AC140)-SUM(Taulukko!AC126:AC128))/SUM(Taulukko!AC126:AC128)</f>
        <v>3.1371532278973353</v>
      </c>
      <c r="W129" s="63">
        <f>100*(SUM(Taulukko!AD138:AD140)-SUM(Taulukko!AD126:AD128))/SUM(Taulukko!AD126:AD128)</f>
        <v>3.296132883467425</v>
      </c>
      <c r="X129" s="63">
        <f>100*(SUM(Taulukko!AF138:AF140)-SUM(Taulukko!AF126:AF128))/SUM(Taulukko!AF126:AF128)</f>
        <v>7.695382770337786</v>
      </c>
      <c r="Y129" s="63">
        <f>100*(SUM(Taulukko!AG138:AG140)-SUM(Taulukko!AG126:AG128))/SUM(Taulukko!AG126:AG128)</f>
        <v>7.649925831744005</v>
      </c>
      <c r="Z129" s="63">
        <f>100*(SUM(Taulukko!AH138:AH140)-SUM(Taulukko!AH126:AH128))/SUM(Taulukko!AH126:AH128)</f>
        <v>7.736328952946175</v>
      </c>
      <c r="AA129" s="63">
        <f>100*(SUM(Taulukko!AJ138:AJ140)-SUM(Taulukko!AJ126:AJ128))/SUM(Taulukko!AJ126:AJ128)</f>
        <v>5.007436787307895</v>
      </c>
      <c r="AB129" s="63">
        <f>100*(SUM(Taulukko!AK138:AK140)-SUM(Taulukko!AK126:AK128))/SUM(Taulukko!AK126:AK128)</f>
        <v>5.132881709223566</v>
      </c>
      <c r="AC129" s="63">
        <f>100*(SUM(Taulukko!AL138:AL140)-SUM(Taulukko!AL126:AL128))/SUM(Taulukko!AL126:AL128)</f>
        <v>4.412532637075712</v>
      </c>
      <c r="AD129" s="3">
        <v>6</v>
      </c>
    </row>
    <row r="130" spans="1:30" ht="12.75">
      <c r="A130" s="102" t="s">
        <v>181</v>
      </c>
      <c r="B130" s="14" t="s">
        <v>115</v>
      </c>
      <c r="C130" s="63">
        <f>100*(SUM(Taulukko!D139:D141)-SUM(Taulukko!D127:D129))/SUM(Taulukko!D127:D129)</f>
        <v>4.946131243878562</v>
      </c>
      <c r="D130" s="63">
        <f>100*(SUM(Taulukko!E139:E141)-SUM(Taulukko!E127:E129))/SUM(Taulukko!E127:E129)</f>
        <v>5.098462368492036</v>
      </c>
      <c r="E130" s="63">
        <f>100*(SUM(Taulukko!F139:F141)-SUM(Taulukko!F127:F129))/SUM(Taulukko!F127:F129)</f>
        <v>4.736275565123795</v>
      </c>
      <c r="F130" s="63">
        <f>100*(SUM(Taulukko!H139:H141)-SUM(Taulukko!H127:H129))/SUM(Taulukko!H127:H129)</f>
        <v>5.543537047052446</v>
      </c>
      <c r="G130" s="63">
        <f>100*(SUM(Taulukko!I139:I141)-SUM(Taulukko!I127:I129))/SUM(Taulukko!I127:I129)</f>
        <v>6.198102016607347</v>
      </c>
      <c r="H130" s="63">
        <f>100*(SUM(Taulukko!J139:J141)-SUM(Taulukko!J127:J129))/SUM(Taulukko!J127:J129)</f>
        <v>2.73145485911445</v>
      </c>
      <c r="I130" s="63">
        <f>100*(SUM(Taulukko!L139:L141)-SUM(Taulukko!L127:L129))/SUM(Taulukko!L127:L129)</f>
        <v>6.327922841684304</v>
      </c>
      <c r="J130" s="63">
        <f>100*(SUM(Taulukko!M139:M141)-SUM(Taulukko!M127:M129))/SUM(Taulukko!M127:M129)</f>
        <v>7.533889468196032</v>
      </c>
      <c r="K130" s="63">
        <f>100*(SUM(Taulukko!N139:N141)-SUM(Taulukko!N127:N129))/SUM(Taulukko!N127:N129)</f>
        <v>7.262277951933126</v>
      </c>
      <c r="L130" s="63">
        <f>100*(SUM(Taulukko!P139:P141)-SUM(Taulukko!P127:P129))/SUM(Taulukko!P127:P129)</f>
        <v>4.894274174388221</v>
      </c>
      <c r="M130" s="63">
        <f>100*(SUM(Taulukko!Q139:Q141)-SUM(Taulukko!Q127:Q129))/SUM(Taulukko!Q127:Q129)</f>
        <v>4.727272727272724</v>
      </c>
      <c r="N130" s="63">
        <f>100*(SUM(Taulukko!R139:R141)-SUM(Taulukko!R127:R129))/SUM(Taulukko!R127:R129)</f>
        <v>4.622176058166728</v>
      </c>
      <c r="O130" s="63">
        <f>100*(SUM(Taulukko!T139:T141)-SUM(Taulukko!T127:T129))/SUM(Taulukko!T127:T129)</f>
        <v>3.883235136582753</v>
      </c>
      <c r="P130" s="63">
        <f>100*(SUM(Taulukko!U139:U141)-SUM(Taulukko!U127:U129))/SUM(Taulukko!U127:U129)</f>
        <v>4.171494785631528</v>
      </c>
      <c r="Q130" s="63">
        <f>100*(SUM(Taulukko!V139:V141)-SUM(Taulukko!V127:V129))/SUM(Taulukko!V127:V129)</f>
        <v>4.533565823888411</v>
      </c>
      <c r="R130" s="63">
        <f>100*(SUM(Taulukko!X139:X141)-SUM(Taulukko!X127:X129))/SUM(Taulukko!X127:X129)</f>
        <v>2.815262912982775</v>
      </c>
      <c r="S130" s="63">
        <f>100*(SUM(Taulukko!Y139:Y141)-SUM(Taulukko!Y127:Y129))/SUM(Taulukko!Y127:Y129)</f>
        <v>3.0478192327903217</v>
      </c>
      <c r="T130" s="63">
        <f>100*(SUM(Taulukko!Z139:Z141)-SUM(Taulukko!Z127:Z129))/SUM(Taulukko!Z127:Z129)</f>
        <v>3.348273134721853</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3.8043478260869685</v>
      </c>
      <c r="X130" s="63">
        <f>100*(SUM(Taulukko!AF139:AF141)-SUM(Taulukko!AF127:AF129))/SUM(Taulukko!AF127:AF129)</f>
        <v>8.642691415313235</v>
      </c>
      <c r="Y130" s="63">
        <f>100*(SUM(Taulukko!AG139:AG141)-SUM(Taulukko!AG127:AG129))/SUM(Taulukko!AG127:AG129)</f>
        <v>8.561788274989436</v>
      </c>
      <c r="Z130" s="63">
        <f>100*(SUM(Taulukko!AH139:AH141)-SUM(Taulukko!AH127:AH129))/SUM(Taulukko!AH127:AH129)</f>
        <v>8.433480919249408</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4.706188247529908</v>
      </c>
      <c r="AD130" s="3">
        <v>7</v>
      </c>
    </row>
    <row r="131" spans="1:30" ht="12.75">
      <c r="A131" s="102" t="s">
        <v>181</v>
      </c>
      <c r="B131" s="14" t="s">
        <v>117</v>
      </c>
      <c r="C131" s="63">
        <f>100*(SUM(Taulukko!D140:D142)-SUM(Taulukko!D128:D130))/SUM(Taulukko!D128:D130)</f>
        <v>5.555555555555553</v>
      </c>
      <c r="D131" s="63">
        <f>100*(SUM(Taulukko!E140:E142)-SUM(Taulukko!E128:E130))/SUM(Taulukko!E128:E130)</f>
        <v>5.3408480944712915</v>
      </c>
      <c r="E131" s="63">
        <f>100*(SUM(Taulukko!F140:F142)-SUM(Taulukko!F128:F130))/SUM(Taulukko!F128:F130)</f>
        <v>4.8741296197107475</v>
      </c>
      <c r="F131" s="63">
        <f>100*(SUM(Taulukko!H140:H142)-SUM(Taulukko!H128:H130))/SUM(Taulukko!H128:H130)</f>
        <v>6.030969845150755</v>
      </c>
      <c r="G131" s="63">
        <f>100*(SUM(Taulukko!I140:I142)-SUM(Taulukko!I128:I130))/SUM(Taulukko!I128:I130)</f>
        <v>6.251851851851859</v>
      </c>
      <c r="H131" s="63">
        <f>100*(SUM(Taulukko!J140:J142)-SUM(Taulukko!J128:J130))/SUM(Taulukko!J128:J130)</f>
        <v>2.8997990238300217</v>
      </c>
      <c r="I131" s="63">
        <f>100*(SUM(Taulukko!L140:L142)-SUM(Taulukko!L128:L130))/SUM(Taulukko!L128:L130)</f>
        <v>6.555122622049041</v>
      </c>
      <c r="J131" s="63">
        <f>100*(SUM(Taulukko!M140:M142)-SUM(Taulukko!M128:M130))/SUM(Taulukko!M128:M130)</f>
        <v>7.5926405804612624</v>
      </c>
      <c r="K131" s="63">
        <f>100*(SUM(Taulukko!N140:N142)-SUM(Taulukko!N128:N130))/SUM(Taulukko!N128:N130)</f>
        <v>6.90457719162141</v>
      </c>
      <c r="L131" s="63">
        <f>100*(SUM(Taulukko!P140:P142)-SUM(Taulukko!P128:P130))/SUM(Taulukko!P128:P130)</f>
        <v>5.340963280877439</v>
      </c>
      <c r="M131" s="63">
        <f>100*(SUM(Taulukko!Q140:Q142)-SUM(Taulukko!Q128:Q130))/SUM(Taulukko!Q128:Q130)</f>
        <v>5.154105154105163</v>
      </c>
      <c r="N131" s="63">
        <f>100*(SUM(Taulukko!R140:R142)-SUM(Taulukko!R128:R130))/SUM(Taulukko!R128:R130)</f>
        <v>4.97280497280497</v>
      </c>
      <c r="O131" s="63">
        <f>100*(SUM(Taulukko!T140:T142)-SUM(Taulukko!T128:T130))/SUM(Taulukko!T128:T130)</f>
        <v>4.3001917282935995</v>
      </c>
      <c r="P131" s="63">
        <f>100*(SUM(Taulukko!U140:U142)-SUM(Taulukko!U128:U130))/SUM(Taulukko!U128:U130)</f>
        <v>4.829381145170616</v>
      </c>
      <c r="Q131" s="63">
        <f>100*(SUM(Taulukko!V140:V142)-SUM(Taulukko!V128:V130))/SUM(Taulukko!V128:V130)</f>
        <v>4.604691572545622</v>
      </c>
      <c r="R131" s="63">
        <f>100*(SUM(Taulukko!X140:X142)-SUM(Taulukko!X128:X130))/SUM(Taulukko!X128:X130)</f>
        <v>3.84257102934327</v>
      </c>
      <c r="S131" s="63">
        <f>100*(SUM(Taulukko!Y140:Y142)-SUM(Taulukko!Y128:Y130))/SUM(Taulukko!Y128:Y130)</f>
        <v>4.182009468700693</v>
      </c>
      <c r="T131" s="63">
        <f>100*(SUM(Taulukko!Z140:Z142)-SUM(Taulukko!Z128:Z130))/SUM(Taulukko!Z128:Z130)</f>
        <v>3.4963196635120957</v>
      </c>
      <c r="U131" s="63">
        <f>100*(SUM(Taulukko!AB140:AB142)-SUM(Taulukko!AB128:AB130))/SUM(Taulukko!AB128:AB130)</f>
        <v>4.42884801548887</v>
      </c>
      <c r="V131" s="63">
        <f>100*(SUM(Taulukko!AC140:AC142)-SUM(Taulukko!AC128:AC130))/SUM(Taulukko!AC128:AC130)</f>
        <v>4.443296305864115</v>
      </c>
      <c r="W131" s="63">
        <f>100*(SUM(Taulukko!AD140:AD142)-SUM(Taulukko!AD128:AD130))/SUM(Taulukko!AD128:AD130)</f>
        <v>4.234443583785189</v>
      </c>
      <c r="X131" s="63">
        <f>100*(SUM(Taulukko!AF140:AF142)-SUM(Taulukko!AF128:AF130))/SUM(Taulukko!AF128:AF130)</f>
        <v>9.429327286470139</v>
      </c>
      <c r="Y131" s="63">
        <f>100*(SUM(Taulukko!AG140:AG142)-SUM(Taulukko!AG128:AG130))/SUM(Taulukko!AG128:AG130)</f>
        <v>9.510812513121984</v>
      </c>
      <c r="Z131" s="63">
        <f>100*(SUM(Taulukko!AH140:AH142)-SUM(Taulukko!AH128:AH130))/SUM(Taulukko!AH128:AH130)</f>
        <v>8.90985324947589</v>
      </c>
      <c r="AA131" s="63">
        <f>100*(SUM(Taulukko!AJ140:AJ142)-SUM(Taulukko!AJ128:AJ130))/SUM(Taulukko!AJ128:AJ130)</f>
        <v>6.076430097317832</v>
      </c>
      <c r="AB131" s="63">
        <f>100*(SUM(Taulukko!AK140:AK142)-SUM(Taulukko!AK128:AK130))/SUM(Taulukko!AK128:AK130)</f>
        <v>6.713322965266972</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4.592513936819753</v>
      </c>
      <c r="E132" s="63">
        <f>100*(SUM(Taulukko!F141:F143)-SUM(Taulukko!F129:F131))/SUM(Taulukko!F129:F131)</f>
        <v>4.7378227309023035</v>
      </c>
      <c r="F132" s="63">
        <f>100*(SUM(Taulukko!H141:H143)-SUM(Taulukko!H129:H131))/SUM(Taulukko!H129:H131)</f>
        <v>0.9652509652509652</v>
      </c>
      <c r="G132" s="63">
        <f>100*(SUM(Taulukko!I141:I143)-SUM(Taulukko!I129:I131))/SUM(Taulukko!I129:I131)</f>
        <v>0.448430493273533</v>
      </c>
      <c r="H132" s="63">
        <f>100*(SUM(Taulukko!J141:J143)-SUM(Taulukko!J129:J131))/SUM(Taulukko!J129:J131)</f>
        <v>3.066781312697061</v>
      </c>
      <c r="I132" s="63">
        <f>100*(SUM(Taulukko!L141:L143)-SUM(Taulukko!L129:L131))/SUM(Taulukko!L129:L131)</f>
        <v>1.08145421076852</v>
      </c>
      <c r="J132" s="63">
        <f>100*(SUM(Taulukko!M141:M143)-SUM(Taulukko!M129:M131))/SUM(Taulukko!M129:M131)</f>
        <v>4.031242126480236</v>
      </c>
      <c r="K132" s="63">
        <f>100*(SUM(Taulukko!N141:N143)-SUM(Taulukko!N129:N131))/SUM(Taulukko!N129:N131)</f>
        <v>6.745319312644271</v>
      </c>
      <c r="L132" s="63">
        <f>100*(SUM(Taulukko!P141:P143)-SUM(Taulukko!P129:P131))/SUM(Taulukko!P129:P131)</f>
        <v>4.95889003083248</v>
      </c>
      <c r="M132" s="63">
        <f>100*(SUM(Taulukko!Q141:Q143)-SUM(Taulukko!Q129:Q131))/SUM(Taulukko!Q129:Q131)</f>
        <v>5.13813581203201</v>
      </c>
      <c r="N132" s="63">
        <f>100*(SUM(Taulukko!R141:R143)-SUM(Taulukko!R129:R131))/SUM(Taulukko!R129:R131)</f>
        <v>5.032258064516144</v>
      </c>
      <c r="O132" s="63">
        <f>100*(SUM(Taulukko!T141:T143)-SUM(Taulukko!T129:T131))/SUM(Taulukko!T129:T131)</f>
        <v>4.820386859072763</v>
      </c>
      <c r="P132" s="63">
        <f>100*(SUM(Taulukko!U141:U143)-SUM(Taulukko!U129:U131))/SUM(Taulukko!U129:U131)</f>
        <v>4.793531619982664</v>
      </c>
      <c r="Q132" s="63">
        <f>100*(SUM(Taulukko!V141:V143)-SUM(Taulukko!V129:V131))/SUM(Taulukko!V129:V131)</f>
        <v>4.675324675324688</v>
      </c>
      <c r="R132" s="63">
        <f>100*(SUM(Taulukko!X141:X143)-SUM(Taulukko!X129:X131))/SUM(Taulukko!X129:X131)</f>
        <v>3.214552703712942</v>
      </c>
      <c r="S132" s="63">
        <f>100*(SUM(Taulukko!Y141:Y143)-SUM(Taulukko!Y129:Y131))/SUM(Taulukko!Y129:Y131)</f>
        <v>3.6610878661088018</v>
      </c>
      <c r="T132" s="63">
        <f>100*(SUM(Taulukko!Z141:Z143)-SUM(Taulukko!Z129:Z131))/SUM(Taulukko!Z129:Z131)</f>
        <v>3.6191974822974218</v>
      </c>
      <c r="U132" s="63">
        <f>100*(SUM(Taulukko!AB141:AB143)-SUM(Taulukko!AB129:AB131))/SUM(Taulukko!AB129:AB131)</f>
        <v>4.181724315952516</v>
      </c>
      <c r="V132" s="63">
        <f>100*(SUM(Taulukko!AC141:AC143)-SUM(Taulukko!AC129:AC131))/SUM(Taulukko!AC129:AC131)</f>
        <v>4.455318053051782</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8.816801829902285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5.347043701799488</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4.466173361522208</v>
      </c>
      <c r="E133" s="63">
        <f>100*(SUM(Taulukko!F142:F144)-SUM(Taulukko!F130:F132))/SUM(Taulukko!F130:F132)</f>
        <v>4.63453389830507</v>
      </c>
      <c r="F133" s="63">
        <f>100*(SUM(Taulukko!H142:H144)-SUM(Taulukko!H130:H132))/SUM(Taulukko!H130:H132)</f>
        <v>2.0796719390744065</v>
      </c>
      <c r="G133" s="63">
        <f>100*(SUM(Taulukko!I142:I144)-SUM(Taulukko!I130:I132))/SUM(Taulukko!I130:I132)</f>
        <v>1.036704959372386</v>
      </c>
      <c r="H133" s="63">
        <f>100*(SUM(Taulukko!J142:J144)-SUM(Taulukko!J130:J132))/SUM(Taulukko!J130:J132)</f>
        <v>3.2331902718168846</v>
      </c>
      <c r="I133" s="63">
        <f>100*(SUM(Taulukko!L142:L144)-SUM(Taulukko!L130:L132))/SUM(Taulukko!L130:L132)</f>
        <v>7.174556213017742</v>
      </c>
      <c r="J133" s="63">
        <f>100*(SUM(Taulukko!M142:M144)-SUM(Taulukko!M130:M132))/SUM(Taulukko!M130:M132)</f>
        <v>7.080777096114531</v>
      </c>
      <c r="K133" s="63">
        <f>100*(SUM(Taulukko!N142:N144)-SUM(Taulukko!N130:N132))/SUM(Taulukko!N130:N132)</f>
        <v>7.095456865747834</v>
      </c>
      <c r="L133" s="63">
        <f>100*(SUM(Taulukko!P142:P144)-SUM(Taulukko!P130:P132))/SUM(Taulukko!P130:P132)</f>
        <v>4.861111111111123</v>
      </c>
      <c r="M133" s="63">
        <f>100*(SUM(Taulukko!Q142:Q144)-SUM(Taulukko!Q130:Q132))/SUM(Taulukko!Q130:Q132)</f>
        <v>4.9858648162426205</v>
      </c>
      <c r="N133" s="63">
        <f>100*(SUM(Taulukko!R142:R144)-SUM(Taulukko!R130:R132))/SUM(Taulukko!R130:R132)</f>
        <v>5.01414245307277</v>
      </c>
      <c r="O133" s="63">
        <f>100*(SUM(Taulukko!T142:T144)-SUM(Taulukko!T130:T132))/SUM(Taulukko!T130:T132)</f>
        <v>5.254827477049707</v>
      </c>
      <c r="P133" s="63">
        <f>100*(SUM(Taulukko!U142:U144)-SUM(Taulukko!U130:U132))/SUM(Taulukko!U130:U132)</f>
        <v>5.131161718074376</v>
      </c>
      <c r="Q133" s="63">
        <f>100*(SUM(Taulukko!V142:V144)-SUM(Taulukko!V130:V132))/SUM(Taulukko!V130:V132)</f>
        <v>4.745470232959464</v>
      </c>
      <c r="R133" s="63">
        <f>100*(SUM(Taulukko!X142:X144)-SUM(Taulukko!X130:X132))/SUM(Taulukko!X130:X132)</f>
        <v>4.164368450082726</v>
      </c>
      <c r="S133" s="63">
        <f>100*(SUM(Taulukko!Y142:Y144)-SUM(Taulukko!Y130:Y132))/SUM(Taulukko!Y130:Y132)</f>
        <v>4.372872479706727</v>
      </c>
      <c r="T133" s="63">
        <f>100*(SUM(Taulukko!Z142:Z144)-SUM(Taulukko!Z130:Z132))/SUM(Taulukko!Z130:Z132)</f>
        <v>3.663003663003648</v>
      </c>
      <c r="U133" s="63">
        <f>100*(SUM(Taulukko!AB142:AB144)-SUM(Taulukko!AB130:AB132))/SUM(Taulukko!AB130:AB132)</f>
        <v>4.647435897435922</v>
      </c>
      <c r="V133" s="63">
        <f>100*(SUM(Taulukko!AC142:AC144)-SUM(Taulukko!AC130:AC132))/SUM(Taulukko!AC130:AC132)</f>
        <v>4.804727646454262</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9.188964945032154</v>
      </c>
      <c r="Z133" s="63">
        <f>100*(SUM(Taulukko!AH142:AH144)-SUM(Taulukko!AH130:AH132))/SUM(Taulukko!AH130:AH132)</f>
        <v>8.951512639867383</v>
      </c>
      <c r="AA133" s="63">
        <f>100*(SUM(Taulukko!AJ142:AJ144)-SUM(Taulukko!AJ130:AJ132))/SUM(Taulukko!AJ130:AJ132)</f>
        <v>5.978835978835985</v>
      </c>
      <c r="AB133" s="63">
        <f>100*(SUM(Taulukko!AK142:AK144)-SUM(Taulukko!AK130:AK132))/SUM(Taulukko!AK130:AK132)</f>
        <v>5.827984595635428</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4.533473906167646</v>
      </c>
      <c r="E134" s="63">
        <f>100*(SUM(Taulukko!F143:F145)-SUM(Taulukko!F131:F133))/SUM(Taulukko!F131:F133)</f>
        <v>4.726696593609696</v>
      </c>
      <c r="F134" s="63">
        <f>100*(SUM(Taulukko!H143:H145)-SUM(Taulukko!H131:H133))/SUM(Taulukko!H131:H133)</f>
        <v>2.0999704229517793</v>
      </c>
      <c r="G134" s="63">
        <f>100*(SUM(Taulukko!I143:I145)-SUM(Taulukko!I131:I133))/SUM(Taulukko!I131:I133)</f>
        <v>1.565557729941298</v>
      </c>
      <c r="H134" s="63">
        <f>100*(SUM(Taulukko!J143:J145)-SUM(Taulukko!J131:J133))/SUM(Taulukko!J131:J133)</f>
        <v>3.3980582524271945</v>
      </c>
      <c r="I134" s="63">
        <f>100*(SUM(Taulukko!L143:L145)-SUM(Taulukko!L131:L133))/SUM(Taulukko!L131:L133)</f>
        <v>7.572767636901823</v>
      </c>
      <c r="J134" s="63">
        <f>100*(SUM(Taulukko!M143:M145)-SUM(Taulukko!M131:M133))/SUM(Taulukko!M131:M133)</f>
        <v>8.203821656050968</v>
      </c>
      <c r="K134" s="63">
        <f>100*(SUM(Taulukko!N143:N145)-SUM(Taulukko!N131:N133))/SUM(Taulukko!N131:N133)</f>
        <v>7.786259541984738</v>
      </c>
      <c r="L134" s="63">
        <f>100*(SUM(Taulukko!P143:P145)-SUM(Taulukko!P131:P133))/SUM(Taulukko!P131:P133)</f>
        <v>5.087051142546227</v>
      </c>
      <c r="M134" s="63">
        <f>100*(SUM(Taulukko!Q143:Q145)-SUM(Taulukko!Q131:Q133))/SUM(Taulukko!Q131:Q133)</f>
        <v>5.075621635478086</v>
      </c>
      <c r="N134" s="63">
        <f>100*(SUM(Taulukko!R143:R145)-SUM(Taulukko!R131:R133))/SUM(Taulukko!R131:R133)</f>
        <v>5.047399436331039</v>
      </c>
      <c r="O134" s="63">
        <f>100*(SUM(Taulukko!T143:T145)-SUM(Taulukko!T131:T133))/SUM(Taulukko!T131:T133)</f>
        <v>5.415617128463454</v>
      </c>
      <c r="P134" s="63">
        <f>100*(SUM(Taulukko!U143:U145)-SUM(Taulukko!U131:U133))/SUM(Taulukko!U131:U133)</f>
        <v>5.231388329979893</v>
      </c>
      <c r="Q134" s="63">
        <f>100*(SUM(Taulukko!V143:V145)-SUM(Taulukko!V131:V133))/SUM(Taulukko!V131:V133)</f>
        <v>4.785100286532964</v>
      </c>
      <c r="R134" s="63">
        <f>100*(SUM(Taulukko!X143:X145)-SUM(Taulukko!X131:X133))/SUM(Taulukko!X131:X133)</f>
        <v>3.439735828288388</v>
      </c>
      <c r="S134" s="63">
        <f>100*(SUM(Taulukko!Y143:Y145)-SUM(Taulukko!Y131:Y133))/SUM(Taulukko!Y131:Y133)</f>
        <v>3.484139365574632</v>
      </c>
      <c r="T134" s="63">
        <f>100*(SUM(Taulukko!Z143:Z145)-SUM(Taulukko!Z131:Z133))/SUM(Taulukko!Z131:Z133)</f>
        <v>3.6282954842077726</v>
      </c>
      <c r="U134" s="63">
        <f>100*(SUM(Taulukko!AB143:AB145)-SUM(Taulukko!AB131:AB133))/SUM(Taulukko!AB131:AB133)</f>
        <v>5.078534031413606</v>
      </c>
      <c r="V134" s="63">
        <f>100*(SUM(Taulukko!AC143:AC145)-SUM(Taulukko!AC131:AC133))/SUM(Taulukko!AC131:AC133)</f>
        <v>5.0743208610968615</v>
      </c>
      <c r="W134" s="63">
        <f>100*(SUM(Taulukko!AD143:AD145)-SUM(Taulukko!AD131:AD133))/SUM(Taulukko!AD131:AD133)</f>
        <v>5</v>
      </c>
      <c r="X134" s="63">
        <f>100*(SUM(Taulukko!AF143:AF145)-SUM(Taulukko!AF131:AF133))/SUM(Taulukko!AF131:AF133)</f>
        <v>8.863240418118465</v>
      </c>
      <c r="Y134" s="63">
        <f>100*(SUM(Taulukko!AG143:AG145)-SUM(Taulukko!AG131:AG133))/SUM(Taulukko!AG131:AG133)</f>
        <v>8.673259167696736</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5.960603734970584</v>
      </c>
      <c r="AC134" s="63">
        <f>100*(SUM(Taulukko!AL143:AL145)-SUM(Taulukko!AL131:AL133))/SUM(Taulukko!AL131:AL133)</f>
        <v>6.072252113758659</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5.040907891264177</v>
      </c>
      <c r="E135" s="63">
        <f>100*(SUM(Taulukko!F144:F146)-SUM(Taulukko!F132:F134))/SUM(Taulukko!F132:F134)</f>
        <v>4.982863168995528</v>
      </c>
      <c r="F135" s="63">
        <f>100*(SUM(Taulukko!H144:H146)-SUM(Taulukko!H132:H134))/SUM(Taulukko!H132:H134)</f>
        <v>3.5114045618247265</v>
      </c>
      <c r="G135" s="63">
        <f>100*(SUM(Taulukko!I144:I146)-SUM(Taulukko!I132:I134))/SUM(Taulukko!I132:I134)</f>
        <v>3.9142857142857275</v>
      </c>
      <c r="H135" s="63">
        <f>100*(SUM(Taulukko!J144:J146)-SUM(Taulukko!J132:J134))/SUM(Taulukko!J132:J134)</f>
        <v>3.5042735042735074</v>
      </c>
      <c r="I135" s="63">
        <f>100*(SUM(Taulukko!L144:L146)-SUM(Taulukko!L132:L134))/SUM(Taulukko!L132:L134)</f>
        <v>8.518971848225217</v>
      </c>
      <c r="J135" s="63">
        <f>100*(SUM(Taulukko!M144:M146)-SUM(Taulukko!M132:M134))/SUM(Taulukko!M132:M134)</f>
        <v>9.02140672782874</v>
      </c>
      <c r="K135" s="63">
        <f>100*(SUM(Taulukko!N144:N146)-SUM(Taulukko!N132:N134))/SUM(Taulukko!N132:N134)</f>
        <v>8.466413181242073</v>
      </c>
      <c r="L135" s="63">
        <f>100*(SUM(Taulukko!P144:P146)-SUM(Taulukko!P132:P134))/SUM(Taulukko!P132:P134)</f>
        <v>5.122788486928961</v>
      </c>
      <c r="M135" s="63">
        <f>100*(SUM(Taulukko!Q144:Q146)-SUM(Taulukko!Q132:Q134))/SUM(Taulukko!Q132:Q134)</f>
        <v>5.131478172070453</v>
      </c>
      <c r="N135" s="63">
        <f>100*(SUM(Taulukko!R144:R146)-SUM(Taulukko!R132:R134))/SUM(Taulukko!R132:R134)</f>
        <v>5.210727969348653</v>
      </c>
      <c r="O135" s="63">
        <f>100*(SUM(Taulukko!T144:T146)-SUM(Taulukko!T132:T134))/SUM(Taulukko!T132:T134)</f>
        <v>3.6652412950519246</v>
      </c>
      <c r="P135" s="63">
        <f>100*(SUM(Taulukko!U144:U146)-SUM(Taulukko!U132:U134))/SUM(Taulukko!U132:U134)</f>
        <v>4.501424501424489</v>
      </c>
      <c r="Q135" s="63">
        <f>100*(SUM(Taulukko!V144:V146)-SUM(Taulukko!V132:V134))/SUM(Taulukko!V132:V134)</f>
        <v>4.7945205479452255</v>
      </c>
      <c r="R135" s="63">
        <f>100*(SUM(Taulukko!X144:X146)-SUM(Taulukko!X132:X134))/SUM(Taulukko!X132:X134)</f>
        <v>3.8866396761133544</v>
      </c>
      <c r="S135" s="63">
        <f>100*(SUM(Taulukko!Y144:Y146)-SUM(Taulukko!Y132:Y134))/SUM(Taulukko!Y132:Y134)</f>
        <v>3.5751565762004147</v>
      </c>
      <c r="T135" s="63">
        <f>100*(SUM(Taulukko!Z144:Z146)-SUM(Taulukko!Z132:Z134))/SUM(Taulukko!Z132:Z134)</f>
        <v>3.5686376660588666</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5.171530977982588</v>
      </c>
      <c r="X135" s="63">
        <f>100*(SUM(Taulukko!AF144:AF146)-SUM(Taulukko!AF132:AF134))/SUM(Taulukko!AF132:AF134)</f>
        <v>9.110169491525424</v>
      </c>
      <c r="Y135" s="63">
        <f>100*(SUM(Taulukko!AG144:AG146)-SUM(Taulukko!AG132:AG134))/SUM(Taulukko!AG132:AG134)</f>
        <v>9.016225097555964</v>
      </c>
      <c r="Z135" s="63">
        <f>100*(SUM(Taulukko!AH144:AH146)-SUM(Taulukko!AH132:AH134))/SUM(Taulukko!AH132:AH134)</f>
        <v>8.878408857904452</v>
      </c>
      <c r="AA135" s="63">
        <f>100*(SUM(Taulukko!AJ144:AJ146)-SUM(Taulukko!AJ132:AJ134))/SUM(Taulukko!AJ132:AJ134)</f>
        <v>6.654440660204343</v>
      </c>
      <c r="AB135" s="63">
        <f>100*(SUM(Taulukko!AK144:AK146)-SUM(Taulukko!AK132:AK134))/SUM(Taulukko!AK132:AK134)</f>
        <v>6.786171574903969</v>
      </c>
      <c r="AC135" s="63">
        <f>100*(SUM(Taulukko!AL144:AL146)-SUM(Taulukko!AL132:AL134))/SUM(Taulukko!AL132:AL134)</f>
        <v>6.360153256704975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5.267316302343925</v>
      </c>
      <c r="E136" s="34">
        <f>100*(SUM(Taulukko!F145:F147)-SUM(Taulukko!F133:F135))/SUM(Taulukko!F133:F135)</f>
        <v>5.26454330086865</v>
      </c>
      <c r="F136" s="34">
        <f>100*(SUM(Taulukko!H145:H147)-SUM(Taulukko!H133:H135))/SUM(Taulukko!H133:H135)</f>
        <v>3.611194703581102</v>
      </c>
      <c r="G136" s="34">
        <f>100*(SUM(Taulukko!I145:I147)-SUM(Taulukko!I133:I135))/SUM(Taulukko!I133:I135)</f>
        <v>3.2642634118648877</v>
      </c>
      <c r="H136" s="34">
        <f>100*(SUM(Taulukko!J145:J147)-SUM(Taulukko!J133:J135))/SUM(Taulukko!J133:J135)</f>
        <v>3.6089798238135966</v>
      </c>
      <c r="I136" s="34">
        <f>100*(SUM(Taulukko!L145:L147)-SUM(Taulukko!L133:L135))/SUM(Taulukko!L133:L135)</f>
        <v>9.16645027265644</v>
      </c>
      <c r="J136" s="34">
        <f>100*(SUM(Taulukko!M145:M147)-SUM(Taulukko!M133:M135))/SUM(Taulukko!M133:M135)</f>
        <v>8.404630095621533</v>
      </c>
      <c r="K136" s="34">
        <f>100*(SUM(Taulukko!N145:N147)-SUM(Taulukko!N133:N135))/SUM(Taulukko!N133:N135)</f>
        <v>9.024451726745639</v>
      </c>
      <c r="L136" s="34">
        <f>100*(SUM(Taulukko!P145:P147)-SUM(Taulukko!P133:P135))/SUM(Taulukko!P133:P135)</f>
        <v>5.557011795543918</v>
      </c>
      <c r="M136" s="34">
        <f>100*(SUM(Taulukko!Q145:Q147)-SUM(Taulukko!Q133:Q135))/SUM(Taulukko!Q133:Q135)</f>
        <v>5.555555555555558</v>
      </c>
      <c r="N136" s="34">
        <f>100*(SUM(Taulukko!R145:R147)-SUM(Taulukko!R133:R135))/SUM(Taulukko!R133:R135)</f>
        <v>5.528662420382177</v>
      </c>
      <c r="O136" s="34">
        <f>100*(SUM(Taulukko!T145:T147)-SUM(Taulukko!T133:T135))/SUM(Taulukko!T133:T135)</f>
        <v>3.4252803879963833</v>
      </c>
      <c r="P136" s="34">
        <f>100*(SUM(Taulukko!U145:U147)-SUM(Taulukko!U133:U135))/SUM(Taulukko!U133:U135)</f>
        <v>4.443178581600674</v>
      </c>
      <c r="Q136" s="34">
        <f>100*(SUM(Taulukko!V145:V147)-SUM(Taulukko!V133:V135))/SUM(Taulukko!V133:V135)</f>
        <v>4.8025007104291095</v>
      </c>
      <c r="R136" s="34">
        <f>100*(SUM(Taulukko!X145:X147)-SUM(Taulukko!X133:X135))/SUM(Taulukko!X133:X135)</f>
        <v>3.905197953137609</v>
      </c>
      <c r="S136" s="34">
        <f>100*(SUM(Taulukko!Y145:Y147)-SUM(Taulukko!Y133:Y135))/SUM(Taulukko!Y133:Y135)</f>
        <v>3.357626236335251</v>
      </c>
      <c r="T136" s="34">
        <f>100*(SUM(Taulukko!Z145:Z147)-SUM(Taulukko!Z133:Z135))/SUM(Taulukko!Z133:Z135)</f>
        <v>3.535222251104748</v>
      </c>
      <c r="U136" s="34">
        <f>100*(SUM(Taulukko!AB145:AB147)-SUM(Taulukko!AB133:AB135))/SUM(Taulukko!AB133:AB135)</f>
        <v>5.526725480020776</v>
      </c>
      <c r="V136" s="34">
        <f>100*(SUM(Taulukko!AC145:AC147)-SUM(Taulukko!AC133:AC135))/SUM(Taulukko!AC133:AC135)</f>
        <v>5.242966751918172</v>
      </c>
      <c r="W136" s="34">
        <f>100*(SUM(Taulukko!AD145:AD147)-SUM(Taulukko!AD133:AD135))/SUM(Taulukko!AD133:AD135)</f>
        <v>5.395039631807728</v>
      </c>
      <c r="X136" s="34">
        <f>100*(SUM(Taulukko!AF145:AF147)-SUM(Taulukko!AF133:AF135))/SUM(Taulukko!AF133:AF135)</f>
        <v>9.146213551499887</v>
      </c>
      <c r="Y136" s="34">
        <f>100*(SUM(Taulukko!AG145:AG147)-SUM(Taulukko!AG133:AG135))/SUM(Taulukko!AG133:AG135)</f>
        <v>8.74261259425308</v>
      </c>
      <c r="Z136" s="34">
        <f>100*(SUM(Taulukko!AH145:AH147)-SUM(Taulukko!AH133:AH135))/SUM(Taulukko!AH133:AH135)</f>
        <v>8.950050968399589</v>
      </c>
      <c r="AA136" s="34">
        <f>100*(SUM(Taulukko!AJ145:AJ147)-SUM(Taulukko!AJ133:AJ135))/SUM(Taulukko!AJ133:AJ135)</f>
        <v>6.6718995290423715</v>
      </c>
      <c r="AB136" s="34">
        <f>100*(SUM(Taulukko!AK145:AK147)-SUM(Taulukko!AK133:AK135))/SUM(Taulukko!AK133:AK135)</f>
        <v>6.353240152477763</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5.543878087230694</v>
      </c>
      <c r="E137" s="63">
        <f>100*(SUM(Taulukko!F146:F148)-SUM(Taulukko!F134:F136))/SUM(Taulukko!F134:F136)</f>
        <v>5.489887050170748</v>
      </c>
      <c r="F137" s="63">
        <f>100*(SUM(Taulukko!H146:H148)-SUM(Taulukko!H134:H136))/SUM(Taulukko!H134:H136)</f>
        <v>3.7080635668039923</v>
      </c>
      <c r="G137" s="63">
        <f>100*(SUM(Taulukko!I146:I148)-SUM(Taulukko!I134:I136))/SUM(Taulukko!I134:I136)</f>
        <v>3.827615537283794</v>
      </c>
      <c r="H137" s="63">
        <f>100*(SUM(Taulukko!J146:J148)-SUM(Taulukko!J134:J136))/SUM(Taulukko!J134:J136)</f>
        <v>3.742557414233056</v>
      </c>
      <c r="I137" s="63">
        <f>100*(SUM(Taulukko!L146:L148)-SUM(Taulukko!L134:L136))/SUM(Taulukko!L134:L136)</f>
        <v>10.19799294819634</v>
      </c>
      <c r="J137" s="63">
        <f>100*(SUM(Taulukko!M146:M148)-SUM(Taulukko!M134:M136))/SUM(Taulukko!M134:M136)</f>
        <v>9.994989979959913</v>
      </c>
      <c r="K137" s="63">
        <f>100*(SUM(Taulukko!N146:N148)-SUM(Taulukko!N134:N136))/SUM(Taulukko!N134:N136)</f>
        <v>9.6014038606167</v>
      </c>
      <c r="L137" s="63">
        <f>100*(SUM(Taulukko!P146:P148)-SUM(Taulukko!P134:P136))/SUM(Taulukko!P134:P136)</f>
        <v>5.906843611761657</v>
      </c>
      <c r="M137" s="63">
        <f>100*(SUM(Taulukko!Q146:Q148)-SUM(Taulukko!Q134:Q136))/SUM(Taulukko!Q134:Q136)</f>
        <v>5.842011684023354</v>
      </c>
      <c r="N137" s="63">
        <f>100*(SUM(Taulukko!R146:R148)-SUM(Taulukko!R134:R136))/SUM(Taulukko!R134:R136)</f>
        <v>5.922724961870872</v>
      </c>
      <c r="O137" s="63">
        <f>100*(SUM(Taulukko!T146:T148)-SUM(Taulukko!T134:T136))/SUM(Taulukko!T134:T136)</f>
        <v>1.6997983290118055</v>
      </c>
      <c r="P137" s="63">
        <f>100*(SUM(Taulukko!U146:U148)-SUM(Taulukko!U134:U136))/SUM(Taulukko!U134:U136)</f>
        <v>3.393157599551308</v>
      </c>
      <c r="Q137" s="63">
        <f>100*(SUM(Taulukko!V146:V148)-SUM(Taulukko!V134:V136))/SUM(Taulukko!V134:V136)</f>
        <v>4.924992923860735</v>
      </c>
      <c r="R137" s="63">
        <f>100*(SUM(Taulukko!X146:X148)-SUM(Taulukko!X134:X136))/SUM(Taulukko!X134:X136)</f>
        <v>3.820285176217361</v>
      </c>
      <c r="S137" s="63">
        <f>100*(SUM(Taulukko!Y146:Y148)-SUM(Taulukko!Y134:Y136))/SUM(Taulukko!Y134:Y136)</f>
        <v>3.3748701973001185</v>
      </c>
      <c r="T137" s="63">
        <f>100*(SUM(Taulukko!Z146:Z148)-SUM(Taulukko!Z134:Z136))/SUM(Taulukko!Z134:Z136)</f>
        <v>3.5797665369649687</v>
      </c>
      <c r="U137" s="63">
        <f>100*(SUM(Taulukko!AB146:AB148)-SUM(Taulukko!AB134:AB136))/SUM(Taulukko!AB134:AB136)</f>
        <v>5.927291886195995</v>
      </c>
      <c r="V137" s="63">
        <f>100*(SUM(Taulukko!AC146:AC148)-SUM(Taulukko!AC134:AC136))/SUM(Taulukko!AC134:AC136)</f>
        <v>5.775619729108107</v>
      </c>
      <c r="W137" s="63">
        <f>100*(SUM(Taulukko!AD146:AD148)-SUM(Taulukko!AD134:AD136))/SUM(Taulukko!AD134:AD136)</f>
        <v>5.798212005108568</v>
      </c>
      <c r="X137" s="63">
        <f>100*(SUM(Taulukko!AF146:AF148)-SUM(Taulukko!AF134:AF136))/SUM(Taulukko!AF134:AF136)</f>
        <v>9.465968586387444</v>
      </c>
      <c r="Y137" s="63">
        <f>100*(SUM(Taulukko!AG146:AG148)-SUM(Taulukko!AG134:AG136))/SUM(Taulukko!AG134:AG136)</f>
        <v>9.264139468883043</v>
      </c>
      <c r="Z137" s="63">
        <f>100*(SUM(Taulukko!AH146:AH148)-SUM(Taulukko!AH134:AH136))/SUM(Taulukko!AH134:AH136)</f>
        <v>9.03748733535968</v>
      </c>
      <c r="AA137" s="63">
        <f>100*(SUM(Taulukko!AJ146:AJ148)-SUM(Taulukko!AJ134:AJ136))/SUM(Taulukko!AJ134:AJ136)</f>
        <v>6.753585397653189</v>
      </c>
      <c r="AB137" s="63">
        <f>100*(SUM(Taulukko!AK146:AK148)-SUM(Taulukko!AK134:AK136))/SUM(Taulukko!AK134:AK136)</f>
        <v>6.994424733907745</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5.795961185418313</v>
      </c>
      <c r="E138" s="63">
        <f>100*(SUM(Taulukko!F147:F149)-SUM(Taulukko!F135:F137))/SUM(Taulukko!F135:F137)</f>
        <v>5.688073394495425</v>
      </c>
      <c r="F138" s="63">
        <f>100*(SUM(Taulukko!H147:H149)-SUM(Taulukko!H135:H137))/SUM(Taulukko!H135:H137)</f>
        <v>3.8373424971363215</v>
      </c>
      <c r="G138" s="63">
        <f>100*(SUM(Taulukko!I147:I149)-SUM(Taulukko!I135:I137))/SUM(Taulukko!I135:I137)</f>
        <v>3.2694475760992012</v>
      </c>
      <c r="H138" s="63">
        <f>100*(SUM(Taulukko!J147:J149)-SUM(Taulukko!J135:J137))/SUM(Taulukko!J135:J137)</f>
        <v>3.903818953323907</v>
      </c>
      <c r="I138" s="63">
        <f>100*(SUM(Taulukko!L147:L149)-SUM(Taulukko!L135:L137))/SUM(Taulukko!L135:L137)</f>
        <v>11.015981735159825</v>
      </c>
      <c r="J138" s="63">
        <f>100*(SUM(Taulukko!M147:M149)-SUM(Taulukko!M135:M137))/SUM(Taulukko!M135:M137)</f>
        <v>9.51201387168692</v>
      </c>
      <c r="K138" s="63">
        <f>100*(SUM(Taulukko!N147:N149)-SUM(Taulukko!N135:N137))/SUM(Taulukko!N135:N137)</f>
        <v>10.259610584123818</v>
      </c>
      <c r="L138" s="63">
        <f>100*(SUM(Taulukko!P147:P149)-SUM(Taulukko!P135:P137))/SUM(Taulukko!P135:P137)</f>
        <v>6.913774973711885</v>
      </c>
      <c r="M138" s="63">
        <f>100*(SUM(Taulukko!Q147:Q149)-SUM(Taulukko!Q135:Q137))/SUM(Taulukko!Q135:Q137)</f>
        <v>6.578613157226324</v>
      </c>
      <c r="N138" s="63">
        <f>100*(SUM(Taulukko!R147:R149)-SUM(Taulukko!R135:R137))/SUM(Taulukko!R135:R137)</f>
        <v>6.368941892920584</v>
      </c>
      <c r="O138" s="63">
        <f>100*(SUM(Taulukko!T147:T149)-SUM(Taulukko!T135:T137))/SUM(Taulukko!T135:T137)</f>
        <v>5.998883928571413</v>
      </c>
      <c r="P138" s="63">
        <f>100*(SUM(Taulukko!U147:U149)-SUM(Taulukko!U135:U137))/SUM(Taulukko!U135:U137)</f>
        <v>5.400056545094703</v>
      </c>
      <c r="Q138" s="63">
        <f>100*(SUM(Taulukko!V147:V149)-SUM(Taulukko!V135:V137))/SUM(Taulukko!V135:V137)</f>
        <v>5.188945290468126</v>
      </c>
      <c r="R138" s="63">
        <f>100*(SUM(Taulukko!X147:X149)-SUM(Taulukko!X135:X137))/SUM(Taulukko!X135:X137)</f>
        <v>4.25183973834833</v>
      </c>
      <c r="S138" s="63">
        <f>100*(SUM(Taulukko!Y147:Y149)-SUM(Taulukko!Y135:Y137))/SUM(Taulukko!Y135:Y137)</f>
        <v>3.95962732919255</v>
      </c>
      <c r="T138" s="63">
        <f>100*(SUM(Taulukko!Z147:Z149)-SUM(Taulukko!Z135:Z137))/SUM(Taulukko!Z135:Z137)</f>
        <v>3.623188405797116</v>
      </c>
      <c r="U138" s="63">
        <f>100*(SUM(Taulukko!AB147:AB149)-SUM(Taulukko!AB135:AB137))/SUM(Taulukko!AB135:AB137)</f>
        <v>6.799020940984513</v>
      </c>
      <c r="V138" s="63">
        <f>100*(SUM(Taulukko!AC147:AC149)-SUM(Taulukko!AC135:AC137))/SUM(Taulukko!AC135:AC137)</f>
        <v>6.3775510204081485</v>
      </c>
      <c r="W138" s="63">
        <f>100*(SUM(Taulukko!AD147:AD149)-SUM(Taulukko!AD135:AD137))/SUM(Taulukko!AD135:AD137)</f>
        <v>6.195818459969406</v>
      </c>
      <c r="X138" s="63">
        <f>100*(SUM(Taulukko!AF147:AF149)-SUM(Taulukko!AF135:AF137))/SUM(Taulukko!AF135:AF137)</f>
        <v>9.382978723404275</v>
      </c>
      <c r="Y138" s="63">
        <f>100*(SUM(Taulukko!AG147:AG149)-SUM(Taulukko!AG135:AG137))/SUM(Taulukko!AG135:AG137)</f>
        <v>8.93180446590224</v>
      </c>
      <c r="Z138" s="63">
        <f>100*(SUM(Taulukko!AH147:AH149)-SUM(Taulukko!AH135:AH137))/SUM(Taulukko!AH135:AH137)</f>
        <v>9.12754382429982</v>
      </c>
      <c r="AA138" s="63">
        <f>100*(SUM(Taulukko!AJ147:AJ149)-SUM(Taulukko!AJ135:AJ137))/SUM(Taulukko!AJ135:AJ137)</f>
        <v>7.231459487991565</v>
      </c>
      <c r="AB138" s="63">
        <f>100*(SUM(Taulukko!AK147:AK149)-SUM(Taulukko!AK135:AK137))/SUM(Taulukko!AK135:AK137)</f>
        <v>6.819904016165699</v>
      </c>
      <c r="AC138" s="63">
        <f>100*(SUM(Taulukko!AL147:AL149)-SUM(Taulukko!AL135:AL137))/SUM(Taulukko!AL135:AL137)</f>
        <v>7.188053657301943</v>
      </c>
      <c r="AD138" s="3">
        <v>3</v>
      </c>
    </row>
    <row r="139" spans="1:30" ht="12.75">
      <c r="A139" s="98" t="s">
        <v>182</v>
      </c>
      <c r="B139" s="65" t="s">
        <v>109</v>
      </c>
      <c r="C139" s="63">
        <f>100*(SUM(Taulukko!D148:D150)-SUM(Taulukko!D136:D138))/SUM(Taulukko!D136:D138)</f>
        <v>5.858640150497165</v>
      </c>
      <c r="D139" s="63">
        <f>100*(SUM(Taulukko!E148:E150)-SUM(Taulukko!E136:E138))/SUM(Taulukko!E136:E138)</f>
        <v>5.917779523435461</v>
      </c>
      <c r="E139" s="63">
        <f>100*(SUM(Taulukko!F148:F150)-SUM(Taulukko!F136:F138))/SUM(Taulukko!F136:F138)</f>
        <v>5.777777777777784</v>
      </c>
      <c r="F139" s="63">
        <f>100*(SUM(Taulukko!H148:H150)-SUM(Taulukko!H136:H138))/SUM(Taulukko!H136:H138)</f>
        <v>3.7757114680191703</v>
      </c>
      <c r="G139" s="63">
        <f>100*(SUM(Taulukko!I148:I150)-SUM(Taulukko!I136:I138))/SUM(Taulukko!I136:I138)</f>
        <v>4.335505809011055</v>
      </c>
      <c r="H139" s="63">
        <f>100*(SUM(Taulukko!J148:J150)-SUM(Taulukko!J136:J138))/SUM(Taulukko!J136:J138)</f>
        <v>4.093732354601936</v>
      </c>
      <c r="I139" s="63">
        <f>100*(SUM(Taulukko!L148:L150)-SUM(Taulukko!L136:L138))/SUM(Taulukko!L136:L138)</f>
        <v>11.628555493586164</v>
      </c>
      <c r="J139" s="63">
        <f>100*(SUM(Taulukko!M148:M150)-SUM(Taulukko!M136:M138))/SUM(Taulukko!M136:M138)</f>
        <v>12.05301325331334</v>
      </c>
      <c r="K139" s="63">
        <f>100*(SUM(Taulukko!N148:N150)-SUM(Taulukko!N136:N138))/SUM(Taulukko!N136:N138)</f>
        <v>10.76846555583187</v>
      </c>
      <c r="L139" s="63">
        <f>100*(SUM(Taulukko!P148:P150)-SUM(Taulukko!P136:P138))/SUM(Taulukko!P136:P138)</f>
        <v>7.018455939693282</v>
      </c>
      <c r="M139" s="63">
        <f>100*(SUM(Taulukko!Q148:Q150)-SUM(Taulukko!Q136:Q138))/SUM(Taulukko!Q136:Q138)</f>
        <v>6.681852695520131</v>
      </c>
      <c r="N139" s="63">
        <f>100*(SUM(Taulukko!R148:R150)-SUM(Taulukko!R136:R138))/SUM(Taulukko!R136:R138)</f>
        <v>6.551985833544153</v>
      </c>
      <c r="O139" s="63">
        <f>100*(SUM(Taulukko!T148:T150)-SUM(Taulukko!T136:T138))/SUM(Taulukko!T136:T138)</f>
        <v>6.057413747695564</v>
      </c>
      <c r="P139" s="63">
        <f>100*(SUM(Taulukko!U148:U150)-SUM(Taulukko!U136:U138))/SUM(Taulukko!U136:U138)</f>
        <v>5.029337803855826</v>
      </c>
      <c r="Q139" s="63">
        <f>100*(SUM(Taulukko!V148:V150)-SUM(Taulukko!V136:V138))/SUM(Taulukko!V136:V138)</f>
        <v>5.536818437324336</v>
      </c>
      <c r="R139" s="63">
        <f>100*(SUM(Taulukko!X148:X150)-SUM(Taulukko!X136:X138))/SUM(Taulukko!X136:X138)</f>
        <v>3.8971583220568276</v>
      </c>
      <c r="S139" s="63">
        <f>100*(SUM(Taulukko!Y148:Y150)-SUM(Taulukko!Y136:Y138))/SUM(Taulukko!Y136:Y138)</f>
        <v>3.8551099611901622</v>
      </c>
      <c r="T139" s="63">
        <f>100*(SUM(Taulukko!Z148:Z150)-SUM(Taulukko!Z136:Z138))/SUM(Taulukko!Z136:Z138)</f>
        <v>3.6138358286009296</v>
      </c>
      <c r="U139" s="63">
        <f>100*(SUM(Taulukko!AB148:AB150)-SUM(Taulukko!AB136:AB138))/SUM(Taulukko!AB136:AB138)</f>
        <v>6.768905341089377</v>
      </c>
      <c r="V139" s="63">
        <f>100*(SUM(Taulukko!AC148:AC150)-SUM(Taulukko!AC136:AC138))/SUM(Taulukko!AC136:AC138)</f>
        <v>6.777070063694273</v>
      </c>
      <c r="W139" s="63">
        <f>100*(SUM(Taulukko!AD148:AD150)-SUM(Taulukko!AD136:AD138))/SUM(Taulukko!AD136:AD138)</f>
        <v>6.383519837232966</v>
      </c>
      <c r="X139" s="63">
        <f>100*(SUM(Taulukko!AF148:AF150)-SUM(Taulukko!AF136:AF138))/SUM(Taulukko!AF136:AF138)</f>
        <v>9.45096395641241</v>
      </c>
      <c r="Y139" s="63">
        <f>100*(SUM(Taulukko!AG148:AG150)-SUM(Taulukko!AG136:AG138))/SUM(Taulukko!AG136:AG138)</f>
        <v>9.265944645006002</v>
      </c>
      <c r="Z139" s="63">
        <f>100*(SUM(Taulukko!AH148:AH150)-SUM(Taulukko!AH136:AH138))/SUM(Taulukko!AH136:AH138)</f>
        <v>9.194711538461535</v>
      </c>
      <c r="AA139" s="63">
        <f>100*(SUM(Taulukko!AJ148:AJ150)-SUM(Taulukko!AJ136:AJ138))/SUM(Taulukko!AJ136:AJ138)</f>
        <v>7.652264445601243</v>
      </c>
      <c r="AB139" s="63">
        <f>100*(SUM(Taulukko!AK148:AK150)-SUM(Taulukko!AK136:AK138))/SUM(Taulukko!AK136:AK138)</f>
        <v>7.852077001013172</v>
      </c>
      <c r="AC139" s="63">
        <f>100*(SUM(Taulukko!AL148:AL150)-SUM(Taulukko!AL136:AL138))/SUM(Taulukko!AL136:AL138)</f>
        <v>7.496214033316519</v>
      </c>
      <c r="AD139" s="3">
        <v>4</v>
      </c>
    </row>
    <row r="140" spans="1:30" ht="12.75">
      <c r="A140" s="98" t="s">
        <v>182</v>
      </c>
      <c r="B140" s="4" t="s">
        <v>111</v>
      </c>
      <c r="C140" s="63">
        <f>100*(SUM(Taulukko!D149:D151)-SUM(Taulukko!D137:D139))/SUM(Taulukko!D137:D139)</f>
        <v>6.293149229952217</v>
      </c>
      <c r="D140" s="63">
        <f>100*(SUM(Taulukko!E149:E151)-SUM(Taulukko!E137:E139))/SUM(Taulukko!E137:E139)</f>
        <v>5.848563968668401</v>
      </c>
      <c r="E140" s="63">
        <f>100*(SUM(Taulukko!F149:F151)-SUM(Taulukko!F137:F139))/SUM(Taulukko!F137:F139)</f>
        <v>5.727675084613382</v>
      </c>
      <c r="F140" s="63">
        <f>100*(SUM(Taulukko!H149:H151)-SUM(Taulukko!H137:H139))/SUM(Taulukko!H137:H139)</f>
        <v>4.307432432432436</v>
      </c>
      <c r="G140" s="63">
        <f>100*(SUM(Taulukko!I149:I151)-SUM(Taulukko!I137:I139))/SUM(Taulukko!I137:I139)</f>
        <v>4.617563739376774</v>
      </c>
      <c r="H140" s="63">
        <f>100*(SUM(Taulukko!J149:J151)-SUM(Taulukko!J137:J139))/SUM(Taulukko!J137:J139)</f>
        <v>4.252323289214329</v>
      </c>
      <c r="I140" s="63">
        <f>100*(SUM(Taulukko!L149:L151)-SUM(Taulukko!L137:L139))/SUM(Taulukko!L137:L139)</f>
        <v>11.385606874328674</v>
      </c>
      <c r="J140" s="63">
        <f>100*(SUM(Taulukko!M149:M151)-SUM(Taulukko!M137:M139))/SUM(Taulukko!M137:M139)</f>
        <v>11.773509603392379</v>
      </c>
      <c r="K140" s="63">
        <f>100*(SUM(Taulukko!N149:N151)-SUM(Taulukko!N137:N139))/SUM(Taulukko!N137:N139)</f>
        <v>10.907741775908983</v>
      </c>
      <c r="L140" s="63">
        <f>100*(SUM(Taulukko!P149:P151)-SUM(Taulukko!P137:P139))/SUM(Taulukko!P137:P139)</f>
        <v>6.972616632860041</v>
      </c>
      <c r="M140" s="63">
        <f>100*(SUM(Taulukko!Q149:Q151)-SUM(Taulukko!Q137:Q139))/SUM(Taulukko!Q137:Q139)</f>
        <v>6.6582597730138655</v>
      </c>
      <c r="N140" s="63">
        <f>100*(SUM(Taulukko!R149:R151)-SUM(Taulukko!R137:R139))/SUM(Taulukko!R137:R139)</f>
        <v>6.394763343403821</v>
      </c>
      <c r="O140" s="63">
        <f>100*(SUM(Taulukko!T149:T151)-SUM(Taulukko!T137:T139))/SUM(Taulukko!T137:T139)</f>
        <v>7.640750670241287</v>
      </c>
      <c r="P140" s="63">
        <f>100*(SUM(Taulukko!U149:U151)-SUM(Taulukko!U137:U139))/SUM(Taulukko!U137:U139)</f>
        <v>5.900621118012433</v>
      </c>
      <c r="Q140" s="63">
        <f>100*(SUM(Taulukko!V149:V151)-SUM(Taulukko!V137:V139))/SUM(Taulukko!V137:V139)</f>
        <v>5.91036414565827</v>
      </c>
      <c r="R140" s="63">
        <f>100*(SUM(Taulukko!X149:X151)-SUM(Taulukko!X137:X139))/SUM(Taulukko!X137:X139)</f>
        <v>4.1531823085221085</v>
      </c>
      <c r="S140" s="63">
        <f>100*(SUM(Taulukko!Y149:Y151)-SUM(Taulukko!Y137:Y139))/SUM(Taulukko!Y137:Y139)</f>
        <v>4.248704663212429</v>
      </c>
      <c r="T140" s="63">
        <f>100*(SUM(Taulukko!Z149:Z151)-SUM(Taulukko!Z137:Z139))/SUM(Taulukko!Z137:Z139)</f>
        <v>3.5512094698919077</v>
      </c>
      <c r="U140" s="63">
        <f>100*(SUM(Taulukko!AB149:AB151)-SUM(Taulukko!AB137:AB139))/SUM(Taulukko!AB137:AB139)</f>
        <v>6.568399275924484</v>
      </c>
      <c r="V140" s="63">
        <f>100*(SUM(Taulukko!AC149:AC151)-SUM(Taulukko!AC137:AC139))/SUM(Taulukko!AC137:AC139)</f>
        <v>6.551549009649542</v>
      </c>
      <c r="W140" s="63">
        <f>100*(SUM(Taulukko!AD149:AD151)-SUM(Taulukko!AD137:AD139))/SUM(Taulukko!AD137:AD139)</f>
        <v>6.175651733738288</v>
      </c>
      <c r="X140" s="63">
        <f>100*(SUM(Taulukko!AF149:AF151)-SUM(Taulukko!AF137:AF139))/SUM(Taulukko!AF137:AF139)</f>
        <v>9.417773237997961</v>
      </c>
      <c r="Y140" s="63">
        <f>100*(SUM(Taulukko!AG149:AG151)-SUM(Taulukko!AG137:AG139))/SUM(Taulukko!AG137:AG139)</f>
        <v>9.39557151406344</v>
      </c>
      <c r="Z140" s="63">
        <f>100*(SUM(Taulukko!AH149:AH151)-SUM(Taulukko!AH137:AH139))/SUM(Taulukko!AH137:AH139)</f>
        <v>9.125248508946305</v>
      </c>
      <c r="AA140" s="63">
        <f>100*(SUM(Taulukko!AJ149:AJ151)-SUM(Taulukko!AJ137:AJ139))/SUM(Taulukko!AJ137:AJ139)</f>
        <v>8.032744947556914</v>
      </c>
      <c r="AB140" s="63">
        <f>100*(SUM(Taulukko!AK149:AK151)-SUM(Taulukko!AK137:AK139))/SUM(Taulukko!AK137:AK139)</f>
        <v>7.989886219974706</v>
      </c>
      <c r="AC140" s="63">
        <f>100*(SUM(Taulukko!AL149:AL151)-SUM(Taulukko!AL137:AL139))/SUM(Taulukko!AL137:AL139)</f>
        <v>7.719386472215249</v>
      </c>
      <c r="AD140" s="3">
        <v>5</v>
      </c>
    </row>
    <row r="141" spans="1:30" ht="12.75">
      <c r="A141" s="98" t="s">
        <v>182</v>
      </c>
      <c r="B141" s="65" t="s">
        <v>113</v>
      </c>
      <c r="C141" s="63">
        <f>100*(SUM(Taulukko!D150:D152)-SUM(Taulukko!D138:D140))/SUM(Taulukko!D138:D140)</f>
        <v>5.487204724409452</v>
      </c>
      <c r="D141" s="63">
        <f>100*(SUM(Taulukko!E150:E152)-SUM(Taulukko!E138:E140))/SUM(Taulukko!E138:E140)</f>
        <v>5.5152770585188895</v>
      </c>
      <c r="E141" s="63">
        <f>100*(SUM(Taulukko!F150:F152)-SUM(Taulukko!F138:F140))/SUM(Taulukko!F138:F140)</f>
        <v>5.5627425614489</v>
      </c>
      <c r="F141" s="63">
        <f>100*(SUM(Taulukko!H150:H152)-SUM(Taulukko!H138:H140))/SUM(Taulukko!H138:H140)</f>
        <v>3.825575173889799</v>
      </c>
      <c r="G141" s="63">
        <f>100*(SUM(Taulukko!I150:I152)-SUM(Taulukko!I138:I140))/SUM(Taulukko!I138:I140)</f>
        <v>4.219409282700422</v>
      </c>
      <c r="H141" s="63">
        <f>100*(SUM(Taulukko!J150:J152)-SUM(Taulukko!J138:J140))/SUM(Taulukko!J138:J140)</f>
        <v>4.408873911822519</v>
      </c>
      <c r="I141" s="63">
        <f>100*(SUM(Taulukko!L150:L152)-SUM(Taulukko!L138:L140))/SUM(Taulukko!L138:L140)</f>
        <v>11.016144349477678</v>
      </c>
      <c r="J141" s="63">
        <f>100*(SUM(Taulukko!M150:M152)-SUM(Taulukko!M138:M140))/SUM(Taulukko!M138:M140)</f>
        <v>10.18110621634851</v>
      </c>
      <c r="K141" s="63">
        <f>100*(SUM(Taulukko!N150:N152)-SUM(Taulukko!N138:N140))/SUM(Taulukko!N138:N140)</f>
        <v>10.751104565537574</v>
      </c>
      <c r="L141" s="63">
        <f>100*(SUM(Taulukko!P150:P152)-SUM(Taulukko!P138:P140))/SUM(Taulukko!P138:P140)</f>
        <v>5.558161350844289</v>
      </c>
      <c r="M141" s="63">
        <f>100*(SUM(Taulukko!Q150:Q152)-SUM(Taulukko!Q138:Q140))/SUM(Taulukko!Q138:Q140)</f>
        <v>5.822088955522227</v>
      </c>
      <c r="N141" s="63">
        <f>100*(SUM(Taulukko!R150:R152)-SUM(Taulukko!R138:R140))/SUM(Taulukko!R138:R140)</f>
        <v>5.950000000000002</v>
      </c>
      <c r="O141" s="63">
        <f>100*(SUM(Taulukko!T150:T152)-SUM(Taulukko!T138:T140))/SUM(Taulukko!T138:T140)</f>
        <v>5.671792286362491</v>
      </c>
      <c r="P141" s="63">
        <f>100*(SUM(Taulukko!U150:U152)-SUM(Taulukko!U138:U140))/SUM(Taulukko!U138:U140)</f>
        <v>5.4889941487879765</v>
      </c>
      <c r="Q141" s="63">
        <f>100*(SUM(Taulukko!V150:V152)-SUM(Taulukko!V138:V140))/SUM(Taulukko!V138:V140)</f>
        <v>6.335473067262068</v>
      </c>
      <c r="R141" s="63">
        <f>100*(SUM(Taulukko!X150:X152)-SUM(Taulukko!X138:X140))/SUM(Taulukko!X138:X140)</f>
        <v>3.2770605759682194</v>
      </c>
      <c r="S141" s="63">
        <f>100*(SUM(Taulukko!Y150:Y152)-SUM(Taulukko!Y138:Y140))/SUM(Taulukko!Y138:Y140)</f>
        <v>3.315343099460287</v>
      </c>
      <c r="T141" s="63">
        <f>100*(SUM(Taulukko!Z150:Z152)-SUM(Taulukko!Z138:Z140))/SUM(Taulukko!Z138:Z140)</f>
        <v>3.4085084572014384</v>
      </c>
      <c r="U141" s="63">
        <f>100*(SUM(Taulukko!AB150:AB152)-SUM(Taulukko!AB138:AB140))/SUM(Taulukko!AB138:AB140)</f>
        <v>5.499760879961741</v>
      </c>
      <c r="V141" s="63">
        <f>100*(SUM(Taulukko!AC150:AC152)-SUM(Taulukko!AC138:AC140))/SUM(Taulukko!AC138:AC140)</f>
        <v>5.605832076420314</v>
      </c>
      <c r="W141" s="63">
        <f>100*(SUM(Taulukko!AD150:AD152)-SUM(Taulukko!AD138:AD140))/SUM(Taulukko!AD138:AD140)</f>
        <v>5.628140703517582</v>
      </c>
      <c r="X141" s="63">
        <f>100*(SUM(Taulukko!AF150:AF152)-SUM(Taulukko!AF138:AF140))/SUM(Taulukko!AF138:AF140)</f>
        <v>8.890126206384576</v>
      </c>
      <c r="Y141" s="63">
        <f>100*(SUM(Taulukko!AG150:AG152)-SUM(Taulukko!AG138:AG140))/SUM(Taulukko!AG138:AG140)</f>
        <v>8.937007874015745</v>
      </c>
      <c r="Z141" s="63">
        <f>100*(SUM(Taulukko!AH150:AH152)-SUM(Taulukko!AH138:AH140))/SUM(Taulukko!AH138:AH140)</f>
        <v>8.794019279952769</v>
      </c>
      <c r="AA141" s="63">
        <f>100*(SUM(Taulukko!AJ150:AJ152)-SUM(Taulukko!AJ138:AJ140))/SUM(Taulukko!AJ138:AJ140)</f>
        <v>6.987724268177531</v>
      </c>
      <c r="AB141" s="63">
        <f>100*(SUM(Taulukko!AK150:AK152)-SUM(Taulukko!AK138:AK140))/SUM(Taulukko!AK138:AK140)</f>
        <v>6.765799256505565</v>
      </c>
      <c r="AC141" s="63">
        <f>100*(SUM(Taulukko!AL150:AL152)-SUM(Taulukko!AL138:AL140))/SUM(Taulukko!AL138:AL140)</f>
        <v>7.826956739184799</v>
      </c>
      <c r="AD141" s="3">
        <v>6</v>
      </c>
    </row>
    <row r="142" spans="1:30" ht="12.75">
      <c r="A142" s="98" t="s">
        <v>182</v>
      </c>
      <c r="B142" s="4" t="s">
        <v>115</v>
      </c>
      <c r="C142" s="63">
        <f>100*(SUM(Taulukko!D151:D153)-SUM(Taulukko!D139:D141))/SUM(Taulukko!D139:D141)</f>
        <v>4.969668688754072</v>
      </c>
      <c r="D142" s="63">
        <f>100*(SUM(Taulukko!E151:E153)-SUM(Taulukko!E139:E141))/SUM(Taulukko!E139:E141)</f>
        <v>5.287474332648861</v>
      </c>
      <c r="E142" s="63">
        <f>100*(SUM(Taulukko!F151:F153)-SUM(Taulukko!F139:F141))/SUM(Taulukko!F139:F141)</f>
        <v>5.447070914696811</v>
      </c>
      <c r="F142" s="63">
        <f>100*(SUM(Taulukko!H151:H153)-SUM(Taulukko!H139:H141))/SUM(Taulukko!H139:H141)</f>
        <v>3.7663335895465146</v>
      </c>
      <c r="G142" s="63">
        <f>100*(SUM(Taulukko!I151:I153)-SUM(Taulukko!I139:I141))/SUM(Taulukko!I139:I141)</f>
        <v>4.0212231220329455</v>
      </c>
      <c r="H142" s="63">
        <f>100*(SUM(Taulukko!J151:J153)-SUM(Taulukko!J139:J141))/SUM(Taulukko!J139:J141)</f>
        <v>4.5619927232017945</v>
      </c>
      <c r="I142" s="63">
        <f>100*(SUM(Taulukko!L151:L153)-SUM(Taulukko!L139:L141))/SUM(Taulukko!L139:L141)</f>
        <v>10.19911504424778</v>
      </c>
      <c r="J142" s="63">
        <f>100*(SUM(Taulukko!M151:M153)-SUM(Taulukko!M139:M141))/SUM(Taulukko!M139:M141)</f>
        <v>9.527272727272717</v>
      </c>
      <c r="K142" s="63">
        <f>100*(SUM(Taulukko!N151:N153)-SUM(Taulukko!N139:N141))/SUM(Taulukko!N139:N141)</f>
        <v>10.71602532878714</v>
      </c>
      <c r="L142" s="63">
        <f>100*(SUM(Taulukko!P151:P153)-SUM(Taulukko!P139:P141))/SUM(Taulukko!P139:P141)</f>
        <v>4.960362400905997</v>
      </c>
      <c r="M142" s="63">
        <f>100*(SUM(Taulukko!Q151:Q153)-SUM(Taulukko!Q139:Q141))/SUM(Taulukko!Q139:Q141)</f>
        <v>5.431547619047628</v>
      </c>
      <c r="N142" s="63">
        <f>100*(SUM(Taulukko!R151:R153)-SUM(Taulukko!R139:R141))/SUM(Taulukko!R139:R141)</f>
        <v>5.584512285927015</v>
      </c>
      <c r="O142" s="63">
        <f>100*(SUM(Taulukko!T151:T153)-SUM(Taulukko!T139:T141))/SUM(Taulukko!T139:T141)</f>
        <v>6.032482598607898</v>
      </c>
      <c r="P142" s="63">
        <f>100*(SUM(Taulukko!U151:U153)-SUM(Taulukko!U139:U141))/SUM(Taulukko!U139:U141)</f>
        <v>6.674082313681868</v>
      </c>
      <c r="Q142" s="63">
        <f>100*(SUM(Taulukko!V151:V153)-SUM(Taulukko!V139:V141))/SUM(Taulukko!V139:V141)</f>
        <v>6.8390325271059105</v>
      </c>
      <c r="R142" s="63">
        <f>100*(SUM(Taulukko!X151:X153)-SUM(Taulukko!X139:X141))/SUM(Taulukko!X139:X141)</f>
        <v>2.5345100701516285</v>
      </c>
      <c r="S142" s="63">
        <f>100*(SUM(Taulukko!Y151:Y153)-SUM(Taulukko!Y139:Y141))/SUM(Taulukko!Y139:Y141)</f>
        <v>2.881183069862318</v>
      </c>
      <c r="T142" s="63">
        <f>100*(SUM(Taulukko!Z151:Z153)-SUM(Taulukko!Z139:Z141))/SUM(Taulukko!Z139:Z141)</f>
        <v>3.265306122448968</v>
      </c>
      <c r="U142" s="63">
        <f>100*(SUM(Taulukko!AB151:AB153)-SUM(Taulukko!AB139:AB141))/SUM(Taulukko!AB139:AB141)</f>
        <v>4.804392587508579</v>
      </c>
      <c r="V142" s="63">
        <f>100*(SUM(Taulukko!AC151:AC153)-SUM(Taulukko!AC139:AC141))/SUM(Taulukko!AC139:AC141)</f>
        <v>4.829474732387363</v>
      </c>
      <c r="W142" s="63">
        <f>100*(SUM(Taulukko!AD151:AD153)-SUM(Taulukko!AD139:AD141))/SUM(Taulukko!AD139:AD141)</f>
        <v>5.110944901520817</v>
      </c>
      <c r="X142" s="63">
        <f>100*(SUM(Taulukko!AF151:AF153)-SUM(Taulukko!AF139:AF141))/SUM(Taulukko!AF139:AF141)</f>
        <v>7.883965118348453</v>
      </c>
      <c r="Y142" s="63">
        <f>100*(SUM(Taulukko!AG151:AG153)-SUM(Taulukko!AG139:AG141))/SUM(Taulukko!AG139:AG141)</f>
        <v>8.333333333333352</v>
      </c>
      <c r="Z142" s="63">
        <f>100*(SUM(Taulukko!AH151:AH153)-SUM(Taulukko!AH139:AH141))/SUM(Taulukko!AH139:AH141)</f>
        <v>8.263659342796034</v>
      </c>
      <c r="AA142" s="63">
        <f>100*(SUM(Taulukko!AJ151:AJ153)-SUM(Taulukko!AJ139:AJ141))/SUM(Taulukko!AJ139:AJ141)</f>
        <v>6.607829825752443</v>
      </c>
      <c r="AB142" s="63">
        <f>100*(SUM(Taulukko!AK151:AK153)-SUM(Taulukko!AK139:AK141))/SUM(Taulukko!AK139:AK141)</f>
        <v>6.553755522827685</v>
      </c>
      <c r="AC142" s="63">
        <f>100*(SUM(Taulukko!AL151:AL153)-SUM(Taulukko!AL139:AL141))/SUM(Taulukko!AL139:AL141)</f>
        <v>7.8222001489942885</v>
      </c>
      <c r="AD142" s="3">
        <v>7</v>
      </c>
    </row>
    <row r="143" spans="1:30" ht="12.75">
      <c r="A143" s="98" t="s">
        <v>182</v>
      </c>
      <c r="B143" s="65" t="s">
        <v>117</v>
      </c>
      <c r="C143" s="63">
        <f>100*(SUM(Taulukko!D152:D154)-SUM(Taulukko!D140:D142))/SUM(Taulukko!D140:D142)</f>
        <v>5.3559007651286725</v>
      </c>
      <c r="D143" s="63">
        <f>100*(SUM(Taulukko!E152:E154)-SUM(Taulukko!E140:E142))/SUM(Taulukko!E140:E142)</f>
        <v>5.273885350318453</v>
      </c>
      <c r="E143" s="63">
        <f>100*(SUM(Taulukko!F152:F154)-SUM(Taulukko!F140:F142))/SUM(Taulukko!F140:F142)</f>
        <v>5.439223697650667</v>
      </c>
      <c r="F143" s="63">
        <f>100*(SUM(Taulukko!H152:H154)-SUM(Taulukko!H140:H142))/SUM(Taulukko!H140:H142)</f>
        <v>5.790417627466058</v>
      </c>
      <c r="G143" s="63">
        <f>100*(SUM(Taulukko!I152:I154)-SUM(Taulukko!I140:I142))/SUM(Taulukko!I140:I142)</f>
        <v>4.963747908533172</v>
      </c>
      <c r="H143" s="63">
        <f>100*(SUM(Taulukko!J152:J154)-SUM(Taulukko!J140:J142))/SUM(Taulukko!J140:J142)</f>
        <v>4.799107142857156</v>
      </c>
      <c r="I143" s="63">
        <f>100*(SUM(Taulukko!L152:L154)-SUM(Taulukko!L140:L142))/SUM(Taulukko!L140:L142)</f>
        <v>12.282211228221128</v>
      </c>
      <c r="J143" s="63">
        <f>100*(SUM(Taulukko!M152:M154)-SUM(Taulukko!M140:M142))/SUM(Taulukko!M140:M142)</f>
        <v>10.765895953757223</v>
      </c>
      <c r="K143" s="63">
        <f>100*(SUM(Taulukko!N152:N154)-SUM(Taulukko!N140:N142))/SUM(Taulukko!N140:N142)</f>
        <v>10.982099661344954</v>
      </c>
      <c r="L143" s="63">
        <f>100*(SUM(Taulukko!P152:P154)-SUM(Taulukko!P140:P142))/SUM(Taulukko!P140:P142)</f>
        <v>5.09280217292894</v>
      </c>
      <c r="M143" s="63">
        <f>100*(SUM(Taulukko!Q152:Q154)-SUM(Taulukko!Q140:Q142))/SUM(Taulukko!Q140:Q142)</f>
        <v>5.29556650246304</v>
      </c>
      <c r="N143" s="63">
        <f>100*(SUM(Taulukko!R152:R154)-SUM(Taulukko!R140:R142))/SUM(Taulukko!R140:R142)</f>
        <v>5.526770293609666</v>
      </c>
      <c r="O143" s="63">
        <f>100*(SUM(Taulukko!T152:T154)-SUM(Taulukko!T140:T142))/SUM(Taulukko!T140:T142)</f>
        <v>6.82773109243699</v>
      </c>
      <c r="P143" s="63">
        <f>100*(SUM(Taulukko!U152:U154)-SUM(Taulukko!U140:U142))/SUM(Taulukko!U140:U142)</f>
        <v>7.751724137931041</v>
      </c>
      <c r="Q143" s="63">
        <f>100*(SUM(Taulukko!V152:V154)-SUM(Taulukko!V140:V142))/SUM(Taulukko!V140:V142)</f>
        <v>7.364341085271292</v>
      </c>
      <c r="R143" s="63">
        <f>100*(SUM(Taulukko!X152:X154)-SUM(Taulukko!X140:X142))/SUM(Taulukko!X140:X142)</f>
        <v>1.8614039022202442</v>
      </c>
      <c r="S143" s="63">
        <f>100*(SUM(Taulukko!Y152:Y154)-SUM(Taulukko!Y140:Y142))/SUM(Taulukko!Y140:Y142)</f>
        <v>2.1459227467811015</v>
      </c>
      <c r="T143" s="63">
        <f>100*(SUM(Taulukko!Z152:Z154)-SUM(Taulukko!Z140:Z142))/SUM(Taulukko!Z140:Z142)</f>
        <v>3.2004064008128075</v>
      </c>
      <c r="U143" s="63">
        <f>100*(SUM(Taulukko!AB152:AB154)-SUM(Taulukko!AB140:AB142))/SUM(Taulukko!AB140:AB142)</f>
        <v>4.61181923522595</v>
      </c>
      <c r="V143" s="63">
        <f>100*(SUM(Taulukko!AC152:AC154)-SUM(Taulukko!AC140:AC142))/SUM(Taulukko!AC140:AC142)</f>
        <v>4.6994805837249425</v>
      </c>
      <c r="W143" s="63">
        <f>100*(SUM(Taulukko!AD152:AD154)-SUM(Taulukko!AD140:AD142))/SUM(Taulukko!AD140:AD142)</f>
        <v>4.731236066385936</v>
      </c>
      <c r="X143" s="63">
        <f>100*(SUM(Taulukko!AF152:AF154)-SUM(Taulukko!AF140:AF142))/SUM(Taulukko!AF140:AF142)</f>
        <v>6.717319979278186</v>
      </c>
      <c r="Y143" s="63">
        <f>100*(SUM(Taulukko!AG152:AG154)-SUM(Taulukko!AG140:AG142))/SUM(Taulukko!AG140:AG142)</f>
        <v>7.400306748466262</v>
      </c>
      <c r="Z143" s="63">
        <f>100*(SUM(Taulukko!AH152:AH154)-SUM(Taulukko!AH140:AH142))/SUM(Taulukko!AH140:AH142)</f>
        <v>7.853705486044265</v>
      </c>
      <c r="AA143" s="63">
        <f>100*(SUM(Taulukko!AJ152:AJ154)-SUM(Taulukko!AJ140:AJ142))/SUM(Taulukko!AJ140:AJ142)</f>
        <v>6.377265607518461</v>
      </c>
      <c r="AB143" s="63">
        <f>100*(SUM(Taulukko!AK152:AK154)-SUM(Taulukko!AK140:AK142))/SUM(Taulukko!AK140:AK142)</f>
        <v>6.169540927860101</v>
      </c>
      <c r="AC143" s="63">
        <f>100*(SUM(Taulukko!AL152:AL154)-SUM(Taulukko!AL140:AL142))/SUM(Taulukko!AL140:AL142)</f>
        <v>7.787087235091168</v>
      </c>
      <c r="AD143" s="3">
        <v>8</v>
      </c>
    </row>
    <row r="144" spans="1:30" ht="12.75">
      <c r="A144" s="98" t="s">
        <v>182</v>
      </c>
      <c r="B144" s="4" t="s">
        <v>119</v>
      </c>
      <c r="C144" s="63">
        <f>100*(SUM(Taulukko!D153:D155)-SUM(Taulukko!D141:D143))/SUM(Taulukko!D141:D143)</f>
        <v>4.953945730644739</v>
      </c>
      <c r="D144" s="63">
        <f>100*(SUM(Taulukko!E153:E155)-SUM(Taulukko!E141:E143))/SUM(Taulukko!E141:E143)</f>
        <v>5.279187817258857</v>
      </c>
      <c r="E144" s="63">
        <f>100*(SUM(Taulukko!F153:F155)-SUM(Taulukko!F141:F143))/SUM(Taulukko!F141:F143)</f>
        <v>5.565438373570545</v>
      </c>
      <c r="F144" s="63">
        <f>100*(SUM(Taulukko!H153:H155)-SUM(Taulukko!H141:H143))/SUM(Taulukko!H141:H143)</f>
        <v>5.217153783119357</v>
      </c>
      <c r="G144" s="63">
        <f>100*(SUM(Taulukko!I153:I155)-SUM(Taulukko!I141:I143))/SUM(Taulukko!I141:I143)</f>
        <v>6.110491071428566</v>
      </c>
      <c r="H144" s="63">
        <f>100*(SUM(Taulukko!J153:J155)-SUM(Taulukko!J141:J143))/SUM(Taulukko!J141:J143)</f>
        <v>4.977753058954387</v>
      </c>
      <c r="I144" s="63">
        <f>100*(SUM(Taulukko!L153:L155)-SUM(Taulukko!L141:L143))/SUM(Taulukko!L141:L143)</f>
        <v>9.378556794900977</v>
      </c>
      <c r="J144" s="63">
        <f>100*(SUM(Taulukko!M153:M155)-SUM(Taulukko!M141:M143))/SUM(Taulukko!M141:M143)</f>
        <v>12.133688544441744</v>
      </c>
      <c r="K144" s="63">
        <f>100*(SUM(Taulukko!N153:N155)-SUM(Taulukko!N141:N143))/SUM(Taulukko!N141:N143)</f>
        <v>11.388755406054777</v>
      </c>
      <c r="L144" s="63">
        <f>100*(SUM(Taulukko!P153:P155)-SUM(Taulukko!P141:P143))/SUM(Taulukko!P141:P143)</f>
        <v>5.410036719706233</v>
      </c>
      <c r="M144" s="63">
        <f>100*(SUM(Taulukko!Q153:Q155)-SUM(Taulukko!Q141:Q143))/SUM(Taulukko!Q141:Q143)</f>
        <v>5.648330058939083</v>
      </c>
      <c r="N144" s="63">
        <f>100*(SUM(Taulukko!R153:R155)-SUM(Taulukko!R141:R143))/SUM(Taulukko!R141:R143)</f>
        <v>5.773955773955774</v>
      </c>
      <c r="O144" s="63">
        <f>100*(SUM(Taulukko!T153:T155)-SUM(Taulukko!T141:T143))/SUM(Taulukko!T141:T143)</f>
        <v>7.059168131224378</v>
      </c>
      <c r="P144" s="63">
        <f>100*(SUM(Taulukko!U153:U155)-SUM(Taulukko!U141:U143))/SUM(Taulukko!U141:U143)</f>
        <v>8.211628547809333</v>
      </c>
      <c r="Q144" s="63">
        <f>100*(SUM(Taulukko!V153:V155)-SUM(Taulukko!V141:V143))/SUM(Taulukko!V141:V143)</f>
        <v>7.802591673559417</v>
      </c>
      <c r="R144" s="63">
        <f>100*(SUM(Taulukko!X153:X155)-SUM(Taulukko!X141:X143))/SUM(Taulukko!X141:X143)</f>
        <v>1.4485755673587777</v>
      </c>
      <c r="S144" s="63">
        <f>100*(SUM(Taulukko!Y153:Y155)-SUM(Taulukko!Y141:Y143))/SUM(Taulukko!Y141:Y143)</f>
        <v>2.2704339051463025</v>
      </c>
      <c r="T144" s="63">
        <f>100*(SUM(Taulukko!Z153:Z155)-SUM(Taulukko!Z141:Z143))/SUM(Taulukko!Z141:Z143)</f>
        <v>3.2903062515818635</v>
      </c>
      <c r="U144" s="63">
        <f>100*(SUM(Taulukko!AB153:AB155)-SUM(Taulukko!AB141:AB143))/SUM(Taulukko!AB141:AB143)</f>
        <v>3.989098116947464</v>
      </c>
      <c r="V144" s="63">
        <f>100*(SUM(Taulukko!AC153:AC155)-SUM(Taulukko!AC141:AC143))/SUM(Taulukko!AC141:AC143)</f>
        <v>4.437869822485207</v>
      </c>
      <c r="W144" s="63">
        <f>100*(SUM(Taulukko!AD153:AD155)-SUM(Taulukko!AD141:AD143))/SUM(Taulukko!AD141:AD143)</f>
        <v>4.435682602267141</v>
      </c>
      <c r="X144" s="63">
        <f>100*(SUM(Taulukko!AF153:AF155)-SUM(Taulukko!AF141:AF143))/SUM(Taulukko!AF141:AF143)</f>
        <v>6.403574087862989</v>
      </c>
      <c r="Y144" s="63">
        <f>100*(SUM(Taulukko!AG153:AG155)-SUM(Taulukko!AG141:AG143))/SUM(Taulukko!AG141:AG143)</f>
        <v>7.6055799732466935</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7.2962420693021075</v>
      </c>
      <c r="AC144" s="63">
        <f>100*(SUM(Taulukko!AL153:AL155)-SUM(Taulukko!AL141:AL143))/SUM(Taulukko!AL141:AL143)</f>
        <v>7.8033268101761335</v>
      </c>
      <c r="AD144" s="3">
        <v>9</v>
      </c>
    </row>
    <row r="145" spans="1:30" ht="12.75">
      <c r="A145" s="98" t="s">
        <v>182</v>
      </c>
      <c r="B145" s="65" t="s">
        <v>121</v>
      </c>
      <c r="C145" s="63">
        <f>100*(SUM(Taulukko!D154:D156)-SUM(Taulukko!D142:D144))/SUM(Taulukko!D142:D144)</f>
        <v>5.485564304461937</v>
      </c>
      <c r="D145" s="63">
        <f>100*(SUM(Taulukko!E154:E156)-SUM(Taulukko!E142:E144))/SUM(Taulukko!E142:E144)</f>
        <v>5.565393372122439</v>
      </c>
      <c r="E145" s="63">
        <f>100*(SUM(Taulukko!F154:F156)-SUM(Taulukko!F142:F144))/SUM(Taulukko!F142:F144)</f>
        <v>5.846621108580128</v>
      </c>
      <c r="F145" s="63">
        <f>100*(SUM(Taulukko!H154:H156)-SUM(Taulukko!H142:H144))/SUM(Taulukko!H142:H144)</f>
        <v>5.738880918220947</v>
      </c>
      <c r="G145" s="63">
        <f>100*(SUM(Taulukko!I154:I156)-SUM(Taulukko!I142:I144))/SUM(Taulukko!I142:I144)</f>
        <v>5.518580144204098</v>
      </c>
      <c r="H145" s="63">
        <f>100*(SUM(Taulukko!J154:J156)-SUM(Taulukko!J142:J144))/SUM(Taulukko!J142:J144)</f>
        <v>5.099778270509987</v>
      </c>
      <c r="I145" s="63">
        <f>100*(SUM(Taulukko!L154:L156)-SUM(Taulukko!L142:L144))/SUM(Taulukko!L142:L144)</f>
        <v>10.121923165401439</v>
      </c>
      <c r="J145" s="63">
        <f>100*(SUM(Taulukko!M154:M156)-SUM(Taulukko!M142:M144))/SUM(Taulukko!M142:M144)</f>
        <v>11.291477679637147</v>
      </c>
      <c r="K145" s="63">
        <f>100*(SUM(Taulukko!N154:N156)-SUM(Taulukko!N142:N144))/SUM(Taulukko!N142:N144)</f>
        <v>11.773117254528131</v>
      </c>
      <c r="L145" s="63">
        <f>100*(SUM(Taulukko!P154:P156)-SUM(Taulukko!P142:P144))/SUM(Taulukko!P142:P144)</f>
        <v>5.985736118186449</v>
      </c>
      <c r="M145" s="63">
        <f>100*(SUM(Taulukko!Q154:Q156)-SUM(Taulukko!Q142:Q144))/SUM(Taulukko!Q142:Q144)</f>
        <v>6.095471236230105</v>
      </c>
      <c r="N145" s="63">
        <f>100*(SUM(Taulukko!R154:R156)-SUM(Taulukko!R142:R144))/SUM(Taulukko!R142:R144)</f>
        <v>6.268364348677773</v>
      </c>
      <c r="O145" s="63">
        <f>100*(SUM(Taulukko!T154:T156)-SUM(Taulukko!T142:T144))/SUM(Taulukko!T142:T144)</f>
        <v>8.060150375939852</v>
      </c>
      <c r="P145" s="63">
        <f>100*(SUM(Taulukko!U154:U156)-SUM(Taulukko!U142:U144))/SUM(Taulukko!U142:U144)</f>
        <v>8.088840142582944</v>
      </c>
      <c r="Q145" s="63">
        <f>100*(SUM(Taulukko!V154:V156)-SUM(Taulukko!V142:V144))/SUM(Taulukko!V142:V144)</f>
        <v>8.182317408017575</v>
      </c>
      <c r="R145" s="63">
        <f>100*(SUM(Taulukko!X154:X156)-SUM(Taulukko!X142:X144))/SUM(Taulukko!X142:X144)</f>
        <v>1.4297061159650608</v>
      </c>
      <c r="S145" s="63">
        <f>100*(SUM(Taulukko!Y154:Y156)-SUM(Taulukko!Y142:Y144))/SUM(Taulukko!Y142:Y144)</f>
        <v>1.9317611640742571</v>
      </c>
      <c r="T145" s="63">
        <f>100*(SUM(Taulukko!Z154:Z156)-SUM(Taulukko!Z142:Z144))/SUM(Taulukko!Z142:Z144)</f>
        <v>3.609288238263521</v>
      </c>
      <c r="U145" s="63">
        <f>100*(SUM(Taulukko!AB154:AB156)-SUM(Taulukko!AB142:AB144))/SUM(Taulukko!AB142:AB144)</f>
        <v>3.5222052067381195</v>
      </c>
      <c r="V145" s="63">
        <f>100*(SUM(Taulukko!AC154:AC156)-SUM(Taulukko!AC142:AC144))/SUM(Taulukko!AC142:AC144)</f>
        <v>3.9225300318705707</v>
      </c>
      <c r="W145" s="63">
        <f>100*(SUM(Taulukko!AD154:AD156)-SUM(Taulukko!AD142:AD144))/SUM(Taulukko!AD142:AD144)</f>
        <v>4.24227562530654</v>
      </c>
      <c r="X145" s="63">
        <f>100*(SUM(Taulukko!AF154:AF156)-SUM(Taulukko!AF142:AF144))/SUM(Taulukko!AF142:AF144)</f>
        <v>7.16221447928765</v>
      </c>
      <c r="Y145" s="63">
        <f>100*(SUM(Taulukko!AG154:AG156)-SUM(Taulukko!AG142:AG144))/SUM(Taulukko!AG142:AG144)</f>
        <v>7.82674772036475</v>
      </c>
      <c r="Z145" s="63">
        <f>100*(SUM(Taulukko!AH154:AH156)-SUM(Taulukko!AH142:AH144))/SUM(Taulukko!AH142:AH144)</f>
        <v>8.254089007227101</v>
      </c>
      <c r="AA145" s="63">
        <f>100*(SUM(Taulukko!AJ154:AJ156)-SUM(Taulukko!AJ142:AJ144))/SUM(Taulukko!AJ142:AJ144)</f>
        <v>7.139291063404898</v>
      </c>
      <c r="AB145" s="63">
        <f>100*(SUM(Taulukko!AK154:AK156)-SUM(Taulukko!AK142:AK144))/SUM(Taulukko!AK142:AK144)</f>
        <v>7.278020378457073</v>
      </c>
      <c r="AC145" s="63">
        <f>100*(SUM(Taulukko!AL154:AL156)-SUM(Taulukko!AL142:AL144))/SUM(Taulukko!AL142:AL144)</f>
        <v>7.995139732685292</v>
      </c>
      <c r="AD145" s="3">
        <v>10</v>
      </c>
    </row>
    <row r="146" spans="1:30" ht="12.75">
      <c r="A146" s="98" t="s">
        <v>182</v>
      </c>
      <c r="B146" s="4" t="s">
        <v>122</v>
      </c>
      <c r="C146" s="63">
        <f>100*(SUM(Taulukko!D155:D157)-SUM(Taulukko!D143:D145))/SUM(Taulukko!D143:D145)</f>
        <v>5.877680698967432</v>
      </c>
      <c r="D146" s="63">
        <f>100*(SUM(Taulukko!E155:E157)-SUM(Taulukko!E143:E145))/SUM(Taulukko!E143:E145)</f>
        <v>6.177508825012593</v>
      </c>
      <c r="E146" s="63">
        <f>100*(SUM(Taulukko!F155:F157)-SUM(Taulukko!F143:F145))/SUM(Taulukko!F143:F145)</f>
        <v>6.379223398890573</v>
      </c>
      <c r="F146" s="63">
        <f>100*(SUM(Taulukko!H155:H157)-SUM(Taulukko!H143:H145))/SUM(Taulukko!H143:H145)</f>
        <v>4.142526071842414</v>
      </c>
      <c r="G146" s="63">
        <f>100*(SUM(Taulukko!I155:I157)-SUM(Taulukko!I143:I145))/SUM(Taulukko!I143:I145)</f>
        <v>4.734379300853286</v>
      </c>
      <c r="H146" s="63">
        <f>100*(SUM(Taulukko!J155:J157)-SUM(Taulukko!J143:J145))/SUM(Taulukko!J143:J145)</f>
        <v>5.13670256835129</v>
      </c>
      <c r="I146" s="63">
        <f>100*(SUM(Taulukko!L155:L157)-SUM(Taulukko!L143:L145))/SUM(Taulukko!L143:L145)</f>
        <v>11.855079110295787</v>
      </c>
      <c r="J146" s="63">
        <f>100*(SUM(Taulukko!M155:M157)-SUM(Taulukko!M143:M145))/SUM(Taulukko!M143:M145)</f>
        <v>12.102660701671763</v>
      </c>
      <c r="K146" s="63">
        <f>100*(SUM(Taulukko!N155:N157)-SUM(Taulukko!N143:N145))/SUM(Taulukko!N143:N145)</f>
        <v>12.134088762983943</v>
      </c>
      <c r="L146" s="63">
        <f>100*(SUM(Taulukko!P155:P157)-SUM(Taulukko!P143:P145))/SUM(Taulukko!P143:P145)</f>
        <v>6.911726637328513</v>
      </c>
      <c r="M146" s="63">
        <f>100*(SUM(Taulukko!Q155:Q157)-SUM(Taulukko!Q143:Q145))/SUM(Taulukko!Q143:Q145)</f>
        <v>6.83093437423762</v>
      </c>
      <c r="N146" s="63">
        <f>100*(SUM(Taulukko!R155:R157)-SUM(Taulukko!R143:R145))/SUM(Taulukko!R143:R145)</f>
        <v>6.853658536585371</v>
      </c>
      <c r="O146" s="63">
        <f>100*(SUM(Taulukko!T155:T157)-SUM(Taulukko!T143:T145))/SUM(Taulukko!T143:T145)</f>
        <v>8.39307048984469</v>
      </c>
      <c r="P146" s="63">
        <f>100*(SUM(Taulukko!U155:U157)-SUM(Taulukko!U143:U145))/SUM(Taulukko!U143:U145)</f>
        <v>8.276427205681495</v>
      </c>
      <c r="Q146" s="63">
        <f>100*(SUM(Taulukko!V155:V157)-SUM(Taulukko!V143:V145))/SUM(Taulukko!V143:V145)</f>
        <v>8.531583264971285</v>
      </c>
      <c r="R146" s="63">
        <f>100*(SUM(Taulukko!X155:X157)-SUM(Taulukko!X143:X145))/SUM(Taulukko!X143:X145)</f>
        <v>2.5538707102952976</v>
      </c>
      <c r="S146" s="63">
        <f>100*(SUM(Taulukko!Y155:Y157)-SUM(Taulukko!Y143:Y145))/SUM(Taulukko!Y143:Y145)</f>
        <v>2.738693467336692</v>
      </c>
      <c r="T146" s="63">
        <f>100*(SUM(Taulukko!Z155:Z157)-SUM(Taulukko!Z143:Z145))/SUM(Taulukko!Z143:Z145)</f>
        <v>4.181360201511341</v>
      </c>
      <c r="U146" s="63">
        <f>100*(SUM(Taulukko!AB155:AB157)-SUM(Taulukko!AB143:AB145))/SUM(Taulukko!AB143:AB145)</f>
        <v>3.687095166915812</v>
      </c>
      <c r="V146" s="63">
        <f>100*(SUM(Taulukko!AC155:AC157)-SUM(Taulukko!AC143:AC145))/SUM(Taulukko!AC143:AC145)</f>
        <v>3.9512195121951192</v>
      </c>
      <c r="W146" s="63">
        <f>100*(SUM(Taulukko!AD155:AD157)-SUM(Taulukko!AD143:AD145))/SUM(Taulukko!AD143:AD145)</f>
        <v>4.444444444444455</v>
      </c>
      <c r="X146" s="63">
        <f>100*(SUM(Taulukko!AF155:AF157)-SUM(Taulukko!AF143:AF145))/SUM(Taulukko!AF143:AF145)</f>
        <v>9.341868373674744</v>
      </c>
      <c r="Y146" s="63">
        <f>100*(SUM(Taulukko!AG155:AG157)-SUM(Taulukko!AG143:AG145))/SUM(Taulukko!AG143:AG145)</f>
        <v>9.156398104265394</v>
      </c>
      <c r="Z146" s="63">
        <f>100*(SUM(Taulukko!AH155:AH157)-SUM(Taulukko!AH143:AH145))/SUM(Taulukko!AH143:AH145)</f>
        <v>9.011737978038603</v>
      </c>
      <c r="AA146" s="63">
        <f>100*(SUM(Taulukko!AJ155:AJ157)-SUM(Taulukko!AJ143:AJ145))/SUM(Taulukko!AJ143:AJ145)</f>
        <v>8.354366481574969</v>
      </c>
      <c r="AB146" s="63">
        <f>100*(SUM(Taulukko!AK155:AK157)-SUM(Taulukko!AK143:AK145))/SUM(Taulukko!AK143:AK145)</f>
        <v>8.281023660067603</v>
      </c>
      <c r="AC146" s="63">
        <f>100*(SUM(Taulukko!AL155:AL157)-SUM(Taulukko!AL143:AL145))/SUM(Taulukko!AL143:AL145)</f>
        <v>8.333333333333334</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7.211055276381922</v>
      </c>
      <c r="E147" s="63">
        <f>100*(SUM(Taulukko!F156:F158)-SUM(Taulukko!F144:F146))/SUM(Taulukko!F144:F146)</f>
        <v>7.031642390758427</v>
      </c>
      <c r="F147" s="63">
        <f>100*(SUM(Taulukko!H156:H158)-SUM(Taulukko!H144:H146))/SUM(Taulukko!H144:H146)</f>
        <v>4.783995360974195</v>
      </c>
      <c r="G147" s="63">
        <f>100*(SUM(Taulukko!I156:I158)-SUM(Taulukko!I144:I146))/SUM(Taulukko!I144:I146)</f>
        <v>4.839153148199055</v>
      </c>
      <c r="H147" s="63">
        <f>100*(SUM(Taulukko!J156:J158)-SUM(Taulukko!J144:J146))/SUM(Taulukko!J144:J146)</f>
        <v>5.202312138728333</v>
      </c>
      <c r="I147" s="63">
        <f>100*(SUM(Taulukko!L156:L158)-SUM(Taulukko!L144:L146))/SUM(Taulukko!L144:L146)</f>
        <v>12.49718023911573</v>
      </c>
      <c r="J147" s="63">
        <f>100*(SUM(Taulukko!M156:M158)-SUM(Taulukko!M144:M146))/SUM(Taulukko!M144:M146)</f>
        <v>12.786348761103332</v>
      </c>
      <c r="K147" s="63">
        <f>100*(SUM(Taulukko!N156:N158)-SUM(Taulukko!N144:N146))/SUM(Taulukko!N144:N146)</f>
        <v>12.456181350782911</v>
      </c>
      <c r="L147" s="63">
        <f>100*(SUM(Taulukko!P156:P158)-SUM(Taulukko!P144:P146))/SUM(Taulukko!P144:P146)</f>
        <v>7.560914343129872</v>
      </c>
      <c r="M147" s="63">
        <f>100*(SUM(Taulukko!Q156:Q158)-SUM(Taulukko!Q144:Q146))/SUM(Taulukko!Q144:Q146)</f>
        <v>7.527926177756193</v>
      </c>
      <c r="N147" s="63">
        <f>100*(SUM(Taulukko!R156:R158)-SUM(Taulukko!R144:R146))/SUM(Taulukko!R144:R146)</f>
        <v>7.453265355668863</v>
      </c>
      <c r="O147" s="63">
        <f>100*(SUM(Taulukko!T156:T158)-SUM(Taulukko!T144:T146))/SUM(Taulukko!T144:T146)</f>
        <v>9.074837949322337</v>
      </c>
      <c r="P147" s="63">
        <f>100*(SUM(Taulukko!U156:U158)-SUM(Taulukko!U144:U146))/SUM(Taulukko!U144:U146)</f>
        <v>9.105779716466735</v>
      </c>
      <c r="Q147" s="63">
        <f>100*(SUM(Taulukko!V156:V158)-SUM(Taulukko!V144:V146))/SUM(Taulukko!V144:V146)</f>
        <v>8.905228758169931</v>
      </c>
      <c r="R147" s="63">
        <f>100*(SUM(Taulukko!X156:X158)-SUM(Taulukko!X144:X146))/SUM(Taulukko!X144:X146)</f>
        <v>6.78098207326579</v>
      </c>
      <c r="S147" s="63">
        <f>100*(SUM(Taulukko!Y156:Y158)-SUM(Taulukko!Y144:Y146))/SUM(Taulukko!Y144:Y146)</f>
        <v>5.946082136558333</v>
      </c>
      <c r="T147" s="63">
        <f>100*(SUM(Taulukko!Z156:Z158)-SUM(Taulukko!Z144:Z146))/SUM(Taulukko!Z144:Z146)</f>
        <v>4.954728370221326</v>
      </c>
      <c r="U147" s="63">
        <f>100*(SUM(Taulukko!AB156:AB158)-SUM(Taulukko!AB144:AB146))/SUM(Taulukko!AB144:AB146)</f>
        <v>5.115273775216127</v>
      </c>
      <c r="V147" s="63">
        <f>100*(SUM(Taulukko!AC156:AC158)-SUM(Taulukko!AC144:AC146))/SUM(Taulukko!AC144:AC146)</f>
        <v>5.063291139240509</v>
      </c>
      <c r="W147" s="63">
        <f>100*(SUM(Taulukko!AD156:AD158)-SUM(Taulukko!AD144:AD146))/SUM(Taulukko!AD144:AD146)</f>
        <v>5.087633885102249</v>
      </c>
      <c r="X147" s="63">
        <f>100*(SUM(Taulukko!AF156:AF158)-SUM(Taulukko!AF144:AF146))/SUM(Taulukko!AF144:AF146)</f>
        <v>10.446601941747565</v>
      </c>
      <c r="Y147" s="63">
        <f>100*(SUM(Taulukko!AG156:AG158)-SUM(Taulukko!AG144:AG146))/SUM(Taulukko!AG144:AG146)</f>
        <v>9.947249434815388</v>
      </c>
      <c r="Z147" s="63">
        <f>100*(SUM(Taulukko!AH156:AH158)-SUM(Taulukko!AH144:AH146))/SUM(Taulukko!AH144:AH146)</f>
        <v>9.774011299435024</v>
      </c>
      <c r="AA147" s="63">
        <f>100*(SUM(Taulukko!AJ156:AJ158)-SUM(Taulukko!AJ144:AJ146))/SUM(Taulukko!AJ144:AJ146)</f>
        <v>9.11323999017441</v>
      </c>
      <c r="AB147" s="63">
        <f>100*(SUM(Taulukko!AK156:AK158)-SUM(Taulukko!AK144:AK146))/SUM(Taulukko!AK144:AK146)</f>
        <v>8.872901678657074</v>
      </c>
      <c r="AC147" s="63">
        <f>100*(SUM(Taulukko!AL156:AL158)-SUM(Taulukko!AL144:AL146))/SUM(Taulukko!AL144:AL146)</f>
        <v>8.765609990393852</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7.905929447085335</v>
      </c>
      <c r="E148" s="34">
        <f>100*(SUM(Taulukko!F157:F159)-SUM(Taulukko!F145:F147))/SUM(Taulukko!F145:F147)</f>
        <v>7.626906726681671</v>
      </c>
      <c r="F148" s="34">
        <f>100*(SUM(Taulukko!H157:H159)-SUM(Taulukko!H145:H147))/SUM(Taulukko!H145:H147)</f>
        <v>5.286087714202744</v>
      </c>
      <c r="G148" s="34">
        <f>100*(SUM(Taulukko!I157:I159)-SUM(Taulukko!I145:I147))/SUM(Taulukko!I145:I147)</f>
        <v>5.497526113249037</v>
      </c>
      <c r="H148" s="34">
        <f>100*(SUM(Taulukko!J157:J159)-SUM(Taulukko!J145:J147))/SUM(Taulukko!J145:J147)</f>
        <v>5.238617663192546</v>
      </c>
      <c r="I148" s="34">
        <f>100*(SUM(Taulukko!L157:L159)-SUM(Taulukko!L145:L147))/SUM(Taulukko!L145:L147)</f>
        <v>12.559467174119904</v>
      </c>
      <c r="J148" s="34">
        <f>100*(SUM(Taulukko!M157:M159)-SUM(Taulukko!M145:M147))/SUM(Taulukko!M145:M147)</f>
        <v>13.649025069637872</v>
      </c>
      <c r="K148" s="34">
        <f>100*(SUM(Taulukko!N157:N159)-SUM(Taulukko!N145:N147))/SUM(Taulukko!N145:N147)</f>
        <v>12.554913294797677</v>
      </c>
      <c r="L148" s="34">
        <f>100*(SUM(Taulukko!P157:P159)-SUM(Taulukko!P145:P147))/SUM(Taulukko!P145:P147)</f>
        <v>8.095356344673444</v>
      </c>
      <c r="M148" s="34">
        <f>100*(SUM(Taulukko!Q157:Q159)-SUM(Taulukko!Q145:Q147))/SUM(Taulukko!Q145:Q147)</f>
        <v>8.015451472718505</v>
      </c>
      <c r="N148" s="34">
        <f>100*(SUM(Taulukko!R157:R159)-SUM(Taulukko!R145:R147))/SUM(Taulukko!R145:R147)</f>
        <v>7.84645098985997</v>
      </c>
      <c r="O148" s="34">
        <f>100*(SUM(Taulukko!T157:T159)-SUM(Taulukko!T145:T147))/SUM(Taulukko!T145:T147)</f>
        <v>10.375146541617793</v>
      </c>
      <c r="P148" s="34">
        <f>100*(SUM(Taulukko!U157:U159)-SUM(Taulukko!U145:U147))/SUM(Taulukko!U145:U147)</f>
        <v>10.171802563403329</v>
      </c>
      <c r="Q148" s="34">
        <f>100*(SUM(Taulukko!V157:V159)-SUM(Taulukko!V145:V147))/SUM(Taulukko!V145:V147)</f>
        <v>9.24620390455532</v>
      </c>
      <c r="R148" s="34">
        <f>100*(SUM(Taulukko!X157:X159)-SUM(Taulukko!X145:X147))/SUM(Taulukko!X145:X147)</f>
        <v>7.983411093831019</v>
      </c>
      <c r="S148" s="34">
        <f>100*(SUM(Taulukko!Y157:Y159)-SUM(Taulukko!Y145:Y147))/SUM(Taulukko!Y145:Y147)</f>
        <v>7.10148577184588</v>
      </c>
      <c r="T148" s="34">
        <f>100*(SUM(Taulukko!Z157:Z159)-SUM(Taulukko!Z145:Z147))/SUM(Taulukko!Z145:Z147)</f>
        <v>5.62390158172233</v>
      </c>
      <c r="U148" s="34">
        <f>100*(SUM(Taulukko!AB157:AB159)-SUM(Taulukko!AB145:AB147))/SUM(Taulukko!AB145:AB147)</f>
        <v>6.466683058765663</v>
      </c>
      <c r="V148" s="34">
        <f>100*(SUM(Taulukko!AC157:AC159)-SUM(Taulukko!AC145:AC147))/SUM(Taulukko!AC145:AC147)</f>
        <v>6.269744835965953</v>
      </c>
      <c r="W148" s="34">
        <f>100*(SUM(Taulukko!AD157:AD159)-SUM(Taulukko!AD145:AD147))/SUM(Taulukko!AD145:AD147)</f>
        <v>5.7496360989810595</v>
      </c>
      <c r="X148" s="34">
        <f>100*(SUM(Taulukko!AF157:AF159)-SUM(Taulukko!AF145:AF147))/SUM(Taulukko!AF145:AF147)</f>
        <v>11.358831443398044</v>
      </c>
      <c r="Y148" s="34">
        <f>100*(SUM(Taulukko!AG157:AG159)-SUM(Taulukko!AG145:AG147))/SUM(Taulukko!AG145:AG147)</f>
        <v>10.719640179910055</v>
      </c>
      <c r="Z148" s="34">
        <f>100*(SUM(Taulukko!AH157:AH159)-SUM(Taulukko!AH145:AH147))/SUM(Taulukko!AH145:AH147)</f>
        <v>10.310628742514973</v>
      </c>
      <c r="AA148" s="34">
        <f>100*(SUM(Taulukko!AJ157:AJ159)-SUM(Taulukko!AJ145:AJ147))/SUM(Taulukko!AJ145:AJ147)</f>
        <v>9.29605101790533</v>
      </c>
      <c r="AB148" s="34">
        <f>100*(SUM(Taulukko!AK157:AK159)-SUM(Taulukko!AK145:AK147))/SUM(Taulukko!AK145:AK147)</f>
        <v>9.462365591397855</v>
      </c>
      <c r="AC148" s="34">
        <f>100*(SUM(Taulukko!AL157:AL159)-SUM(Taulukko!AL145:AL147))/SUM(Taulukko!AL145:AL147)</f>
        <v>9.12129894937919</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8.264874284291743</v>
      </c>
      <c r="E149" s="63">
        <f>100*(SUM(Taulukko!F158:F160)-SUM(Taulukko!F146:F148))/SUM(Taulukko!F146:F148)</f>
        <v>8.042828685258952</v>
      </c>
      <c r="F149" s="63">
        <f>100*(SUM(Taulukko!H158:H160)-SUM(Taulukko!H146:H148))/SUM(Taulukko!H146:H148)</f>
        <v>6.611804767309878</v>
      </c>
      <c r="G149" s="63">
        <f>100*(SUM(Taulukko!I158:I160)-SUM(Taulukko!I146:I148))/SUM(Taulukko!I146:I148)</f>
        <v>5.079191698525387</v>
      </c>
      <c r="H149" s="63">
        <f>100*(SUM(Taulukko!J158:J160)-SUM(Taulukko!J146:J148))/SUM(Taulukko!J146:J148)</f>
        <v>5.274665209073536</v>
      </c>
      <c r="I149" s="63">
        <f>100*(SUM(Taulukko!L158:L160)-SUM(Taulukko!L146:L148))/SUM(Taulukko!L146:L148)</f>
        <v>12.133891213389141</v>
      </c>
      <c r="J149" s="63">
        <f>100*(SUM(Taulukko!M158:M160)-SUM(Taulukko!M146:M148))/SUM(Taulukko!M146:M148)</f>
        <v>11.842404919152813</v>
      </c>
      <c r="K149" s="63">
        <f>100*(SUM(Taulukko!N158:N160)-SUM(Taulukko!N146:N148))/SUM(Taulukko!N146:N148)</f>
        <v>12.511436413540713</v>
      </c>
      <c r="L149" s="63">
        <f>100*(SUM(Taulukko!P158:P160)-SUM(Taulukko!P146:P148))/SUM(Taulukko!P146:P148)</f>
        <v>7.960687960687955</v>
      </c>
      <c r="M149" s="63">
        <f>100*(SUM(Taulukko!Q158:Q160)-SUM(Taulukko!Q146:Q148))/SUM(Taulukko!Q146:Q148)</f>
        <v>8.063354931605463</v>
      </c>
      <c r="N149" s="63">
        <f>100*(SUM(Taulukko!R158:R160)-SUM(Taulukko!R146:R148))/SUM(Taulukko!R146:R148)</f>
        <v>8.015358771298304</v>
      </c>
      <c r="O149" s="63">
        <f>100*(SUM(Taulukko!T158:T160)-SUM(Taulukko!T146:T148))/SUM(Taulukko!T146:T148)</f>
        <v>9.518413597733717</v>
      </c>
      <c r="P149" s="63">
        <f>100*(SUM(Taulukko!U158:U160)-SUM(Taulukko!U146:U148))/SUM(Taulukko!U146:U148)</f>
        <v>9.926769731489022</v>
      </c>
      <c r="Q149" s="63">
        <f>100*(SUM(Taulukko!V158:V160)-SUM(Taulukko!V146:V148))/SUM(Taulukko!V146:V148)</f>
        <v>9.468572970056655</v>
      </c>
      <c r="R149" s="63">
        <f>100*(SUM(Taulukko!X158:X160)-SUM(Taulukko!X146:X148))/SUM(Taulukko!X146:X148)</f>
        <v>8.681005441824308</v>
      </c>
      <c r="S149" s="63">
        <f>100*(SUM(Taulukko!Y158:Y160)-SUM(Taulukko!Y146:Y148))/SUM(Taulukko!Y146:Y148)</f>
        <v>7.659467604218971</v>
      </c>
      <c r="T149" s="63">
        <f>100*(SUM(Taulukko!Z158:Z160)-SUM(Taulukko!Z146:Z148))/SUM(Taulukko!Z146:Z148)</f>
        <v>6.035562233909363</v>
      </c>
      <c r="U149" s="63">
        <f>100*(SUM(Taulukko!AB158:AB160)-SUM(Taulukko!AB146:AB148))/SUM(Taulukko!AB146:AB148)</f>
        <v>6.863964188012923</v>
      </c>
      <c r="V149" s="63">
        <f>100*(SUM(Taulukko!AC158:AC160)-SUM(Taulukko!AC146:AC148))/SUM(Taulukko!AC146:AC148)</f>
        <v>6.354191833776276</v>
      </c>
      <c r="W149" s="63">
        <f>100*(SUM(Taulukko!AD158:AD160)-SUM(Taulukko!AD146:AD148))/SUM(Taulukko!AD146:AD148)</f>
        <v>6.011588604538864</v>
      </c>
      <c r="X149" s="63">
        <f>100*(SUM(Taulukko!AF158:AF160)-SUM(Taulukko!AF146:AF148))/SUM(Taulukko!AF146:AF148)</f>
        <v>11.000573942988328</v>
      </c>
      <c r="Y149" s="63">
        <f>100*(SUM(Taulukko!AG158:AG160)-SUM(Taulukko!AG146:AG148))/SUM(Taulukko!AG146:AG148)</f>
        <v>10.371057513914673</v>
      </c>
      <c r="Z149" s="63">
        <f>100*(SUM(Taulukko!AH158:AH160)-SUM(Taulukko!AH146:AH148))/SUM(Taulukko!AH146:AH148)</f>
        <v>10.61141051849099</v>
      </c>
      <c r="AA149" s="63">
        <f>100*(SUM(Taulukko!AJ158:AJ160)-SUM(Taulukko!AJ146:AJ148))/SUM(Taulukko!AJ146:AJ148)</f>
        <v>9.404005862237435</v>
      </c>
      <c r="AB149" s="63">
        <f>100*(SUM(Taulukko!AK158:AK160)-SUM(Taulukko!AK146:AK148))/SUM(Taulukko!AK146:AK148)</f>
        <v>9.166271909047843</v>
      </c>
      <c r="AC149" s="63">
        <f>100*(SUM(Taulukko!AL158:AL160)-SUM(Taulukko!AL146:AL148))/SUM(Taulukko!AL146:AL148)</f>
        <v>9.425451092117758</v>
      </c>
      <c r="AD149" s="3">
        <v>2</v>
      </c>
    </row>
    <row r="150" spans="1:30" ht="12.75">
      <c r="A150" s="98" t="s">
        <v>184</v>
      </c>
      <c r="B150" s="4" t="s">
        <v>105</v>
      </c>
      <c r="C150" s="63">
        <f>100*(SUM(Taulukko!D159:D161)-SUM(Taulukko!D147:D149))/SUM(Taulukko!D147:D149)</f>
        <v>8.131130614352092</v>
      </c>
      <c r="D150" s="63">
        <f>100*(SUM(Taulukko!E159:E161)-SUM(Taulukko!E147:E149))/SUM(Taulukko!E147:E149)</f>
        <v>8.403569657907807</v>
      </c>
      <c r="E150" s="63">
        <f>100*(SUM(Taulukko!F159:F161)-SUM(Taulukko!F147:F149))/SUM(Taulukko!F147:F149)</f>
        <v>8.308531746031717</v>
      </c>
      <c r="F150" s="63">
        <f>100*(SUM(Taulukko!H159:H161)-SUM(Taulukko!H147:H149))/SUM(Taulukko!H147:H149)</f>
        <v>7.032542746828461</v>
      </c>
      <c r="G150" s="63">
        <f>100*(SUM(Taulukko!I159:I161)-SUM(Taulukko!I147:I149))/SUM(Taulukko!I147:I149)</f>
        <v>5.73144104803495</v>
      </c>
      <c r="H150" s="63">
        <f>100*(SUM(Taulukko!J159:J161)-SUM(Taulukko!J147:J149))/SUM(Taulukko!J147:J149)</f>
        <v>5.309011707051456</v>
      </c>
      <c r="I150" s="63">
        <f>100*(SUM(Taulukko!L159:L161)-SUM(Taulukko!L147:L149))/SUM(Taulukko!L147:L149)</f>
        <v>12.365038560411316</v>
      </c>
      <c r="J150" s="63">
        <f>100*(SUM(Taulukko!M159:M161)-SUM(Taulukko!M147:M149))/SUM(Taulukko!M147:M149)</f>
        <v>12.237050441076683</v>
      </c>
      <c r="K150" s="63">
        <f>100*(SUM(Taulukko!N159:N161)-SUM(Taulukko!N147:N149))/SUM(Taulukko!N147:N149)</f>
        <v>12.474530224134018</v>
      </c>
      <c r="L150" s="63">
        <f>100*(SUM(Taulukko!P159:P161)-SUM(Taulukko!P147:P149))/SUM(Taulukko!P147:P149)</f>
        <v>7.9911482665355305</v>
      </c>
      <c r="M150" s="63">
        <f>100*(SUM(Taulukko!Q159:Q161)-SUM(Taulukko!Q147:Q149))/SUM(Taulukko!Q147:Q149)</f>
        <v>7.936129647283129</v>
      </c>
      <c r="N150" s="63">
        <f>100*(SUM(Taulukko!R159:R161)-SUM(Taulukko!R147:R149))/SUM(Taulukko!R147:R149)</f>
        <v>8.039122137404577</v>
      </c>
      <c r="O150" s="63">
        <f>100*(SUM(Taulukko!T159:T161)-SUM(Taulukko!T147:T149))/SUM(Taulukko!T147:T149)</f>
        <v>10.555409318241633</v>
      </c>
      <c r="P150" s="63">
        <f>100*(SUM(Taulukko!U159:U161)-SUM(Taulukko!U147:U149))/SUM(Taulukko!U147:U149)</f>
        <v>9.898068669527891</v>
      </c>
      <c r="Q150" s="63">
        <f>100*(SUM(Taulukko!V159:V161)-SUM(Taulukko!V147:V149))/SUM(Taulukko!V147:V149)</f>
        <v>9.571045576407505</v>
      </c>
      <c r="R150" s="63">
        <f>100*(SUM(Taulukko!X159:X161)-SUM(Taulukko!X147:X149))/SUM(Taulukko!X147:X149)</f>
        <v>5.803921568627449</v>
      </c>
      <c r="S150" s="63">
        <f>100*(SUM(Taulukko!Y159:Y161)-SUM(Taulukko!Y147:Y149))/SUM(Taulukko!Y147:Y149)</f>
        <v>5.725665919840678</v>
      </c>
      <c r="T150" s="63">
        <f>100*(SUM(Taulukko!Z159:Z161)-SUM(Taulukko!Z147:Z149))/SUM(Taulukko!Z147:Z149)</f>
        <v>6.24375624375623</v>
      </c>
      <c r="U150" s="63">
        <f>100*(SUM(Taulukko!AB159:AB161)-SUM(Taulukko!AB147:AB149))/SUM(Taulukko!AB147:AB149)</f>
        <v>6.009676597911868</v>
      </c>
      <c r="V150" s="63">
        <f>100*(SUM(Taulukko!AC159:AC161)-SUM(Taulukko!AC147:AC149))/SUM(Taulukko!AC147:AC149)</f>
        <v>5.803357314148679</v>
      </c>
      <c r="W150" s="63">
        <f>100*(SUM(Taulukko!AD159:AD161)-SUM(Taulukko!AD147:AD149))/SUM(Taulukko!AD147:AD149)</f>
        <v>5.930372148859555</v>
      </c>
      <c r="X150" s="63">
        <f>100*(SUM(Taulukko!AF159:AF161)-SUM(Taulukko!AF147:AF149))/SUM(Taulukko!AF147:AF149)</f>
        <v>11.418012059910508</v>
      </c>
      <c r="Y150" s="63">
        <f>100*(SUM(Taulukko!AG159:AG161)-SUM(Taulukko!AG147:AG149))/SUM(Taulukko!AG147:AG149)</f>
        <v>10.951061865189281</v>
      </c>
      <c r="Z150" s="63">
        <f>100*(SUM(Taulukko!AH159:AH161)-SUM(Taulukko!AH147:AH149))/SUM(Taulukko!AH147:AH149)</f>
        <v>10.912112259970462</v>
      </c>
      <c r="AA150" s="63">
        <f>100*(SUM(Taulukko!AJ159:AJ161)-SUM(Taulukko!AJ147:AJ149))/SUM(Taulukko!AJ147:AJ149)</f>
        <v>9.894166871769626</v>
      </c>
      <c r="AB150" s="63">
        <f>100*(SUM(Taulukko!AK159:AK161)-SUM(Taulukko!AK147:AK149))/SUM(Taulukko!AK147:AK149)</f>
        <v>10.049657129344999</v>
      </c>
      <c r="AC150" s="63">
        <f>100*(SUM(Taulukko!AL159:AL161)-SUM(Taulukko!AL147:AL149))/SUM(Taulukko!AL147:AL149)</f>
        <v>9.704840613931527</v>
      </c>
      <c r="AD150" s="3">
        <v>3</v>
      </c>
    </row>
    <row r="151" spans="1:30" ht="12.75">
      <c r="A151" s="98" t="s">
        <v>184</v>
      </c>
      <c r="B151" s="65" t="s">
        <v>109</v>
      </c>
      <c r="C151" s="63">
        <f>100*(SUM(Taulukko!D160:D162)-SUM(Taulukko!D148:D150))/SUM(Taulukko!D148:D150)</f>
        <v>8.783955318608806</v>
      </c>
      <c r="D151" s="63">
        <f>100*(SUM(Taulukko!E160:E162)-SUM(Taulukko!E148:E150))/SUM(Taulukko!E148:E150)</f>
        <v>8.726823238566134</v>
      </c>
      <c r="E151" s="63">
        <f>100*(SUM(Taulukko!F160:F162)-SUM(Taulukko!F148:F150))/SUM(Taulukko!F148:F150)</f>
        <v>8.47750865051902</v>
      </c>
      <c r="F151" s="63">
        <f>100*(SUM(Taulukko!H160:H162)-SUM(Taulukko!H148:H150))/SUM(Taulukko!H148:H150)</f>
        <v>7.683953298941083</v>
      </c>
      <c r="G151" s="63">
        <f>100*(SUM(Taulukko!I160:I162)-SUM(Taulukko!I148:I150))/SUM(Taulukko!I148:I150)</f>
        <v>5.812058663769684</v>
      </c>
      <c r="H151" s="63">
        <f>100*(SUM(Taulukko!J160:J162)-SUM(Taulukko!J148:J150))/SUM(Taulukko!J148:J150)</f>
        <v>5.315975047464038</v>
      </c>
      <c r="I151" s="63">
        <f>100*(SUM(Taulukko!L160:L162)-SUM(Taulukko!L148:L150))/SUM(Taulukko!L148:L150)</f>
        <v>13.539845116162889</v>
      </c>
      <c r="J151" s="63">
        <f>100*(SUM(Taulukko!M160:M162)-SUM(Taulukko!M148:M150))/SUM(Taulukko!M148:M150)</f>
        <v>12.274045971881275</v>
      </c>
      <c r="K151" s="63">
        <f>100*(SUM(Taulukko!N160:N162)-SUM(Taulukko!N148:N150))/SUM(Taulukko!N148:N150)</f>
        <v>12.64032330489448</v>
      </c>
      <c r="L151" s="63">
        <f>100*(SUM(Taulukko!P160:P162)-SUM(Taulukko!P148:P150))/SUM(Taulukko!P148:P150)</f>
        <v>8.015545299975697</v>
      </c>
      <c r="M151" s="63">
        <f>100*(SUM(Taulukko!Q160:Q162)-SUM(Taulukko!Q148:Q150))/SUM(Taulukko!Q148:Q150)</f>
        <v>7.995255041518398</v>
      </c>
      <c r="N151" s="63">
        <f>100*(SUM(Taulukko!R160:R162)-SUM(Taulukko!R148:R150))/SUM(Taulukko!R148:R150)</f>
        <v>8.143399810066464</v>
      </c>
      <c r="O151" s="63">
        <f>100*(SUM(Taulukko!T160:T162)-SUM(Taulukko!T148:T150))/SUM(Taulukko!T148:T150)</f>
        <v>10.802085920039703</v>
      </c>
      <c r="P151" s="63">
        <f>100*(SUM(Taulukko!U160:U162)-SUM(Taulukko!U148:U150))/SUM(Taulukko!U148:U150)</f>
        <v>9.869646182495352</v>
      </c>
      <c r="Q151" s="63">
        <f>100*(SUM(Taulukko!V160:V162)-SUM(Taulukko!V148:V150))/SUM(Taulukko!V148:V150)</f>
        <v>9.560585885486013</v>
      </c>
      <c r="R151" s="63">
        <f>100*(SUM(Taulukko!X160:X162)-SUM(Taulukko!X148:X150))/SUM(Taulukko!X148:X150)</f>
        <v>6.746548580359463</v>
      </c>
      <c r="S151" s="63">
        <f>100*(SUM(Taulukko!Y160:Y162)-SUM(Taulukko!Y148:Y150))/SUM(Taulukko!Y148:Y150)</f>
        <v>6.5271549576482295</v>
      </c>
      <c r="T151" s="63">
        <f>100*(SUM(Taulukko!Z160:Z162)-SUM(Taulukko!Z148:Z150))/SUM(Taulukko!Z148:Z150)</f>
        <v>6.427503736920794</v>
      </c>
      <c r="U151" s="63">
        <f>100*(SUM(Taulukko!AB160:AB162)-SUM(Taulukko!AB148:AB150))/SUM(Taulukko!AB148:AB150)</f>
        <v>5.596830113917787</v>
      </c>
      <c r="V151" s="63">
        <f>100*(SUM(Taulukko!AC160:AC162)-SUM(Taulukko!AC148:AC150))/SUM(Taulukko!AC148:AC150)</f>
        <v>5.607253638749689</v>
      </c>
      <c r="W151" s="63">
        <f>100*(SUM(Taulukko!AD160:AD162)-SUM(Taulukko!AD148:AD150))/SUM(Taulukko!AD148:AD150)</f>
        <v>5.904852976332773</v>
      </c>
      <c r="X151" s="63">
        <f>100*(SUM(Taulukko!AF160:AF162)-SUM(Taulukko!AF148:AF150))/SUM(Taulukko!AF148:AF150)</f>
        <v>11.870572467930309</v>
      </c>
      <c r="Y151" s="63">
        <f>100*(SUM(Taulukko!AG160:AG162)-SUM(Taulukko!AG148:AG150))/SUM(Taulukko!AG148:AG150)</f>
        <v>11.39867841409692</v>
      </c>
      <c r="Z151" s="63">
        <f>100*(SUM(Taulukko!AH160:AH162)-SUM(Taulukko!AH148:AH150))/SUM(Taulukko!AH148:AH150)</f>
        <v>11.172261970280678</v>
      </c>
      <c r="AA151" s="63">
        <f>100*(SUM(Taulukko!AJ160:AJ162)-SUM(Taulukko!AJ148:AJ150))/SUM(Taulukko!AJ148:AJ150)</f>
        <v>10.493230174081246</v>
      </c>
      <c r="AB151" s="63">
        <f>100*(SUM(Taulukko!AK160:AK162)-SUM(Taulukko!AK148:AK150))/SUM(Taulukko!AK148:AK150)</f>
        <v>10.356975105683425</v>
      </c>
      <c r="AC151" s="63">
        <f>100*(SUM(Taulukko!AL160:AL162)-SUM(Taulukko!AL148:AL150))/SUM(Taulukko!AL148:AL150)</f>
        <v>9.884949518666344</v>
      </c>
      <c r="AD151" s="3">
        <v>4</v>
      </c>
    </row>
    <row r="152" spans="1:30" ht="12.75">
      <c r="A152" s="98" t="s">
        <v>184</v>
      </c>
      <c r="B152" s="4" t="s">
        <v>111</v>
      </c>
      <c r="C152" s="63">
        <f>100*(SUM(Taulukko!D161:D163)-SUM(Taulukko!D149:D151))/SUM(Taulukko!D149:D151)</f>
        <v>8.493629777666763</v>
      </c>
      <c r="D152" s="63">
        <f>100*(SUM(Taulukko!E161:E163)-SUM(Taulukko!E149:E151))/SUM(Taulukko!E149:E151)</f>
        <v>8.806117414898864</v>
      </c>
      <c r="E152" s="63">
        <f>100*(SUM(Taulukko!F161:F163)-SUM(Taulukko!F149:F151))/SUM(Taulukko!F149:F151)</f>
        <v>8.446195518345224</v>
      </c>
      <c r="F152" s="63">
        <f>100*(SUM(Taulukko!H161:H163)-SUM(Taulukko!H149:H151))/SUM(Taulukko!H149:H151)</f>
        <v>6.261808367071523</v>
      </c>
      <c r="G152" s="63">
        <f>100*(SUM(Taulukko!I161:I163)-SUM(Taulukko!I149:I151))/SUM(Taulukko!I149:I151)</f>
        <v>5.848903330625498</v>
      </c>
      <c r="H152" s="63">
        <f>100*(SUM(Taulukko!J161:J163)-SUM(Taulukko!J149:J151))/SUM(Taulukko!J149:J151)</f>
        <v>5.267423014586694</v>
      </c>
      <c r="I152" s="63">
        <f>100*(SUM(Taulukko!L161:L163)-SUM(Taulukko!L149:L151))/SUM(Taulukko!L149:L151)</f>
        <v>13.355834136933485</v>
      </c>
      <c r="J152" s="63">
        <f>100*(SUM(Taulukko!M161:M163)-SUM(Taulukko!M149:M151))/SUM(Taulukko!M149:M151)</f>
        <v>13.523767016290998</v>
      </c>
      <c r="K152" s="63">
        <f>100*(SUM(Taulukko!N161:N163)-SUM(Taulukko!N149:N151))/SUM(Taulukko!N149:N151)</f>
        <v>12.845673505798386</v>
      </c>
      <c r="L152" s="63">
        <f>100*(SUM(Taulukko!P161:P163)-SUM(Taulukko!P149:P151))/SUM(Taulukko!P149:P151)</f>
        <v>8.248400094809199</v>
      </c>
      <c r="M152" s="63">
        <f>100*(SUM(Taulukko!Q161:Q163)-SUM(Taulukko!Q149:Q151))/SUM(Taulukko!Q149:Q151)</f>
        <v>8.299834476235509</v>
      </c>
      <c r="N152" s="63">
        <f>100*(SUM(Taulukko!R161:R163)-SUM(Taulukko!R149:R151))/SUM(Taulukko!R149:R151)</f>
        <v>8.400378608613359</v>
      </c>
      <c r="O152" s="63">
        <f>100*(SUM(Taulukko!T161:T163)-SUM(Taulukko!T149:T151))/SUM(Taulukko!T149:T151)</f>
        <v>14.470734744707352</v>
      </c>
      <c r="P152" s="63">
        <f>100*(SUM(Taulukko!U161:U163)-SUM(Taulukko!U149:U151))/SUM(Taulukko!U149:U151)</f>
        <v>12.2633964276193</v>
      </c>
      <c r="Q152" s="63">
        <f>100*(SUM(Taulukko!V161:V163)-SUM(Taulukko!V149:V151))/SUM(Taulukko!V149:V151)</f>
        <v>9.389050515736576</v>
      </c>
      <c r="R152" s="63">
        <f>100*(SUM(Taulukko!X161:X163)-SUM(Taulukko!X149:X151))/SUM(Taulukko!X149:X151)</f>
        <v>6.551009839461422</v>
      </c>
      <c r="S152" s="63">
        <f>100*(SUM(Taulukko!Y161:Y163)-SUM(Taulukko!Y149:Y151))/SUM(Taulukko!Y149:Y151)</f>
        <v>6.560636182902579</v>
      </c>
      <c r="T152" s="63">
        <f>100*(SUM(Taulukko!Z161:Z163)-SUM(Taulukko!Z149:Z151))/SUM(Taulukko!Z149:Z151)</f>
        <v>6.585487077534792</v>
      </c>
      <c r="U152" s="63">
        <f>100*(SUM(Taulukko!AB161:AB163)-SUM(Taulukko!AB149:AB151))/SUM(Taulukko!AB149:AB151)</f>
        <v>5.848095122543093</v>
      </c>
      <c r="V152" s="63">
        <f>100*(SUM(Taulukko!AC161:AC163)-SUM(Taulukko!AC149:AC151))/SUM(Taulukko!AC149:AC151)</f>
        <v>6.029551954242138</v>
      </c>
      <c r="W152" s="63">
        <f>100*(SUM(Taulukko!AD161:AD163)-SUM(Taulukko!AD149:AD151))/SUM(Taulukko!AD149:AD151)</f>
        <v>6.0786650774731825</v>
      </c>
      <c r="X152" s="63">
        <f>100*(SUM(Taulukko!AF161:AF163)-SUM(Taulukko!AF149:AF151))/SUM(Taulukko!AF149:AF151)</f>
        <v>11.501120238984319</v>
      </c>
      <c r="Y152" s="63">
        <f>100*(SUM(Taulukko!AG161:AG163)-SUM(Taulukko!AG149:AG151))/SUM(Taulukko!AG149:AG151)</f>
        <v>11.451495258935097</v>
      </c>
      <c r="Z152" s="63">
        <f>100*(SUM(Taulukko!AH161:AH163)-SUM(Taulukko!AH149:AH151))/SUM(Taulukko!AH149:AH151)</f>
        <v>11.258881399161952</v>
      </c>
      <c r="AA152" s="63">
        <f>100*(SUM(Taulukko!AJ161:AJ163)-SUM(Taulukko!AJ149:AJ151))/SUM(Taulukko!AJ149:AJ151)</f>
        <v>10.182334833057096</v>
      </c>
      <c r="AB152" s="63">
        <f>100*(SUM(Taulukko!AK161:AK163)-SUM(Taulukko!AK149:AK151))/SUM(Taulukko!AK149:AK151)</f>
        <v>10.606415359400613</v>
      </c>
      <c r="AC152" s="63">
        <f>100*(SUM(Taulukko!AL161:AL163)-SUM(Taulukko!AL149:AL151))/SUM(Taulukko!AL149:AL151)</f>
        <v>9.897292250233422</v>
      </c>
      <c r="AD152" s="3">
        <v>5</v>
      </c>
    </row>
    <row r="153" spans="1:30" ht="12.75">
      <c r="A153" s="98" t="s">
        <v>184</v>
      </c>
      <c r="B153" s="65" t="s">
        <v>113</v>
      </c>
      <c r="C153" s="63">
        <f>100*(SUM(Taulukko!D162:D164)-SUM(Taulukko!D150:D152))/SUM(Taulukko!D150:D152)</f>
        <v>8.187543736878927</v>
      </c>
      <c r="D153" s="63">
        <f>100*(SUM(Taulukko!E162:E164)-SUM(Taulukko!E150:E152))/SUM(Taulukko!E150:E152)</f>
        <v>8.31901840490797</v>
      </c>
      <c r="E153" s="63">
        <f>100*(SUM(Taulukko!F162:F164)-SUM(Taulukko!F150:F152))/SUM(Taulukko!F150:F152)</f>
        <v>8.137254901960766</v>
      </c>
      <c r="F153" s="63">
        <f>100*(SUM(Taulukko!H162:H164)-SUM(Taulukko!H150:H152))/SUM(Taulukko!H150:H152)</f>
        <v>5.024478227261015</v>
      </c>
      <c r="G153" s="63">
        <f>100*(SUM(Taulukko!I162:I164)-SUM(Taulukko!I150:I152))/SUM(Taulukko!I150:I152)</f>
        <v>5.587044534412968</v>
      </c>
      <c r="H153" s="63">
        <f>100*(SUM(Taulukko!J162:J164)-SUM(Taulukko!J150:J152))/SUM(Taulukko!J150:J152)</f>
        <v>5.110274341043587</v>
      </c>
      <c r="I153" s="63">
        <f>100*(SUM(Taulukko!L162:L164)-SUM(Taulukko!L150:L152))/SUM(Taulukko!L150:L152)</f>
        <v>12.040205303678347</v>
      </c>
      <c r="J153" s="63">
        <f>100*(SUM(Taulukko!M162:M164)-SUM(Taulukko!M150:M152))/SUM(Taulukko!M150:M152)</f>
        <v>13.371834740115501</v>
      </c>
      <c r="K153" s="63">
        <f>100*(SUM(Taulukko!N162:N164)-SUM(Taulukko!N150:N152))/SUM(Taulukko!N150:N152)</f>
        <v>12.898936170212762</v>
      </c>
      <c r="L153" s="63">
        <f>100*(SUM(Taulukko!P162:P164)-SUM(Taulukko!P150:P152))/SUM(Taulukko!P150:P152)</f>
        <v>9.131304154632295</v>
      </c>
      <c r="M153" s="63">
        <f>100*(SUM(Taulukko!Q162:Q164)-SUM(Taulukko!Q150:Q152))/SUM(Taulukko!Q150:Q152)</f>
        <v>8.783943329397859</v>
      </c>
      <c r="N153" s="63">
        <f>100*(SUM(Taulukko!R162:R164)-SUM(Taulukko!R150:R152))/SUM(Taulukko!R150:R152)</f>
        <v>8.683341198678612</v>
      </c>
      <c r="O153" s="63">
        <f>100*(SUM(Taulukko!T162:T164)-SUM(Taulukko!T150:T152))/SUM(Taulukko!T150:T152)</f>
        <v>10.186068702290074</v>
      </c>
      <c r="P153" s="63">
        <f>100*(SUM(Taulukko!U162:U164)-SUM(Taulukko!U150:U152))/SUM(Taulukko!U150:U152)</f>
        <v>10.169043845747476</v>
      </c>
      <c r="Q153" s="63">
        <f>100*(SUM(Taulukko!V162:V164)-SUM(Taulukko!V150:V152))/SUM(Taulukko!V150:V152)</f>
        <v>8.923884514435695</v>
      </c>
      <c r="R153" s="63">
        <f>100*(SUM(Taulukko!X162:X164)-SUM(Taulukko!X150:X152))/SUM(Taulukko!X150:X152)</f>
        <v>7.644230769230772</v>
      </c>
      <c r="S153" s="63">
        <f>100*(SUM(Taulukko!Y162:Y164)-SUM(Taulukko!Y150:Y152))/SUM(Taulukko!Y150:Y152)</f>
        <v>7.4378109452736405</v>
      </c>
      <c r="T153" s="63">
        <f>100*(SUM(Taulukko!Z162:Z164)-SUM(Taulukko!Z150:Z152))/SUM(Taulukko!Z150:Z152)</f>
        <v>6.691449814126394</v>
      </c>
      <c r="U153" s="63">
        <f>100*(SUM(Taulukko!AB162:AB164)-SUM(Taulukko!AB150:AB152))/SUM(Taulukko!AB150:AB152)</f>
        <v>5.802357207615586</v>
      </c>
      <c r="V153" s="63">
        <f>100*(SUM(Taulukko!AC162:AC164)-SUM(Taulukko!AC150:AC152))/SUM(Taulukko!AC150:AC152)</f>
        <v>6.427041180671268</v>
      </c>
      <c r="W153" s="63">
        <f>100*(SUM(Taulukko!AD162:AD164)-SUM(Taulukko!AD150:AD152))/SUM(Taulukko!AD150:AD152)</f>
        <v>6.3748810656517625</v>
      </c>
      <c r="X153" s="63">
        <f>100*(SUM(Taulukko!AF162:AF164)-SUM(Taulukko!AF150:AF152))/SUM(Taulukko!AF150:AF152)</f>
        <v>10.959604567922268</v>
      </c>
      <c r="Y153" s="63">
        <f>100*(SUM(Taulukko!AG162:AG164)-SUM(Taulukko!AG150:AG152))/SUM(Taulukko!AG150:AG152)</f>
        <v>11.131189013371886</v>
      </c>
      <c r="Z153" s="63">
        <f>100*(SUM(Taulukko!AH162:AH164)-SUM(Taulukko!AH150:AH152))/SUM(Taulukko!AH150:AH152)</f>
        <v>11.175406871609395</v>
      </c>
      <c r="AA153" s="63">
        <f>100*(SUM(Taulukko!AJ162:AJ164)-SUM(Taulukko!AJ150:AJ152))/SUM(Taulukko!AJ150:AJ152)</f>
        <v>9.730803177405098</v>
      </c>
      <c r="AB153" s="63">
        <f>100*(SUM(Taulukko!AK162:AK164)-SUM(Taulukko!AK150:AK152))/SUM(Taulukko!AK150:AK152)</f>
        <v>9.98142989786444</v>
      </c>
      <c r="AC153" s="63">
        <f>100*(SUM(Taulukko!AL162:AL164)-SUM(Taulukko!AL150:AL152))/SUM(Taulukko!AL150:AL152)</f>
        <v>9.717068645640083</v>
      </c>
      <c r="AD153" s="3">
        <v>6</v>
      </c>
    </row>
    <row r="154" spans="1:30" ht="12.75">
      <c r="A154" s="98" t="s">
        <v>184</v>
      </c>
      <c r="B154" s="4" t="s">
        <v>115</v>
      </c>
      <c r="C154" s="63">
        <f>100*(SUM(Taulukko!D163:D165)-SUM(Taulukko!D151:D153))/SUM(Taulukko!D151:D153)</f>
        <v>7.557234941098022</v>
      </c>
      <c r="D154" s="63">
        <f>100*(SUM(Taulukko!E163:E165)-SUM(Taulukko!E151:E153))/SUM(Taulukko!E151:E153)</f>
        <v>7.4841540711848</v>
      </c>
      <c r="E154" s="63">
        <f>100*(SUM(Taulukko!F163:F165)-SUM(Taulukko!F151:F153))/SUM(Taulukko!F151:F153)</f>
        <v>7.651072124756315</v>
      </c>
      <c r="F154" s="63">
        <f>100*(SUM(Taulukko!H163:H165)-SUM(Taulukko!H151:H153))/SUM(Taulukko!H151:H153)</f>
        <v>4.123456790123468</v>
      </c>
      <c r="G154" s="63">
        <f>100*(SUM(Taulukko!I163:I165)-SUM(Taulukko!I151:I153))/SUM(Taulukko!I151:I153)</f>
        <v>5.181208053691278</v>
      </c>
      <c r="H154" s="63">
        <f>100*(SUM(Taulukko!J163:J165)-SUM(Taulukko!J151:J153))/SUM(Taulukko!J151:J153)</f>
        <v>4.871520342612401</v>
      </c>
      <c r="I154" s="63">
        <f>100*(SUM(Taulukko!L163:L165)-SUM(Taulukko!L151:L153))/SUM(Taulukko!L151:L153)</f>
        <v>12.24653683999198</v>
      </c>
      <c r="J154" s="63">
        <f>100*(SUM(Taulukko!M163:M165)-SUM(Taulukko!M151:M153))/SUM(Taulukko!M151:M153)</f>
        <v>13.457281983178415</v>
      </c>
      <c r="K154" s="63">
        <f>100*(SUM(Taulukko!N163:N165)-SUM(Taulukko!N151:N153))/SUM(Taulukko!N151:N153)</f>
        <v>12.648482182138142</v>
      </c>
      <c r="L154" s="63">
        <f>100*(SUM(Taulukko!P163:P165)-SUM(Taulukko!P151:P153))/SUM(Taulukko!P151:P153)</f>
        <v>9.279240397065172</v>
      </c>
      <c r="M154" s="63">
        <f>100*(SUM(Taulukko!Q163:Q165)-SUM(Taulukko!Q151:Q153))/SUM(Taulukko!Q151:Q153)</f>
        <v>8.915549282521754</v>
      </c>
      <c r="N154" s="63">
        <f>100*(SUM(Taulukko!R163:R165)-SUM(Taulukko!R151:R153))/SUM(Taulukko!R151:R153)</f>
        <v>8.815232722143865</v>
      </c>
      <c r="O154" s="63">
        <f>100*(SUM(Taulukko!T163:T165)-SUM(Taulukko!T151:T153))/SUM(Taulukko!T151:T153)</f>
        <v>7.488451252127403</v>
      </c>
      <c r="P154" s="63">
        <f>100*(SUM(Taulukko!U163:U165)-SUM(Taulukko!U151:U153))/SUM(Taulukko!U151:U153)</f>
        <v>8.211678832116773</v>
      </c>
      <c r="Q154" s="63">
        <f>100*(SUM(Taulukko!V163:V165)-SUM(Taulukko!V151:V153))/SUM(Taulukko!V151:V153)</f>
        <v>8.222742648972147</v>
      </c>
      <c r="R154" s="63">
        <f>100*(SUM(Taulukko!X163:X165)-SUM(Taulukko!X151:X153))/SUM(Taulukko!X151:X153)</f>
        <v>6.8858971529463675</v>
      </c>
      <c r="S154" s="63">
        <f>100*(SUM(Taulukko!Y163:Y165)-SUM(Taulukko!Y151:Y153))/SUM(Taulukko!Y151:Y153)</f>
        <v>6.988847583643134</v>
      </c>
      <c r="T154" s="63">
        <f>100*(SUM(Taulukko!Z163:Z165)-SUM(Taulukko!Z151:Z153))/SUM(Taulukko!Z151:Z153)</f>
        <v>6.69466403162056</v>
      </c>
      <c r="U154" s="63">
        <f>100*(SUM(Taulukko!AB163:AB165)-SUM(Taulukko!AB151:AB153))/SUM(Taulukko!AB151:AB153)</f>
        <v>6.876227897838899</v>
      </c>
      <c r="V154" s="63">
        <f>100*(SUM(Taulukko!AC163:AC165)-SUM(Taulukko!AC151:AC153))/SUM(Taulukko!AC151:AC153)</f>
        <v>6.815483258133457</v>
      </c>
      <c r="W154" s="63">
        <f>100*(SUM(Taulukko!AD163:AD165)-SUM(Taulukko!AD151:AD153))/SUM(Taulukko!AD151:AD153)</f>
        <v>6.617647058823524</v>
      </c>
      <c r="X154" s="63">
        <f>100*(SUM(Taulukko!AF163:AF165)-SUM(Taulukko!AF151:AF153))/SUM(Taulukko!AF151:AF153)</f>
        <v>10.409105905641706</v>
      </c>
      <c r="Y154" s="63">
        <f>100*(SUM(Taulukko!AG163:AG165)-SUM(Taulukko!AG151:AG153))/SUM(Taulukko!AG151:AG153)</f>
        <v>10.794333871256935</v>
      </c>
      <c r="Z154" s="63">
        <f>100*(SUM(Taulukko!AH163:AH165)-SUM(Taulukko!AH151:AH153))/SUM(Taulukko!AH151:AH153)</f>
        <v>11.153017241379336</v>
      </c>
      <c r="AA154" s="63">
        <f>100*(SUM(Taulukko!AJ163:AJ165)-SUM(Taulukko!AJ151:AJ153))/SUM(Taulukko!AJ151:AJ153)</f>
        <v>9.042666100615584</v>
      </c>
      <c r="AB154" s="63">
        <f>100*(SUM(Taulukko!AK163:AK165)-SUM(Taulukko!AK151:AK153))/SUM(Taulukko!AK151:AK153)</f>
        <v>9.237502879520852</v>
      </c>
      <c r="AC154" s="63">
        <f>100*(SUM(Taulukko!AL163:AL165)-SUM(Taulukko!AL151:AL153))/SUM(Taulukko!AL151:AL153)</f>
        <v>9.442653155228019</v>
      </c>
      <c r="AD154" s="3">
        <v>7</v>
      </c>
    </row>
    <row r="155" spans="1:30" ht="12.75">
      <c r="A155" s="98" t="s">
        <v>184</v>
      </c>
      <c r="B155" s="65" t="s">
        <v>117</v>
      </c>
      <c r="C155" s="63">
        <f>100*(SUM(Taulukko!D164:D166)-SUM(Taulukko!D152:D154))/SUM(Taulukko!D152:D154)</f>
        <v>6.382042253521127</v>
      </c>
      <c r="D155" s="63">
        <f>100*(SUM(Taulukko!E164:E166)-SUM(Taulukko!E152:E154))/SUM(Taulukko!E152:E154)</f>
        <v>6.921587608906119</v>
      </c>
      <c r="E155" s="63">
        <f>100*(SUM(Taulukko!F164:F166)-SUM(Taulukko!F152:F154))/SUM(Taulukko!F152:F154)</f>
        <v>7.265681763138775</v>
      </c>
      <c r="F155" s="63">
        <f>100*(SUM(Taulukko!H164:H166)-SUM(Taulukko!H152:H154))/SUM(Taulukko!H152:H154)</f>
        <v>1.9375151368370067</v>
      </c>
      <c r="G155" s="63">
        <f>100*(SUM(Taulukko!I164:I166)-SUM(Taulukko!I152:I154))/SUM(Taulukko!I152:I154)</f>
        <v>4.19766206163656</v>
      </c>
      <c r="H155" s="63">
        <f>100*(SUM(Taulukko!J164:J166)-SUM(Taulukko!J152:J154))/SUM(Taulukko!J152:J154)</f>
        <v>4.579339723109688</v>
      </c>
      <c r="I155" s="63">
        <f>100*(SUM(Taulukko!L164:L166)-SUM(Taulukko!L152:L154))/SUM(Taulukko!L152:L154)</f>
        <v>8.793103448275879</v>
      </c>
      <c r="J155" s="63">
        <f>100*(SUM(Taulukko!M164:M166)-SUM(Taulukko!M152:M154))/SUM(Taulukko!M152:M154)</f>
        <v>11.502500543596431</v>
      </c>
      <c r="K155" s="63">
        <f>100*(SUM(Taulukko!N164:N166)-SUM(Taulukko!N152:N154))/SUM(Taulukko!N152:N154)</f>
        <v>12.27114210985179</v>
      </c>
      <c r="L155" s="63">
        <f>100*(SUM(Taulukko!P164:P166)-SUM(Taulukko!P152:P154))/SUM(Taulukko!P152:P154)</f>
        <v>8.722808528968327</v>
      </c>
      <c r="M155" s="63">
        <f>100*(SUM(Taulukko!Q164:Q166)-SUM(Taulukko!Q152:Q154))/SUM(Taulukko!Q152:Q154)</f>
        <v>8.748538011695901</v>
      </c>
      <c r="N155" s="63">
        <f>100*(SUM(Taulukko!R164:R166)-SUM(Taulukko!R152:R154))/SUM(Taulukko!R152:R154)</f>
        <v>8.721066167874682</v>
      </c>
      <c r="O155" s="63">
        <f>100*(SUM(Taulukko!T164:T166)-SUM(Taulukko!T152:T154))/SUM(Taulukko!T152:T154)</f>
        <v>3.638151425762048</v>
      </c>
      <c r="P155" s="63">
        <f>100*(SUM(Taulukko!U164:U166)-SUM(Taulukko!U152:U154))/SUM(Taulukko!U152:U154)</f>
        <v>5.504352278545826</v>
      </c>
      <c r="Q155" s="63">
        <f>100*(SUM(Taulukko!V164:V166)-SUM(Taulukko!V152:V154))/SUM(Taulukko!V152:V154)</f>
        <v>7.529654461062416</v>
      </c>
      <c r="R155" s="63">
        <f>100*(SUM(Taulukko!X164:X166)-SUM(Taulukko!X152:X154))/SUM(Taulukko!X152:X154)</f>
        <v>6.627036547776301</v>
      </c>
      <c r="S155" s="63">
        <f>100*(SUM(Taulukko!Y164:Y166)-SUM(Taulukko!Y152:Y154))/SUM(Taulukko!Y152:Y154)</f>
        <v>6.994562530894713</v>
      </c>
      <c r="T155" s="63">
        <f>100*(SUM(Taulukko!Z164:Z166)-SUM(Taulukko!Z152:Z154))/SUM(Taulukko!Z152:Z154)</f>
        <v>6.64533595865123</v>
      </c>
      <c r="U155" s="63">
        <f>100*(SUM(Taulukko!AB164:AB166)-SUM(Taulukko!AB152:AB154))/SUM(Taulukko!AB152:AB154)</f>
        <v>6.070004430660177</v>
      </c>
      <c r="V155" s="63">
        <f>100*(SUM(Taulukko!AC164:AC166)-SUM(Taulukko!AC152:AC154))/SUM(Taulukko!AC152:AC154)</f>
        <v>6.661941885187821</v>
      </c>
      <c r="W155" s="63">
        <f>100*(SUM(Taulukko!AD164:AD166)-SUM(Taulukko!AD152:AD154))/SUM(Taulukko!AD152:AD154)</f>
        <v>6.906338694418162</v>
      </c>
      <c r="X155" s="63">
        <f>100*(SUM(Taulukko!AF164:AF166)-SUM(Taulukko!AF152:AF154))/SUM(Taulukko!AF152:AF154)</f>
        <v>10.45307443365696</v>
      </c>
      <c r="Y155" s="63">
        <f>100*(SUM(Taulukko!AG164:AG166)-SUM(Taulukko!AG152:AG154))/SUM(Taulukko!AG152:AG154)</f>
        <v>11.210282042127803</v>
      </c>
      <c r="Z155" s="63">
        <f>100*(SUM(Taulukko!AH164:AH166)-SUM(Taulukko!AH152:AH154))/SUM(Taulukko!AH152:AH154)</f>
        <v>11.351061931108338</v>
      </c>
      <c r="AA155" s="63">
        <f>100*(SUM(Taulukko!AJ164:AJ166)-SUM(Taulukko!AJ152:AJ154))/SUM(Taulukko!AJ152:AJ154)</f>
        <v>8.456037021455627</v>
      </c>
      <c r="AB155" s="63">
        <f>100*(SUM(Taulukko!AK164:AK166)-SUM(Taulukko!AK152:AK154))/SUM(Taulukko!AK152:AK154)</f>
        <v>9.105467856325772</v>
      </c>
      <c r="AC155" s="63">
        <f>100*(SUM(Taulukko!AL164:AL166)-SUM(Taulukko!AL152:AL154))/SUM(Taulukko!AL152:AL154)</f>
        <v>9.167809785093741</v>
      </c>
      <c r="AD155" s="3">
        <v>8</v>
      </c>
    </row>
    <row r="156" spans="1:30" ht="12.75">
      <c r="A156" s="98" t="s">
        <v>184</v>
      </c>
      <c r="B156" s="4" t="s">
        <v>119</v>
      </c>
      <c r="C156" s="63">
        <f>100*(SUM(Taulukko!D165:D167)-SUM(Taulukko!D153:D155))/SUM(Taulukko!D153:D155)</f>
        <v>6.949715370018978</v>
      </c>
      <c r="D156" s="63">
        <f>100*(SUM(Taulukko!E165:E167)-SUM(Taulukko!E153:E155))/SUM(Taulukko!E153:E155)</f>
        <v>7.111861137897783</v>
      </c>
      <c r="E156" s="63">
        <f>100*(SUM(Taulukko!F165:F167)-SUM(Taulukko!F153:F155))/SUM(Taulukko!F153:F155)</f>
        <v>7.077515647568588</v>
      </c>
      <c r="F156" s="63">
        <f>100*(SUM(Taulukko!H165:H167)-SUM(Taulukko!H153:H155))/SUM(Taulukko!H153:H155)</f>
        <v>1.739356178608512</v>
      </c>
      <c r="G156" s="63">
        <f>100*(SUM(Taulukko!I165:I167)-SUM(Taulukko!I153:I155))/SUM(Taulukko!I153:I155)</f>
        <v>3.1816986589534793</v>
      </c>
      <c r="H156" s="63">
        <f>100*(SUM(Taulukko!J165:J167)-SUM(Taulukko!J153:J155))/SUM(Taulukko!J153:J155)</f>
        <v>4.344370860927161</v>
      </c>
      <c r="I156" s="63">
        <f>100*(SUM(Taulukko!L165:L167)-SUM(Taulukko!L153:L155))/SUM(Taulukko!L153:L155)</f>
        <v>12.40374609781478</v>
      </c>
      <c r="J156" s="63">
        <f>100*(SUM(Taulukko!M165:M167)-SUM(Taulukko!M153:M155))/SUM(Taulukko!M153:M155)</f>
        <v>11.598272138228952</v>
      </c>
      <c r="K156" s="63">
        <f>100*(SUM(Taulukko!N165:N167)-SUM(Taulukko!N153:N155))/SUM(Taulukko!N153:N155)</f>
        <v>11.885245901639363</v>
      </c>
      <c r="L156" s="63">
        <f>100*(SUM(Taulukko!P165:P167)-SUM(Taulukko!P153:P155))/SUM(Taulukko!P153:P155)</f>
        <v>8.708778448676279</v>
      </c>
      <c r="M156" s="63">
        <f>100*(SUM(Taulukko!Q165:Q167)-SUM(Taulukko!Q153:Q155))/SUM(Taulukko!Q153:Q155)</f>
        <v>8.600650860065086</v>
      </c>
      <c r="N156" s="63">
        <f>100*(SUM(Taulukko!R165:R167)-SUM(Taulukko!R153:R155))/SUM(Taulukko!R153:R155)</f>
        <v>8.50174216027875</v>
      </c>
      <c r="O156" s="63">
        <f>100*(SUM(Taulukko!T165:T167)-SUM(Taulukko!T153:T155))/SUM(Taulukko!T153:T155)</f>
        <v>5.389876880984964</v>
      </c>
      <c r="P156" s="63">
        <f>100*(SUM(Taulukko!U165:U167)-SUM(Taulukko!U153:U155))/SUM(Taulukko!U153:U155)</f>
        <v>5.984211866564778</v>
      </c>
      <c r="Q156" s="63">
        <f>100*(SUM(Taulukko!V165:V167)-SUM(Taulukko!V153:V155))/SUM(Taulukko!V153:V155)</f>
        <v>7.0588235294117405</v>
      </c>
      <c r="R156" s="63">
        <f>100*(SUM(Taulukko!X165:X167)-SUM(Taulukko!X153:X155))/SUM(Taulukko!X153:X155)</f>
        <v>7.115659209900041</v>
      </c>
      <c r="S156" s="63">
        <f>100*(SUM(Taulukko!Y165:Y167)-SUM(Taulukko!Y153:Y155))/SUM(Taulukko!Y153:Y155)</f>
        <v>7.202762703502725</v>
      </c>
      <c r="T156" s="63">
        <f>100*(SUM(Taulukko!Z165:Z167)-SUM(Taulukko!Z153:Z155))/SUM(Taulukko!Z153:Z155)</f>
        <v>6.518010291595218</v>
      </c>
      <c r="U156" s="63">
        <f>100*(SUM(Taulukko!AB165:AB167)-SUM(Taulukko!AB153:AB155))/SUM(Taulukko!AB153:AB155)</f>
        <v>8.00571837026448</v>
      </c>
      <c r="V156" s="63">
        <f>100*(SUM(Taulukko!AC165:AC167)-SUM(Taulukko!AC153:AC155))/SUM(Taulukko!AC153:AC155)</f>
        <v>7.436260623229462</v>
      </c>
      <c r="W156" s="63">
        <f>100*(SUM(Taulukko!AD165:AD167)-SUM(Taulukko!AD153:AD155))/SUM(Taulukko!AD153:AD155)</f>
        <v>7.314771118452087</v>
      </c>
      <c r="X156" s="63">
        <f>100*(SUM(Taulukko!AF165:AF167)-SUM(Taulukko!AF153:AF155))/SUM(Taulukko!AF153:AF155)</f>
        <v>11.61651504548635</v>
      </c>
      <c r="Y156" s="63">
        <f>100*(SUM(Taulukko!AG165:AG167)-SUM(Taulukko!AG153:AG155))/SUM(Taulukko!AG153:AG155)</f>
        <v>11.827384123601494</v>
      </c>
      <c r="Z156" s="63">
        <f>100*(SUM(Taulukko!AH165:AH167)-SUM(Taulukko!AH153:AH155))/SUM(Taulukko!AH153:AH155)</f>
        <v>11.682325828753763</v>
      </c>
      <c r="AA156" s="63">
        <f>100*(SUM(Taulukko!AJ165:AJ167)-SUM(Taulukko!AJ153:AJ155))/SUM(Taulukko!AJ153:AJ155)</f>
        <v>9.060175794455697</v>
      </c>
      <c r="AB156" s="63">
        <f>100*(SUM(Taulukko!AK165:AK167)-SUM(Taulukko!AK153:AK155))/SUM(Taulukko!AK153:AK155)</f>
        <v>8.892426654537175</v>
      </c>
      <c r="AC156" s="63">
        <f>100*(SUM(Taulukko!AL165:AL167)-SUM(Taulukko!AL153:AL155))/SUM(Taulukko!AL153:AL155)</f>
        <v>8.917631041524835</v>
      </c>
      <c r="AD156" s="3">
        <v>9</v>
      </c>
    </row>
    <row r="157" spans="1:30" ht="12.75">
      <c r="A157" s="98" t="s">
        <v>184</v>
      </c>
      <c r="B157" s="65" t="s">
        <v>121</v>
      </c>
      <c r="C157" s="63">
        <f>100*(SUM(Taulukko!D166:D168)-SUM(Taulukko!D154:D156))/SUM(Taulukko!D154:D156)</f>
        <v>7.763125155511333</v>
      </c>
      <c r="D157" s="63">
        <f>100*(SUM(Taulukko!E166:E168)-SUM(Taulukko!E154:E156))/SUM(Taulukko!E154:E156)</f>
        <v>7.332854061826016</v>
      </c>
      <c r="E157" s="63">
        <f>100*(SUM(Taulukko!F166:F168)-SUM(Taulukko!F154:F156))/SUM(Taulukko!F154:F156)</f>
        <v>6.910569105691037</v>
      </c>
      <c r="F157" s="63">
        <f>100*(SUM(Taulukko!H166:H168)-SUM(Taulukko!H154:H156))/SUM(Taulukko!H154:H156)</f>
        <v>2.9308005427408443</v>
      </c>
      <c r="G157" s="63">
        <f>100*(SUM(Taulukko!I166:I168)-SUM(Taulukko!I154:I156))/SUM(Taulukko!I154:I156)</f>
        <v>3.7056504599211624</v>
      </c>
      <c r="H157" s="63">
        <f>100*(SUM(Taulukko!J166:J168)-SUM(Taulukko!J154:J156))/SUM(Taulukko!J154:J156)</f>
        <v>4.24578059071729</v>
      </c>
      <c r="I157" s="63">
        <f>100*(SUM(Taulukko!L166:L168)-SUM(Taulukko!L154:L156))/SUM(Taulukko!L154:L156)</f>
        <v>14.602047211196986</v>
      </c>
      <c r="J157" s="63">
        <f>100*(SUM(Taulukko!M166:M168)-SUM(Taulukko!M154:M156))/SUM(Taulukko!M154:M156)</f>
        <v>13.020163020163004</v>
      </c>
      <c r="K157" s="63">
        <f>100*(SUM(Taulukko!N166:N168)-SUM(Taulukko!N154:N156))/SUM(Taulukko!N154:N156)</f>
        <v>11.449893390191907</v>
      </c>
      <c r="L157" s="63">
        <f>100*(SUM(Taulukko!P166:P168)-SUM(Taulukko!P154:P156))/SUM(Taulukko!P154:P156)</f>
        <v>8.77192982456139</v>
      </c>
      <c r="M157" s="63">
        <f>100*(SUM(Taulukko!Q166:Q168)-SUM(Taulukko!Q154:Q156))/SUM(Taulukko!Q154:Q156)</f>
        <v>8.306414397784957</v>
      </c>
      <c r="N157" s="63">
        <f>100*(SUM(Taulukko!R166:R168)-SUM(Taulukko!R154:R156))/SUM(Taulukko!R154:R156)</f>
        <v>8.041474654377888</v>
      </c>
      <c r="O157" s="63">
        <f>100*(SUM(Taulukko!T166:T168)-SUM(Taulukko!T154:T156))/SUM(Taulukko!T154:T156)</f>
        <v>6.345672140272755</v>
      </c>
      <c r="P157" s="63">
        <f>100*(SUM(Taulukko!U166:U168)-SUM(Taulukko!U154:U156))/SUM(Taulukko!U154:U156)</f>
        <v>6.646372399797039</v>
      </c>
      <c r="Q157" s="63">
        <f>100*(SUM(Taulukko!V166:V168)-SUM(Taulukko!V154:V156))/SUM(Taulukko!V154:V156)</f>
        <v>6.751269035532984</v>
      </c>
      <c r="R157" s="63">
        <f>100*(SUM(Taulukko!X166:X168)-SUM(Taulukko!X154:X156))/SUM(Taulukko!X154:X156)</f>
        <v>7.778647872618118</v>
      </c>
      <c r="S157" s="63">
        <f>100*(SUM(Taulukko!Y166:Y168)-SUM(Taulukko!Y154:Y156))/SUM(Taulukko!Y154:Y156)</f>
        <v>7.703667240954977</v>
      </c>
      <c r="T157" s="63">
        <f>100*(SUM(Taulukko!Z166:Z168)-SUM(Taulukko!Z154:Z156))/SUM(Taulukko!Z154:Z156)</f>
        <v>6.211936662606577</v>
      </c>
      <c r="U157" s="63">
        <f>100*(SUM(Taulukko!AB166:AB168)-SUM(Taulukko!AB154:AB156))/SUM(Taulukko!AB154:AB156)</f>
        <v>8.086785009861922</v>
      </c>
      <c r="V157" s="63">
        <f>100*(SUM(Taulukko!AC166:AC168)-SUM(Taulukko!AC154:AC156))/SUM(Taulukko!AC154:AC156)</f>
        <v>8.067940552016982</v>
      </c>
      <c r="W157" s="63">
        <f>100*(SUM(Taulukko!AD166:AD168)-SUM(Taulukko!AD154:AD156))/SUM(Taulukko!AD154:AD156)</f>
        <v>7.64525993883792</v>
      </c>
      <c r="X157" s="63">
        <f>100*(SUM(Taulukko!AF166:AF168)-SUM(Taulukko!AF154:AF156))/SUM(Taulukko!AF154:AF156)</f>
        <v>12.102601156069364</v>
      </c>
      <c r="Y157" s="63">
        <f>100*(SUM(Taulukko!AG166:AG168)-SUM(Taulukko!AG154:AG156))/SUM(Taulukko!AG154:AG156)</f>
        <v>12.226920366455246</v>
      </c>
      <c r="Z157" s="63">
        <f>100*(SUM(Taulukko!AH166:AH168)-SUM(Taulukko!AH154:AH156))/SUM(Taulukko!AH154:AH156)</f>
        <v>11.823612087139836</v>
      </c>
      <c r="AA157" s="63">
        <f>100*(SUM(Taulukko!AJ166:AJ168)-SUM(Taulukko!AJ154:AJ156))/SUM(Taulukko!AJ154:AJ156)</f>
        <v>9.739049394221796</v>
      </c>
      <c r="AB157" s="63">
        <f>100*(SUM(Taulukko!AK166:AK168)-SUM(Taulukko!AK154:AK156))/SUM(Taulukko!AK154:AK156)</f>
        <v>9.565807327001346</v>
      </c>
      <c r="AC157" s="63">
        <f>100*(SUM(Taulukko!AL166:AL168)-SUM(Taulukko!AL154:AL156))/SUM(Taulukko!AL154:AL156)</f>
        <v>8.61836183618362</v>
      </c>
      <c r="AD157" s="3">
        <v>10</v>
      </c>
    </row>
    <row r="158" spans="1:30" ht="12.75">
      <c r="A158" s="98" t="s">
        <v>184</v>
      </c>
      <c r="B158" s="4" t="s">
        <v>122</v>
      </c>
      <c r="C158" s="63">
        <f>100*(SUM(Taulukko!D167:D169)-SUM(Taulukko!D155:D157))/SUM(Taulukko!D155:D157)</f>
        <v>7.001750437609402</v>
      </c>
      <c r="D158" s="63">
        <f>100*(SUM(Taulukko!E167:E169)-SUM(Taulukko!E155:E157))/SUM(Taulukko!E155:E157)</f>
        <v>6.8154832581334714</v>
      </c>
      <c r="E158" s="63">
        <f>100*(SUM(Taulukko!F167:F169)-SUM(Taulukko!F155:F157))/SUM(Taulukko!F155:F157)</f>
        <v>6.399620763214032</v>
      </c>
      <c r="F158" s="63">
        <f>100*(SUM(Taulukko!H167:H169)-SUM(Taulukko!H155:H157))/SUM(Taulukko!H155:H157)</f>
        <v>2.614742698191927</v>
      </c>
      <c r="G158" s="63">
        <f>100*(SUM(Taulukko!I167:I169)-SUM(Taulukko!I155:I157))/SUM(Taulukko!I155:I157)</f>
        <v>4.178712220762149</v>
      </c>
      <c r="H158" s="63">
        <f>100*(SUM(Taulukko!J167:J169)-SUM(Taulukko!J155:J157))/SUM(Taulukko!J155:J157)</f>
        <v>4.2290517467822335</v>
      </c>
      <c r="I158" s="63">
        <f>100*(SUM(Taulukko!L167:L169)-SUM(Taulukko!L155:L157))/SUM(Taulukko!L155:L157)</f>
        <v>10.02460024600248</v>
      </c>
      <c r="J158" s="63">
        <f>100*(SUM(Taulukko!M167:M169)-SUM(Taulukko!M155:M157))/SUM(Taulukko!M155:M157)</f>
        <v>10.41797941608906</v>
      </c>
      <c r="K158" s="63">
        <f>100*(SUM(Taulukko!N167:N169)-SUM(Taulukko!N155:N157))/SUM(Taulukko!N155:N157)</f>
        <v>10.79999999999999</v>
      </c>
      <c r="L158" s="63">
        <f>100*(SUM(Taulukko!P167:P169)-SUM(Taulukko!P155:P157))/SUM(Taulukko!P155:P157)</f>
        <v>7.74818401937046</v>
      </c>
      <c r="M158" s="63">
        <f>100*(SUM(Taulukko!Q167:Q169)-SUM(Taulukko!Q155:Q157))/SUM(Taulukko!Q155:Q157)</f>
        <v>7.444622059831004</v>
      </c>
      <c r="N158" s="63">
        <f>100*(SUM(Taulukko!R167:R169)-SUM(Taulukko!R155:R157))/SUM(Taulukko!R155:R157)</f>
        <v>7.281442593015301</v>
      </c>
      <c r="O158" s="63">
        <f>100*(SUM(Taulukko!T167:T169)-SUM(Taulukko!T155:T157))/SUM(Taulukko!T155:T157)</f>
        <v>7.02672912648114</v>
      </c>
      <c r="P158" s="63">
        <f>100*(SUM(Taulukko!U167:U169)-SUM(Taulukko!U155:U157))/SUM(Taulukko!U155:U157)</f>
        <v>6.912209889001018</v>
      </c>
      <c r="Q158" s="63">
        <f>100*(SUM(Taulukko!V167:V169)-SUM(Taulukko!V155:V157))/SUM(Taulukko!V155:V157)</f>
        <v>6.475182665658854</v>
      </c>
      <c r="R158" s="63">
        <f>100*(SUM(Taulukko!X167:X169)-SUM(Taulukko!X155:X157))/SUM(Taulukko!X155:X157)</f>
        <v>7.859922178988329</v>
      </c>
      <c r="S158" s="63">
        <f>100*(SUM(Taulukko!Y167:Y169)-SUM(Taulukko!Y155:Y157))/SUM(Taulukko!Y155:Y157)</f>
        <v>7.63022743947175</v>
      </c>
      <c r="T158" s="63">
        <f>100*(SUM(Taulukko!Z167:Z169)-SUM(Taulukko!Z155:Z157))/SUM(Taulukko!Z155:Z157)</f>
        <v>5.657640232108311</v>
      </c>
      <c r="U158" s="63">
        <f>100*(SUM(Taulukko!AB167:AB169)-SUM(Taulukko!AB155:AB157))/SUM(Taulukko!AB155:AB157)</f>
        <v>8.361364728495904</v>
      </c>
      <c r="V158" s="63">
        <f>100*(SUM(Taulukko!AC167:AC169)-SUM(Taulukko!AC155:AC157))/SUM(Taulukko!AC155:AC157)</f>
        <v>8.047864852182077</v>
      </c>
      <c r="W158" s="63">
        <f>100*(SUM(Taulukko!AD167:AD169)-SUM(Taulukko!AD155:AD157))/SUM(Taulukko!AD155:AD157)</f>
        <v>7.48187982230534</v>
      </c>
      <c r="X158" s="63">
        <f>100*(SUM(Taulukko!AF167:AF169)-SUM(Taulukko!AF155:AF157))/SUM(Taulukko!AF155:AF157)</f>
        <v>12.019758507135025</v>
      </c>
      <c r="Y158" s="63">
        <f>100*(SUM(Taulukko!AG167:AG169)-SUM(Taulukko!AG155:AG157))/SUM(Taulukko!AG155:AG157)</f>
        <v>11.75755470649532</v>
      </c>
      <c r="Z158" s="63">
        <f>100*(SUM(Taulukko!AH167:AH169)-SUM(Taulukko!AH155:AH157))/SUM(Taulukko!AH155:AH157)</f>
        <v>11.566516151441498</v>
      </c>
      <c r="AA158" s="63">
        <f>100*(SUM(Taulukko!AJ167:AJ169)-SUM(Taulukko!AJ155:AJ157))/SUM(Taulukko!AJ155:AJ157)</f>
        <v>8.478919170743065</v>
      </c>
      <c r="AB158" s="63">
        <f>100*(SUM(Taulukko!AK167:AK169)-SUM(Taulukko!AK155:AK157))/SUM(Taulukko!AK155:AK157)</f>
        <v>8.428093645484939</v>
      </c>
      <c r="AC158" s="63">
        <f>100*(SUM(Taulukko!AL167:AL169)-SUM(Taulukko!AL155:AL157))/SUM(Taulukko!AL155:AL157)</f>
        <v>8.160535117056861</v>
      </c>
      <c r="AD158" s="3">
        <v>11</v>
      </c>
    </row>
    <row r="159" spans="1:30" ht="12.75">
      <c r="A159" s="98" t="s">
        <v>184</v>
      </c>
      <c r="B159" s="65" t="s">
        <v>123</v>
      </c>
      <c r="C159" s="63">
        <f>100*(SUM(Taulukko!D168:D170)-SUM(Taulukko!D156:D158))/SUM(Taulukko!D156:D158)</f>
        <v>5.408015451472727</v>
      </c>
      <c r="D159" s="63">
        <f>100*(SUM(Taulukko!E168:E170)-SUM(Taulukko!E156:E158))/SUM(Taulukko!E156:E158)</f>
        <v>5.530817904851175</v>
      </c>
      <c r="E159" s="63">
        <f>100*(SUM(Taulukko!F168:F170)-SUM(Taulukko!F156:F158))/SUM(Taulukko!F156:F158)</f>
        <v>5.607695917409661</v>
      </c>
      <c r="F159" s="63">
        <f>100*(SUM(Taulukko!H168:H170)-SUM(Taulukko!H156:H158))/SUM(Taulukko!H156:H158)</f>
        <v>3.6801328168234675</v>
      </c>
      <c r="G159" s="63">
        <f>100*(SUM(Taulukko!I168:I170)-SUM(Taulukko!I156:I158))/SUM(Taulukko!I156:I158)</f>
        <v>4.642014162077102</v>
      </c>
      <c r="H159" s="63">
        <f>100*(SUM(Taulukko!J168:J170)-SUM(Taulukko!J156:J158))/SUM(Taulukko!J156:J158)</f>
        <v>4.212454212454203</v>
      </c>
      <c r="I159" s="63">
        <f>100*(SUM(Taulukko!L168:L170)-SUM(Taulukko!L156:L158))/SUM(Taulukko!L156:L158)</f>
        <v>8.782835371967105</v>
      </c>
      <c r="J159" s="63">
        <f>100*(SUM(Taulukko!M168:M170)-SUM(Taulukko!M156:M158))/SUM(Taulukko!M156:M158)</f>
        <v>9.720207253886006</v>
      </c>
      <c r="K159" s="63">
        <f>100*(SUM(Taulukko!N168:N170)-SUM(Taulukko!N156:N158))/SUM(Taulukko!N156:N158)</f>
        <v>10.058187863674144</v>
      </c>
      <c r="L159" s="63">
        <f>100*(SUM(Taulukko!P168:P170)-SUM(Taulukko!P156:P158))/SUM(Taulukko!P156:P158)</f>
        <v>5.885100420364299</v>
      </c>
      <c r="M159" s="63">
        <f>100*(SUM(Taulukko!Q168:Q170)-SUM(Taulukko!Q156:Q158))/SUM(Taulukko!Q156:Q158)</f>
        <v>6.210478771454381</v>
      </c>
      <c r="N159" s="63">
        <f>100*(SUM(Taulukko!R168:R170)-SUM(Taulukko!R156:R158))/SUM(Taulukko!R156:R158)</f>
        <v>6.303660189787613</v>
      </c>
      <c r="O159" s="63">
        <f>100*(SUM(Taulukko!T168:T170)-SUM(Taulukko!T156:T158))/SUM(Taulukko!T156:T158)</f>
        <v>5.537547271745018</v>
      </c>
      <c r="P159" s="63">
        <f>100*(SUM(Taulukko!U168:U170)-SUM(Taulukko!U156:U158))/SUM(Taulukko!U156:U158)</f>
        <v>6.096951524237891</v>
      </c>
      <c r="Q159" s="63">
        <f>100*(SUM(Taulukko!V168:V170)-SUM(Taulukko!V156:V158))/SUM(Taulukko!V156:V158)</f>
        <v>6.151537884471108</v>
      </c>
      <c r="R159" s="63">
        <f>100*(SUM(Taulukko!X168:X170)-SUM(Taulukko!X156:X158))/SUM(Taulukko!X156:X158)</f>
        <v>3.47931873479319</v>
      </c>
      <c r="S159" s="63">
        <f>100*(SUM(Taulukko!Y168:Y170)-SUM(Taulukko!Y156:Y158))/SUM(Taulukko!Y156:Y158)</f>
        <v>3.9001189060642174</v>
      </c>
      <c r="T159" s="63">
        <f>100*(SUM(Taulukko!Z168:Z170)-SUM(Taulukko!Z156:Z158))/SUM(Taulukko!Z156:Z158)</f>
        <v>4.864605799185255</v>
      </c>
      <c r="U159" s="63">
        <f>100*(SUM(Taulukko!AB168:AB170)-SUM(Taulukko!AB156:AB158))/SUM(Taulukko!AB156:AB158)</f>
        <v>6.716929403701173</v>
      </c>
      <c r="V159" s="63">
        <f>100*(SUM(Taulukko!AC168:AC170)-SUM(Taulukko!AC156:AC158))/SUM(Taulukko!AC156:AC158)</f>
        <v>6.835032437442089</v>
      </c>
      <c r="W159" s="63">
        <f>100*(SUM(Taulukko!AD168:AD170)-SUM(Taulukko!AD156:AD158))/SUM(Taulukko!AD156:AD158)</f>
        <v>6.7871206856613275</v>
      </c>
      <c r="X159" s="63">
        <f>100*(SUM(Taulukko!AF168:AF170)-SUM(Taulukko!AF156:AF158))/SUM(Taulukko!AF156:AF158)</f>
        <v>11.005625879043604</v>
      </c>
      <c r="Y159" s="63">
        <f>100*(SUM(Taulukko!AG168:AG170)-SUM(Taulukko!AG156:AG158))/SUM(Taulukko!AG156:AG158)</f>
        <v>10.949280328992456</v>
      </c>
      <c r="Z159" s="63">
        <f>100*(SUM(Taulukko!AH168:AH170)-SUM(Taulukko!AH156:AH158))/SUM(Taulukko!AH156:AH158)</f>
        <v>11.065362840967595</v>
      </c>
      <c r="AA159" s="63">
        <f>100*(SUM(Taulukko!AJ168:AJ170)-SUM(Taulukko!AJ156:AJ158))/SUM(Taulukko!AJ156:AJ158)</f>
        <v>6.978838361098604</v>
      </c>
      <c r="AB159" s="63">
        <f>100*(SUM(Taulukko!AK168:AK170)-SUM(Taulukko!AK156:AK158))/SUM(Taulukko!AK156:AK158)</f>
        <v>7.334801762114539</v>
      </c>
      <c r="AC159" s="63">
        <f>100*(SUM(Taulukko!AL168:AL170)-SUM(Taulukko!AL156:AL158))/SUM(Taulukko!AL156:AL158)</f>
        <v>7.5734157650695675</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