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J23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<sst xmlns="http://schemas.openxmlformats.org/spreadsheetml/2006/main" count="69" uniqueCount="62">
  <si>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 xml:space="preserve">Yhteensä                              </t>
  </si>
  <si>
    <t xml:space="preserve">Tietojenkäsittelyoppi                 </t>
  </si>
  <si>
    <t xml:space="preserve">Avaruustieteet ja tähtitiede          </t>
  </si>
  <si>
    <t xml:space="preserve">Kemia                                 </t>
  </si>
  <si>
    <t xml:space="preserve">Biologia, ympäristötieteet            </t>
  </si>
  <si>
    <t xml:space="preserve">Maantiede                             </t>
  </si>
  <si>
    <t xml:space="preserve">Geotieteet, meteorologia              </t>
  </si>
  <si>
    <t xml:space="preserve">Arkkitehtuuri                         </t>
  </si>
  <si>
    <t xml:space="preserve">Rakennus- ja yhdyskuntatekniikka      </t>
  </si>
  <si>
    <t xml:space="preserve">Sähkötekniikka                        </t>
  </si>
  <si>
    <t xml:space="preserve">Energiatekniikka                      </t>
  </si>
  <si>
    <t xml:space="preserve">Metallurgia- ja kaivannaistekniikka   </t>
  </si>
  <si>
    <t xml:space="preserve">Kone- ja valmistustekniikka           </t>
  </si>
  <si>
    <t xml:space="preserve">Prosessi- ja materiaalitekniikka      </t>
  </si>
  <si>
    <t xml:space="preserve">Puunjalostustekniikka                 </t>
  </si>
  <si>
    <t xml:space="preserve">Biotekniikka, elintarviketekniikka    </t>
  </si>
  <si>
    <t xml:space="preserve">Muu tekniikka                         </t>
  </si>
  <si>
    <t xml:space="preserve">Biolääketieteet                       </t>
  </si>
  <si>
    <t xml:space="preserve">Kliiniset lääketieteet                </t>
  </si>
  <si>
    <t xml:space="preserve">Ravitsemustiede                       </t>
  </si>
  <si>
    <t xml:space="preserve">Kansanterveystiede                    </t>
  </si>
  <si>
    <t xml:space="preserve">Hammaslääketieteet                    </t>
  </si>
  <si>
    <t xml:space="preserve">Liikuntatiede                         </t>
  </si>
  <si>
    <t xml:space="preserve">Farmasia                              </t>
  </si>
  <si>
    <t xml:space="preserve">Hoitotiede                            </t>
  </si>
  <si>
    <t xml:space="preserve">Eläinlääketiede                       </t>
  </si>
  <si>
    <t xml:space="preserve">Maatalous- ja elintarviketieteet      </t>
  </si>
  <si>
    <t xml:space="preserve">Metsätieteet                          </t>
  </si>
  <si>
    <t xml:space="preserve">Kansantaloustiede                     </t>
  </si>
  <si>
    <t xml:space="preserve">Liiketaloustiede, talousmaantiede     </t>
  </si>
  <si>
    <t xml:space="preserve">Oikeustiede                           </t>
  </si>
  <si>
    <t xml:space="preserve">Sosiaalitieteet                       </t>
  </si>
  <si>
    <t xml:space="preserve">Psykologia                            </t>
  </si>
  <si>
    <t xml:space="preserve">Kasvatustiede                         </t>
  </si>
  <si>
    <t xml:space="preserve">Valtio-oppi, hallintotiede            </t>
  </si>
  <si>
    <t xml:space="preserve">Viestintä- ja informaatiotieteet      </t>
  </si>
  <si>
    <t xml:space="preserve">Tilastotiede                          </t>
  </si>
  <si>
    <t xml:space="preserve">Filosofia                             </t>
  </si>
  <si>
    <t xml:space="preserve">Kielitieteet                          </t>
  </si>
  <si>
    <t xml:space="preserve">Taiteiden tutkimus, kirjallisuus      </t>
  </si>
  <si>
    <t xml:space="preserve">Teologia                              </t>
  </si>
  <si>
    <t xml:space="preserve">Historia ja arkeologia                </t>
  </si>
  <si>
    <t xml:space="preserve">Kulttuurien tutkimus                  </t>
  </si>
  <si>
    <t>Tutkimustyövuodet</t>
  </si>
  <si>
    <t>Lukumäärä</t>
  </si>
  <si>
    <t>Yhteensä %</t>
  </si>
  <si>
    <t>Tieteenaloittain %</t>
  </si>
  <si>
    <t>Yhteensä</t>
  </si>
  <si>
    <t>Luonnontieteet</t>
  </si>
  <si>
    <t>Tekniikka</t>
  </si>
  <si>
    <t>Yhteiskuntatieteet</t>
  </si>
  <si>
    <t>Humanistiset tieteet</t>
  </si>
  <si>
    <t>Lääketieteet ja hoitotieteet</t>
  </si>
  <si>
    <t xml:space="preserve">Teknillinen kemia, kemian pros.tekniikka                        </t>
  </si>
  <si>
    <t>Matematiikka</t>
  </si>
  <si>
    <t>Maa- ja metsätaloustieteet</t>
  </si>
  <si>
    <r>
      <t>Päätieteenala</t>
    </r>
    <r>
      <rPr>
        <sz val="8"/>
        <rFont val="Arial"/>
        <family val="2"/>
      </rPr>
      <t xml:space="preserve"> / tieteenala</t>
    </r>
  </si>
  <si>
    <t xml:space="preserve">Fysiikka              </t>
  </si>
  <si>
    <t xml:space="preserve">                        Tutkimustyövuodet sekä tutkimus- ja kehittämistoiminnan menot tieteenaloittain </t>
  </si>
  <si>
    <t>Menot, milj. €</t>
  </si>
  <si>
    <t>-</t>
  </si>
  <si>
    <t>Taulukko 23.  Julkisen sektorin tutkimus- ja kehittämistoiminta vuonna 2006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</si>
</sst>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77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3" fontId="1" fillId="0" borderId="0" xfId="0" applyNumberFormat="1" applyFont="1" applyAlignment="1" quotePrefix="1">
      <alignment horizontal="right"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2" width="8.7109375" style="1" customWidth="1"/>
    <col min="3" max="3" width="9.28125" style="1" customWidth="1"/>
    <col min="4" max="4" width="12.7109375" style="1" customWidth="1"/>
    <col min="5" max="5" width="8.7109375" style="1" customWidth="1"/>
    <col min="6" max="6" width="9.28125" style="1" customWidth="1"/>
    <col min="7" max="7" width="12.7109375" style="1" customWidth="1"/>
    <col min="8" max="16384" width="9.140625" style="1" customWidth="1"/>
  </cols>
  <sheetData>
    <row r="1" s="11" customFormat="1" ht="12.75">
      <c r="A1" s="10" t="s">
        <v>61</v>
      </c>
    </row>
    <row r="2" s="11" customFormat="1" ht="12.75">
      <c r="A2" s="10" t="s">
        <v>58</v>
      </c>
    </row>
    <row r="3" ht="25.5" customHeight="1">
      <c r="A3" s="8"/>
    </row>
    <row r="4" spans="1:7" ht="12.75" customHeight="1">
      <c r="A4" s="17" t="s">
        <v>56</v>
      </c>
      <c r="B4" s="2" t="s">
        <v>43</v>
      </c>
      <c r="C4" s="3"/>
      <c r="D4" s="3"/>
      <c r="E4" s="4" t="s">
        <v>59</v>
      </c>
      <c r="F4" s="3"/>
      <c r="G4" s="3"/>
    </row>
    <row r="5" spans="1:7" ht="12.75" customHeight="1">
      <c r="A5" s="5"/>
      <c r="B5" s="6" t="s">
        <v>44</v>
      </c>
      <c r="C5" s="6" t="s">
        <v>45</v>
      </c>
      <c r="D5" s="5" t="s">
        <v>46</v>
      </c>
      <c r="E5" s="6" t="s">
        <v>47</v>
      </c>
      <c r="F5" s="5" t="s">
        <v>45</v>
      </c>
      <c r="G5" s="7" t="s">
        <v>46</v>
      </c>
    </row>
    <row r="6" spans="2:6" ht="6" customHeight="1">
      <c r="B6" s="9"/>
      <c r="C6" s="9"/>
      <c r="E6" s="9"/>
      <c r="F6" s="9"/>
    </row>
    <row r="7" spans="1:10" s="8" customFormat="1" ht="12" customHeight="1">
      <c r="A7" s="8" t="s">
        <v>0</v>
      </c>
      <c r="B7" s="21">
        <v>7901.199</v>
      </c>
      <c r="C7" s="20">
        <f>B7/B$7*100</f>
        <v>100</v>
      </c>
      <c r="D7" s="20"/>
      <c r="E7" s="20">
        <v>574.17</v>
      </c>
      <c r="F7" s="20">
        <f>E7/E$7*100</f>
        <v>100</v>
      </c>
      <c r="G7" s="20"/>
      <c r="I7" s="1"/>
      <c r="J7" s="1"/>
    </row>
    <row r="8" spans="2:10" s="8" customFormat="1" ht="5.25" customHeight="1">
      <c r="B8" s="21"/>
      <c r="C8" s="19"/>
      <c r="D8" s="20"/>
      <c r="E8" s="20"/>
      <c r="F8" s="19"/>
      <c r="G8" s="20"/>
      <c r="I8" s="1"/>
      <c r="J8" s="1"/>
    </row>
    <row r="9" spans="1:10" s="8" customFormat="1" ht="12" customHeight="1">
      <c r="A9" s="8" t="s">
        <v>48</v>
      </c>
      <c r="B9" s="21">
        <v>1235.346</v>
      </c>
      <c r="C9" s="20">
        <f aca="true" t="shared" si="0" ref="C9:C64">B9/B$7*100</f>
        <v>15.634918194061434</v>
      </c>
      <c r="D9" s="20">
        <f>B9/B$9*100</f>
        <v>100</v>
      </c>
      <c r="E9" s="20">
        <v>87.144</v>
      </c>
      <c r="F9" s="20">
        <f aca="true" t="shared" si="1" ref="F9:F64">E9/E$7*100</f>
        <v>15.177386488322275</v>
      </c>
      <c r="G9" s="20">
        <f>E9/E$9*100</f>
        <v>100</v>
      </c>
      <c r="I9" s="1"/>
      <c r="J9" s="1"/>
    </row>
    <row r="10" spans="1:10" s="8" customFormat="1" ht="12" customHeight="1">
      <c r="A10" s="1" t="s">
        <v>54</v>
      </c>
      <c r="B10" s="16">
        <v>3.159</v>
      </c>
      <c r="C10" s="19">
        <f t="shared" si="0"/>
        <v>0.03998127372820252</v>
      </c>
      <c r="D10" s="19">
        <f aca="true" t="shared" si="2" ref="D10:D17">B10/B$9*100</f>
        <v>0.25571783127965764</v>
      </c>
      <c r="E10" s="19">
        <v>0.438</v>
      </c>
      <c r="F10" s="19">
        <f t="shared" si="1"/>
        <v>0.07628402737865093</v>
      </c>
      <c r="G10" s="19">
        <f aca="true" t="shared" si="3" ref="G10:G17">E10/E$9*100</f>
        <v>0.5026163591297164</v>
      </c>
      <c r="I10" s="1"/>
      <c r="J10" s="1"/>
    </row>
    <row r="11" spans="1:7" ht="12" customHeight="1">
      <c r="A11" s="1" t="s">
        <v>1</v>
      </c>
      <c r="B11" s="16">
        <v>35.574</v>
      </c>
      <c r="C11" s="19">
        <f t="shared" si="0"/>
        <v>0.4502354642630821</v>
      </c>
      <c r="D11" s="19">
        <f t="shared" si="2"/>
        <v>2.8796790534797534</v>
      </c>
      <c r="E11" s="19">
        <v>3.015</v>
      </c>
      <c r="F11" s="19">
        <f t="shared" si="1"/>
        <v>0.5251058049009876</v>
      </c>
      <c r="G11" s="19">
        <f t="shared" si="3"/>
        <v>3.459790691269623</v>
      </c>
    </row>
    <row r="12" spans="1:7" ht="12" customHeight="1">
      <c r="A12" s="1" t="s">
        <v>57</v>
      </c>
      <c r="B12" s="16">
        <v>45.597</v>
      </c>
      <c r="C12" s="19">
        <f t="shared" si="0"/>
        <v>0.5770896290550334</v>
      </c>
      <c r="D12" s="19">
        <f t="shared" si="2"/>
        <v>3.6910306909966923</v>
      </c>
      <c r="E12" s="19">
        <v>3.648</v>
      </c>
      <c r="F12" s="19">
        <f t="shared" si="1"/>
        <v>0.6353518992632845</v>
      </c>
      <c r="G12" s="19">
        <f t="shared" si="3"/>
        <v>4.18617460754613</v>
      </c>
    </row>
    <row r="13" spans="1:7" ht="12" customHeight="1">
      <c r="A13" s="1" t="s">
        <v>2</v>
      </c>
      <c r="B13" s="16">
        <v>18.9</v>
      </c>
      <c r="C13" s="19">
        <f t="shared" si="0"/>
        <v>0.23920420179266463</v>
      </c>
      <c r="D13" s="19">
        <f t="shared" si="2"/>
        <v>1.5299357426988065</v>
      </c>
      <c r="E13" s="19">
        <v>1.242</v>
      </c>
      <c r="F13" s="19">
        <f t="shared" si="1"/>
        <v>0.21631224201891425</v>
      </c>
      <c r="G13" s="19">
        <f t="shared" si="3"/>
        <v>1.425227210134949</v>
      </c>
    </row>
    <row r="14" spans="1:7" ht="12" customHeight="1">
      <c r="A14" s="1" t="s">
        <v>3</v>
      </c>
      <c r="B14" s="16">
        <v>109.737</v>
      </c>
      <c r="C14" s="19">
        <f t="shared" si="0"/>
        <v>1.3888651583133143</v>
      </c>
      <c r="D14" s="19">
        <f t="shared" si="2"/>
        <v>8.883098338441213</v>
      </c>
      <c r="E14" s="19">
        <v>8.667</v>
      </c>
      <c r="F14" s="19">
        <f t="shared" si="1"/>
        <v>1.5094832540885106</v>
      </c>
      <c r="G14" s="19">
        <f t="shared" si="3"/>
        <v>9.945607270724317</v>
      </c>
    </row>
    <row r="15" spans="1:7" ht="12" customHeight="1">
      <c r="A15" s="1" t="s">
        <v>4</v>
      </c>
      <c r="B15" s="16">
        <v>449.346</v>
      </c>
      <c r="C15" s="19">
        <f t="shared" si="0"/>
        <v>5.687060913160142</v>
      </c>
      <c r="D15" s="19">
        <f t="shared" si="2"/>
        <v>36.37410085919249</v>
      </c>
      <c r="E15" s="19">
        <v>31.392</v>
      </c>
      <c r="F15" s="19">
        <f t="shared" si="1"/>
        <v>5.46737029102879</v>
      </c>
      <c r="G15" s="19">
        <f t="shared" si="3"/>
        <v>36.02313412283117</v>
      </c>
    </row>
    <row r="16" spans="1:7" ht="12" customHeight="1">
      <c r="A16" s="1" t="s">
        <v>5</v>
      </c>
      <c r="B16" s="16">
        <v>24.366</v>
      </c>
      <c r="C16" s="19">
        <f t="shared" si="0"/>
        <v>0.30838357570794006</v>
      </c>
      <c r="D16" s="19">
        <f t="shared" si="2"/>
        <v>1.972402873365033</v>
      </c>
      <c r="E16" s="19">
        <v>0.963</v>
      </c>
      <c r="F16" s="19">
        <f t="shared" si="1"/>
        <v>0.16772036156539005</v>
      </c>
      <c r="G16" s="19">
        <f t="shared" si="3"/>
        <v>1.105067474524924</v>
      </c>
    </row>
    <row r="17" spans="1:7" ht="12" customHeight="1">
      <c r="A17" s="1" t="s">
        <v>6</v>
      </c>
      <c r="B17" s="16">
        <v>548.67</v>
      </c>
      <c r="C17" s="19">
        <f t="shared" si="0"/>
        <v>6.944135946961974</v>
      </c>
      <c r="D17" s="19">
        <f t="shared" si="2"/>
        <v>44.41427745748964</v>
      </c>
      <c r="E17" s="19">
        <v>37.782</v>
      </c>
      <c r="F17" s="19">
        <f t="shared" si="1"/>
        <v>6.580281101415957</v>
      </c>
      <c r="G17" s="19">
        <f t="shared" si="3"/>
        <v>43.355824841641414</v>
      </c>
    </row>
    <row r="18" spans="2:7" ht="12" customHeight="1">
      <c r="B18" s="16"/>
      <c r="C18" s="19"/>
      <c r="D18" s="19"/>
      <c r="E18" s="20"/>
      <c r="F18" s="19"/>
      <c r="G18" s="19"/>
    </row>
    <row r="19" spans="1:10" s="8" customFormat="1" ht="12" customHeight="1">
      <c r="A19" s="8" t="s">
        <v>49</v>
      </c>
      <c r="B19" s="21">
        <v>2532.42</v>
      </c>
      <c r="C19" s="20">
        <f t="shared" si="0"/>
        <v>32.0510849049619</v>
      </c>
      <c r="D19" s="20">
        <f>B19/B$19*100</f>
        <v>100</v>
      </c>
      <c r="E19" s="20">
        <v>231</v>
      </c>
      <c r="F19" s="20">
        <f t="shared" si="1"/>
        <v>40.231987042165215</v>
      </c>
      <c r="G19" s="20">
        <f>E19/E$19*100</f>
        <v>100</v>
      </c>
      <c r="I19" s="1"/>
      <c r="J19" s="1"/>
    </row>
    <row r="20" spans="1:7" ht="12" customHeight="1">
      <c r="A20" s="1" t="s">
        <v>7</v>
      </c>
      <c r="B20" s="16">
        <v>3.42</v>
      </c>
      <c r="C20" s="19">
        <f t="shared" si="0"/>
        <v>0.04328456984819646</v>
      </c>
      <c r="D20" s="19">
        <f aca="true" t="shared" si="4" ref="D20:D30">B20/B$19*100</f>
        <v>0.13504868860615538</v>
      </c>
      <c r="E20" s="19">
        <v>0.27</v>
      </c>
      <c r="F20" s="19">
        <f t="shared" si="1"/>
        <v>0.04702440043889441</v>
      </c>
      <c r="G20" s="19">
        <f aca="true" t="shared" si="5" ref="G20:G30">E20/E$19*100</f>
        <v>0.11688311688311688</v>
      </c>
    </row>
    <row r="21" spans="1:7" ht="12" customHeight="1">
      <c r="A21" s="1" t="s">
        <v>8</v>
      </c>
      <c r="B21" s="16">
        <v>304.266</v>
      </c>
      <c r="C21" s="19">
        <f t="shared" si="0"/>
        <v>3.8508838974945454</v>
      </c>
      <c r="D21" s="19">
        <f t="shared" si="4"/>
        <v>12.014831662994292</v>
      </c>
      <c r="E21" s="19">
        <v>25.899</v>
      </c>
      <c r="F21" s="19">
        <f t="shared" si="1"/>
        <v>4.510684988766394</v>
      </c>
      <c r="G21" s="19">
        <f t="shared" si="5"/>
        <v>11.211688311688311</v>
      </c>
    </row>
    <row r="22" spans="1:7" ht="12" customHeight="1">
      <c r="A22" s="1" t="s">
        <v>9</v>
      </c>
      <c r="B22" s="16">
        <v>665.994</v>
      </c>
      <c r="C22" s="19">
        <f t="shared" si="0"/>
        <v>8.42902450628063</v>
      </c>
      <c r="D22" s="19">
        <f t="shared" si="4"/>
        <v>26.298718222095864</v>
      </c>
      <c r="E22" s="19">
        <v>59.226</v>
      </c>
      <c r="F22" s="19">
        <f t="shared" si="1"/>
        <v>10.315063482940594</v>
      </c>
      <c r="G22" s="19">
        <f t="shared" si="5"/>
        <v>25.63896103896104</v>
      </c>
    </row>
    <row r="23" spans="1:7" ht="12" customHeight="1">
      <c r="A23" s="1" t="s">
        <v>10</v>
      </c>
      <c r="B23" s="16">
        <v>371.604</v>
      </c>
      <c r="C23" s="19">
        <f t="shared" si="0"/>
        <v>4.703134296452982</v>
      </c>
      <c r="D23" s="19">
        <f t="shared" si="4"/>
        <v>14.673869263392328</v>
      </c>
      <c r="E23" s="19">
        <v>32.52</v>
      </c>
      <c r="F23" s="19">
        <f t="shared" si="1"/>
        <v>5.663827786195727</v>
      </c>
      <c r="G23" s="19">
        <f t="shared" si="5"/>
        <v>14.077922077922079</v>
      </c>
    </row>
    <row r="24" spans="1:7" ht="12" customHeight="1">
      <c r="A24" s="1" t="s">
        <v>11</v>
      </c>
      <c r="B24" s="16">
        <v>0.618</v>
      </c>
      <c r="C24" s="19">
        <f t="shared" si="0"/>
        <v>0.00782159770941094</v>
      </c>
      <c r="D24" s="19">
        <f t="shared" si="4"/>
        <v>0.02440353495865615</v>
      </c>
      <c r="E24" s="19">
        <v>0.093</v>
      </c>
      <c r="F24" s="19">
        <f t="shared" si="1"/>
        <v>0.016197293484508074</v>
      </c>
      <c r="G24" s="19">
        <f t="shared" si="5"/>
        <v>0.04025974025974026</v>
      </c>
    </row>
    <row r="25" spans="1:7" ht="12" customHeight="1">
      <c r="A25" s="1" t="s">
        <v>12</v>
      </c>
      <c r="B25" s="16">
        <v>327.294</v>
      </c>
      <c r="C25" s="19">
        <f t="shared" si="0"/>
        <v>4.142333334472402</v>
      </c>
      <c r="D25" s="19">
        <f t="shared" si="4"/>
        <v>12.92415949960907</v>
      </c>
      <c r="E25" s="19">
        <v>28.845</v>
      </c>
      <c r="F25" s="19">
        <f t="shared" si="1"/>
        <v>5.023773446888552</v>
      </c>
      <c r="G25" s="19">
        <f t="shared" si="5"/>
        <v>12.487012987012987</v>
      </c>
    </row>
    <row r="26" spans="1:7" ht="12" customHeight="1">
      <c r="A26" s="1" t="s">
        <v>13</v>
      </c>
      <c r="B26" s="16">
        <v>211.506</v>
      </c>
      <c r="C26" s="19">
        <f t="shared" si="0"/>
        <v>2.6768848626645148</v>
      </c>
      <c r="D26" s="19">
        <f t="shared" si="4"/>
        <v>8.351932143957164</v>
      </c>
      <c r="E26" s="19">
        <v>18.708</v>
      </c>
      <c r="F26" s="19">
        <f t="shared" si="1"/>
        <v>3.2582684570771723</v>
      </c>
      <c r="G26" s="19">
        <f t="shared" si="5"/>
        <v>8.098701298701299</v>
      </c>
    </row>
    <row r="27" spans="1:7" ht="12" customHeight="1">
      <c r="A27" s="1" t="s">
        <v>53</v>
      </c>
      <c r="B27" s="16">
        <v>117.135</v>
      </c>
      <c r="C27" s="19">
        <f t="shared" si="0"/>
        <v>1.4824965173007287</v>
      </c>
      <c r="D27" s="19">
        <f t="shared" si="4"/>
        <v>4.625417584760822</v>
      </c>
      <c r="E27" s="19">
        <v>10.545</v>
      </c>
      <c r="F27" s="19">
        <f t="shared" si="1"/>
        <v>1.8365640838079318</v>
      </c>
      <c r="G27" s="19">
        <f t="shared" si="5"/>
        <v>4.564935064935065</v>
      </c>
    </row>
    <row r="28" spans="1:7" ht="12" customHeight="1">
      <c r="A28" s="1" t="s">
        <v>14</v>
      </c>
      <c r="B28" s="16">
        <v>69.474</v>
      </c>
      <c r="C28" s="19">
        <f t="shared" si="0"/>
        <v>0.8792842706530998</v>
      </c>
      <c r="D28" s="19">
        <f t="shared" si="4"/>
        <v>2.7433837988959175</v>
      </c>
      <c r="E28" s="19">
        <v>6.081</v>
      </c>
      <c r="F28" s="19">
        <f t="shared" si="1"/>
        <v>1.059093996551544</v>
      </c>
      <c r="G28" s="19">
        <f t="shared" si="5"/>
        <v>2.632467532467533</v>
      </c>
    </row>
    <row r="29" spans="1:7" ht="12" customHeight="1">
      <c r="A29" s="1" t="s">
        <v>15</v>
      </c>
      <c r="B29" s="16">
        <v>205.695</v>
      </c>
      <c r="C29" s="19">
        <f t="shared" si="0"/>
        <v>2.6033390628435003</v>
      </c>
      <c r="D29" s="19">
        <f t="shared" si="4"/>
        <v>8.122467837088635</v>
      </c>
      <c r="E29" s="19">
        <v>17.823</v>
      </c>
      <c r="F29" s="19">
        <f t="shared" si="1"/>
        <v>3.104132922305241</v>
      </c>
      <c r="G29" s="19">
        <f t="shared" si="5"/>
        <v>7.7155844155844155</v>
      </c>
    </row>
    <row r="30" spans="1:7" ht="12" customHeight="1">
      <c r="A30" s="1" t="s">
        <v>16</v>
      </c>
      <c r="B30" s="16">
        <v>255.417</v>
      </c>
      <c r="C30" s="19">
        <f t="shared" si="0"/>
        <v>3.2326359581628057</v>
      </c>
      <c r="D30" s="19">
        <f t="shared" si="4"/>
        <v>10.085886227403037</v>
      </c>
      <c r="E30" s="19">
        <v>30.99</v>
      </c>
      <c r="F30" s="19">
        <f t="shared" si="1"/>
        <v>5.397356183708657</v>
      </c>
      <c r="G30" s="19">
        <f t="shared" si="5"/>
        <v>13.415584415584414</v>
      </c>
    </row>
    <row r="31" spans="2:7" ht="12" customHeight="1">
      <c r="B31" s="16"/>
      <c r="C31" s="19"/>
      <c r="D31" s="19"/>
      <c r="E31" s="19"/>
      <c r="F31" s="19"/>
      <c r="G31" s="19"/>
    </row>
    <row r="32" spans="1:10" s="8" customFormat="1" ht="12" customHeight="1">
      <c r="A32" s="8" t="s">
        <v>52</v>
      </c>
      <c r="B32" s="21">
        <v>1314.924</v>
      </c>
      <c r="C32" s="20">
        <f t="shared" si="0"/>
        <v>16.64208179037131</v>
      </c>
      <c r="D32" s="20">
        <f>B32/B$32*100</f>
        <v>100</v>
      </c>
      <c r="E32" s="20">
        <v>71.262</v>
      </c>
      <c r="F32" s="20">
        <f t="shared" si="1"/>
        <v>12.411306755838863</v>
      </c>
      <c r="G32" s="20">
        <f>E32/E$32*100</f>
        <v>100</v>
      </c>
      <c r="I32" s="1"/>
      <c r="J32" s="1"/>
    </row>
    <row r="33" spans="1:7" ht="12" customHeight="1">
      <c r="A33" s="1" t="s">
        <v>17</v>
      </c>
      <c r="B33" s="16">
        <v>283.407</v>
      </c>
      <c r="C33" s="19">
        <f t="shared" si="0"/>
        <v>3.586885990341466</v>
      </c>
      <c r="D33" s="19">
        <f aca="true" t="shared" si="6" ref="D33:D41">B33/B$32*100</f>
        <v>21.553108772826413</v>
      </c>
      <c r="E33" s="19">
        <v>14.172</v>
      </c>
      <c r="F33" s="19">
        <f t="shared" si="1"/>
        <v>2.4682585297037463</v>
      </c>
      <c r="G33" s="19">
        <f aca="true" t="shared" si="7" ref="G33:G41">E33/E$32*100</f>
        <v>19.88717689652269</v>
      </c>
    </row>
    <row r="34" spans="1:7" ht="12" customHeight="1">
      <c r="A34" s="1" t="s">
        <v>18</v>
      </c>
      <c r="B34" s="16">
        <v>92.97</v>
      </c>
      <c r="C34" s="19">
        <f t="shared" si="0"/>
        <v>1.1766568592943931</v>
      </c>
      <c r="D34" s="19">
        <f t="shared" si="6"/>
        <v>7.0703706069704415</v>
      </c>
      <c r="E34" s="19">
        <v>8.328</v>
      </c>
      <c r="F34" s="19">
        <f t="shared" si="1"/>
        <v>1.4504415068707874</v>
      </c>
      <c r="G34" s="19">
        <f t="shared" si="7"/>
        <v>11.686452807948134</v>
      </c>
    </row>
    <row r="35" spans="1:7" ht="12" customHeight="1">
      <c r="A35" s="1" t="s">
        <v>19</v>
      </c>
      <c r="B35" s="16">
        <v>84.891</v>
      </c>
      <c r="C35" s="19">
        <f t="shared" si="0"/>
        <v>1.074406555258259</v>
      </c>
      <c r="D35" s="19">
        <f t="shared" si="6"/>
        <v>6.455962473876818</v>
      </c>
      <c r="E35" s="19">
        <v>3.747</v>
      </c>
      <c r="F35" s="19">
        <f t="shared" si="1"/>
        <v>0.6525941794242124</v>
      </c>
      <c r="G35" s="19">
        <f t="shared" si="7"/>
        <v>5.258061800117875</v>
      </c>
    </row>
    <row r="36" spans="1:7" ht="12" customHeight="1">
      <c r="A36" s="1" t="s">
        <v>20</v>
      </c>
      <c r="B36" s="16">
        <v>728.337</v>
      </c>
      <c r="C36" s="19">
        <f t="shared" si="0"/>
        <v>9.218056651908148</v>
      </c>
      <c r="D36" s="19">
        <f t="shared" si="6"/>
        <v>55.39004535623352</v>
      </c>
      <c r="E36" s="19">
        <v>35.193</v>
      </c>
      <c r="F36" s="19">
        <f t="shared" si="1"/>
        <v>6.129369350540781</v>
      </c>
      <c r="G36" s="19">
        <f t="shared" si="7"/>
        <v>49.385366675086296</v>
      </c>
    </row>
    <row r="37" spans="1:7" ht="12" customHeight="1">
      <c r="A37" s="1" t="s">
        <v>21</v>
      </c>
      <c r="B37" s="18">
        <v>5.247</v>
      </c>
      <c r="C37" s="19">
        <f t="shared" si="0"/>
        <v>0.06640764268815404</v>
      </c>
      <c r="D37" s="19">
        <f t="shared" si="6"/>
        <v>0.3990344689122717</v>
      </c>
      <c r="E37" s="22">
        <v>0.384</v>
      </c>
      <c r="F37" s="19">
        <f t="shared" si="1"/>
        <v>0.06687914729087205</v>
      </c>
      <c r="G37" s="19">
        <f t="shared" si="7"/>
        <v>0.5388566136229688</v>
      </c>
    </row>
    <row r="38" spans="1:7" ht="12" customHeight="1">
      <c r="A38" s="1" t="s">
        <v>22</v>
      </c>
      <c r="B38" s="16">
        <v>97.965</v>
      </c>
      <c r="C38" s="19">
        <f t="shared" si="0"/>
        <v>1.2398751126253118</v>
      </c>
      <c r="D38" s="19">
        <f t="shared" si="6"/>
        <v>7.450240470171661</v>
      </c>
      <c r="E38" s="19">
        <v>7.716</v>
      </c>
      <c r="F38" s="19">
        <f t="shared" si="1"/>
        <v>1.3438528658759603</v>
      </c>
      <c r="G38" s="19">
        <f t="shared" si="7"/>
        <v>10.827650079986528</v>
      </c>
    </row>
    <row r="39" spans="1:7" ht="12" customHeight="1">
      <c r="A39" s="1" t="s">
        <v>23</v>
      </c>
      <c r="B39" s="16">
        <v>3.513</v>
      </c>
      <c r="C39" s="19">
        <f t="shared" si="0"/>
        <v>0.04446160639670005</v>
      </c>
      <c r="D39" s="19">
        <f t="shared" si="6"/>
        <v>0.2671637296147914</v>
      </c>
      <c r="E39" s="19">
        <v>0.351</v>
      </c>
      <c r="F39" s="19">
        <f t="shared" si="1"/>
        <v>0.06113172057056272</v>
      </c>
      <c r="G39" s="19">
        <f t="shared" si="7"/>
        <v>0.49254862338974487</v>
      </c>
    </row>
    <row r="40" spans="1:7" ht="12" customHeight="1">
      <c r="A40" s="1" t="s">
        <v>24</v>
      </c>
      <c r="B40" s="16">
        <v>18.243</v>
      </c>
      <c r="C40" s="19">
        <f t="shared" si="0"/>
        <v>0.23088900811130056</v>
      </c>
      <c r="D40" s="19">
        <f t="shared" si="6"/>
        <v>1.3873805634394079</v>
      </c>
      <c r="E40" s="19">
        <v>1.302</v>
      </c>
      <c r="F40" s="19">
        <f t="shared" si="1"/>
        <v>0.22676210878311304</v>
      </c>
      <c r="G40" s="19">
        <f t="shared" si="7"/>
        <v>1.8270607055653785</v>
      </c>
    </row>
    <row r="41" spans="1:7" ht="12" customHeight="1">
      <c r="A41" s="1" t="s">
        <v>25</v>
      </c>
      <c r="B41" s="16">
        <v>0.351</v>
      </c>
      <c r="C41" s="19">
        <f t="shared" si="0"/>
        <v>0.004442363747578057</v>
      </c>
      <c r="D41" s="19">
        <f t="shared" si="6"/>
        <v>0.02669355795468027</v>
      </c>
      <c r="E41" s="19">
        <v>0.066</v>
      </c>
      <c r="F41" s="19">
        <f>E41/E$7*100</f>
        <v>0.011494853440618633</v>
      </c>
      <c r="G41" s="19">
        <f t="shared" si="7"/>
        <v>0.09261598046644776</v>
      </c>
    </row>
    <row r="42" spans="2:7" ht="12" customHeight="1">
      <c r="B42" s="16"/>
      <c r="C42" s="19"/>
      <c r="D42" s="19"/>
      <c r="E42" s="19"/>
      <c r="F42" s="19"/>
      <c r="G42" s="19"/>
    </row>
    <row r="43" spans="1:10" s="8" customFormat="1" ht="12" customHeight="1">
      <c r="A43" s="8" t="s">
        <v>55</v>
      </c>
      <c r="B43" s="21">
        <v>1829.91</v>
      </c>
      <c r="C43" s="20">
        <f t="shared" si="0"/>
        <v>23.15990269324947</v>
      </c>
      <c r="D43" s="20">
        <f>B43/B$43*100</f>
        <v>100</v>
      </c>
      <c r="E43" s="20">
        <v>101.304</v>
      </c>
      <c r="F43" s="20">
        <f t="shared" si="1"/>
        <v>17.64355504467318</v>
      </c>
      <c r="G43" s="20">
        <f>E43/E$43*100</f>
        <v>100</v>
      </c>
      <c r="I43" s="1"/>
      <c r="J43" s="1"/>
    </row>
    <row r="44" spans="1:7" ht="12" customHeight="1">
      <c r="A44" s="1" t="s">
        <v>26</v>
      </c>
      <c r="B44" s="16">
        <v>923.271</v>
      </c>
      <c r="C44" s="19">
        <f t="shared" si="0"/>
        <v>11.685201195413507</v>
      </c>
      <c r="D44" s="19">
        <f>B44/B$43*100</f>
        <v>50.45444857943833</v>
      </c>
      <c r="E44" s="19">
        <v>52.119</v>
      </c>
      <c r="F44" s="19">
        <f t="shared" si="1"/>
        <v>9.077276764721251</v>
      </c>
      <c r="G44" s="19">
        <f>E44/E$43*100</f>
        <v>51.44811656005685</v>
      </c>
    </row>
    <row r="45" spans="1:7" ht="12" customHeight="1">
      <c r="A45" s="1" t="s">
        <v>27</v>
      </c>
      <c r="B45" s="16">
        <v>906.639</v>
      </c>
      <c r="C45" s="19">
        <f t="shared" si="0"/>
        <v>11.474701497835962</v>
      </c>
      <c r="D45" s="19">
        <f>B45/B$43*100</f>
        <v>49.545551420561665</v>
      </c>
      <c r="E45" s="19">
        <v>49.182</v>
      </c>
      <c r="F45" s="19">
        <f t="shared" si="1"/>
        <v>8.565755786613721</v>
      </c>
      <c r="G45" s="19">
        <f>E45/E$43*100</f>
        <v>48.54892205638475</v>
      </c>
    </row>
    <row r="46" spans="2:7" ht="12" customHeight="1">
      <c r="B46" s="16"/>
      <c r="C46" s="19"/>
      <c r="D46" s="19"/>
      <c r="E46" s="19"/>
      <c r="F46" s="19"/>
      <c r="G46" s="19"/>
    </row>
    <row r="47" spans="1:10" s="8" customFormat="1" ht="12" customHeight="1">
      <c r="A47" s="8" t="s">
        <v>50</v>
      </c>
      <c r="B47" s="21">
        <v>831.474</v>
      </c>
      <c r="C47" s="20">
        <f t="shared" si="0"/>
        <v>10.523390184198627</v>
      </c>
      <c r="D47" s="20">
        <f>B47/B$47*100</f>
        <v>100</v>
      </c>
      <c r="E47" s="20">
        <v>74.229</v>
      </c>
      <c r="F47" s="20">
        <f t="shared" si="1"/>
        <v>12.928052667328494</v>
      </c>
      <c r="G47" s="20">
        <f>E47/E$47*100</f>
        <v>100</v>
      </c>
      <c r="I47" s="1"/>
      <c r="J47" s="1"/>
    </row>
    <row r="48" spans="1:7" ht="12" customHeight="1">
      <c r="A48" s="1" t="s">
        <v>28</v>
      </c>
      <c r="B48" s="16">
        <v>183.522</v>
      </c>
      <c r="C48" s="19">
        <f t="shared" si="0"/>
        <v>2.3227107683276933</v>
      </c>
      <c r="D48" s="19">
        <f aca="true" t="shared" si="8" ref="D48:D56">B48/B$47*100</f>
        <v>22.071886793814357</v>
      </c>
      <c r="E48" s="19">
        <v>16.893</v>
      </c>
      <c r="F48" s="19">
        <f t="shared" si="1"/>
        <v>2.94215998746016</v>
      </c>
      <c r="G48" s="19">
        <f aca="true" t="shared" si="9" ref="G48:G56">E48/E$47*100</f>
        <v>22.757951743927578</v>
      </c>
    </row>
    <row r="49" spans="1:7" ht="12" customHeight="1">
      <c r="A49" s="1" t="s">
        <v>29</v>
      </c>
      <c r="B49" s="16">
        <v>48.639</v>
      </c>
      <c r="C49" s="19">
        <f t="shared" si="0"/>
        <v>0.6155901148673765</v>
      </c>
      <c r="D49" s="19">
        <f t="shared" si="8"/>
        <v>5.8497319218640635</v>
      </c>
      <c r="E49" s="19">
        <v>5.124</v>
      </c>
      <c r="F49" s="19">
        <f t="shared" si="1"/>
        <v>0.8924186216625739</v>
      </c>
      <c r="G49" s="19">
        <f t="shared" si="9"/>
        <v>6.902962454027402</v>
      </c>
    </row>
    <row r="50" spans="1:7" ht="12" customHeight="1">
      <c r="A50" s="1" t="s">
        <v>30</v>
      </c>
      <c r="B50" s="16">
        <v>16.218</v>
      </c>
      <c r="C50" s="19">
        <f t="shared" si="0"/>
        <v>0.20525998649065796</v>
      </c>
      <c r="D50" s="19">
        <f t="shared" si="8"/>
        <v>1.950511982334986</v>
      </c>
      <c r="E50" s="19">
        <v>1.083</v>
      </c>
      <c r="F50" s="19">
        <f t="shared" si="1"/>
        <v>0.18862009509378755</v>
      </c>
      <c r="G50" s="19">
        <f t="shared" si="9"/>
        <v>1.4589985046275713</v>
      </c>
    </row>
    <row r="51" spans="1:7" ht="12" customHeight="1">
      <c r="A51" s="1" t="s">
        <v>31</v>
      </c>
      <c r="B51" s="16">
        <v>303.474</v>
      </c>
      <c r="C51" s="19">
        <f t="shared" si="0"/>
        <v>3.840860102371805</v>
      </c>
      <c r="D51" s="19">
        <f t="shared" si="8"/>
        <v>36.498315040518406</v>
      </c>
      <c r="E51" s="19">
        <v>23.244</v>
      </c>
      <c r="F51" s="19">
        <f t="shared" si="1"/>
        <v>4.048278384450599</v>
      </c>
      <c r="G51" s="19">
        <f t="shared" si="9"/>
        <v>31.31390696358566</v>
      </c>
    </row>
    <row r="52" spans="1:7" ht="12" customHeight="1">
      <c r="A52" s="1" t="s">
        <v>32</v>
      </c>
      <c r="B52" s="16">
        <v>111.645</v>
      </c>
      <c r="C52" s="19">
        <f t="shared" si="0"/>
        <v>1.4130133920180974</v>
      </c>
      <c r="D52" s="19">
        <f t="shared" si="8"/>
        <v>13.427359123676746</v>
      </c>
      <c r="E52" s="19">
        <v>9.486</v>
      </c>
      <c r="F52" s="19">
        <f t="shared" si="1"/>
        <v>1.6521239354198236</v>
      </c>
      <c r="G52" s="19">
        <f t="shared" si="9"/>
        <v>12.779371943580003</v>
      </c>
    </row>
    <row r="53" spans="1:7" ht="12" customHeight="1">
      <c r="A53" s="1" t="s">
        <v>33</v>
      </c>
      <c r="B53" s="16">
        <v>26.97</v>
      </c>
      <c r="C53" s="19">
        <f t="shared" si="0"/>
        <v>0.3413405990660405</v>
      </c>
      <c r="D53" s="19">
        <f t="shared" si="8"/>
        <v>3.2436372033280656</v>
      </c>
      <c r="E53" s="19">
        <v>2.226</v>
      </c>
      <c r="F53" s="19">
        <f>E53/E$7*100</f>
        <v>0.3876900569517739</v>
      </c>
      <c r="G53" s="19">
        <f t="shared" si="9"/>
        <v>2.998827951339773</v>
      </c>
    </row>
    <row r="54" spans="1:7" ht="12" customHeight="1">
      <c r="A54" s="1" t="s">
        <v>34</v>
      </c>
      <c r="B54" s="16">
        <v>50.628</v>
      </c>
      <c r="C54" s="19">
        <f t="shared" si="0"/>
        <v>0.6407635094369855</v>
      </c>
      <c r="D54" s="19">
        <f t="shared" si="8"/>
        <v>6.088945655546656</v>
      </c>
      <c r="E54" s="19">
        <v>5.652</v>
      </c>
      <c r="F54" s="19">
        <f t="shared" si="1"/>
        <v>0.9843774491875229</v>
      </c>
      <c r="G54" s="19">
        <f t="shared" si="9"/>
        <v>7.614274744372146</v>
      </c>
    </row>
    <row r="55" spans="1:7" ht="12" customHeight="1">
      <c r="A55" s="1" t="s">
        <v>35</v>
      </c>
      <c r="B55" s="16">
        <v>59.388</v>
      </c>
      <c r="C55" s="19">
        <f t="shared" si="0"/>
        <v>0.7516327585218395</v>
      </c>
      <c r="D55" s="19">
        <f t="shared" si="8"/>
        <v>7.1424963378289625</v>
      </c>
      <c r="E55" s="19">
        <v>8.214</v>
      </c>
      <c r="F55" s="19">
        <f t="shared" si="1"/>
        <v>1.4305867600188098</v>
      </c>
      <c r="G55" s="19">
        <f t="shared" si="9"/>
        <v>11.065755971385848</v>
      </c>
    </row>
    <row r="56" spans="1:7" ht="12" customHeight="1">
      <c r="A56" s="1" t="s">
        <v>36</v>
      </c>
      <c r="B56" s="16">
        <v>30.99</v>
      </c>
      <c r="C56" s="19">
        <f t="shared" si="0"/>
        <v>0.39221895309813104</v>
      </c>
      <c r="D56" s="19">
        <f t="shared" si="8"/>
        <v>3.7271159410877543</v>
      </c>
      <c r="E56" s="19">
        <v>2.307</v>
      </c>
      <c r="F56" s="19">
        <f t="shared" si="1"/>
        <v>0.40179737708344215</v>
      </c>
      <c r="G56" s="19">
        <f t="shared" si="9"/>
        <v>3.1079497231540234</v>
      </c>
    </row>
    <row r="57" spans="2:7" ht="12" customHeight="1">
      <c r="B57" s="16"/>
      <c r="C57" s="19"/>
      <c r="D57" s="19"/>
      <c r="E57" s="19"/>
      <c r="F57" s="19"/>
      <c r="G57" s="19"/>
    </row>
    <row r="58" spans="1:10" s="8" customFormat="1" ht="12" customHeight="1">
      <c r="A58" s="8" t="s">
        <v>51</v>
      </c>
      <c r="B58" s="21">
        <v>157.122</v>
      </c>
      <c r="C58" s="20">
        <f t="shared" si="0"/>
        <v>1.988584264236352</v>
      </c>
      <c r="D58" s="20">
        <f>B58/B$58*100</f>
        <v>100</v>
      </c>
      <c r="E58" s="20">
        <v>9.231</v>
      </c>
      <c r="F58" s="20">
        <f t="shared" si="1"/>
        <v>1.6077120016719788</v>
      </c>
      <c r="G58" s="20">
        <f>E58/E$58*100</f>
        <v>100</v>
      </c>
      <c r="I58" s="1"/>
      <c r="J58" s="1"/>
    </row>
    <row r="59" spans="1:7" ht="12" customHeight="1">
      <c r="A59" s="1" t="s">
        <v>37</v>
      </c>
      <c r="B59" s="14" t="s">
        <v>60</v>
      </c>
      <c r="C59" s="14" t="s">
        <v>60</v>
      </c>
      <c r="D59" s="14" t="s">
        <v>60</v>
      </c>
      <c r="E59" s="14" t="s">
        <v>60</v>
      </c>
      <c r="F59" s="14" t="s">
        <v>60</v>
      </c>
      <c r="G59" s="14" t="s">
        <v>60</v>
      </c>
    </row>
    <row r="60" spans="1:7" ht="12" customHeight="1">
      <c r="A60" s="1" t="s">
        <v>38</v>
      </c>
      <c r="B60" s="16">
        <v>76.377</v>
      </c>
      <c r="C60" s="19">
        <f t="shared" si="0"/>
        <v>0.9666507576888015</v>
      </c>
      <c r="D60" s="19">
        <f>B60/B$58*100</f>
        <v>48.609997326917934</v>
      </c>
      <c r="E60" s="19">
        <v>4.578</v>
      </c>
      <c r="F60" s="19">
        <f t="shared" si="1"/>
        <v>0.7973248341083652</v>
      </c>
      <c r="G60" s="19">
        <f>E60/E$58*100</f>
        <v>49.5937601559961</v>
      </c>
    </row>
    <row r="61" spans="1:7" ht="12" customHeight="1">
      <c r="A61" s="1" t="s">
        <v>39</v>
      </c>
      <c r="B61" s="16">
        <v>31.839</v>
      </c>
      <c r="C61" s="19">
        <f t="shared" si="0"/>
        <v>0.40296415771834126</v>
      </c>
      <c r="D61" s="19">
        <f>B61/B$58*100</f>
        <v>20.263871386565853</v>
      </c>
      <c r="E61" s="19">
        <v>1.59</v>
      </c>
      <c r="F61" s="19">
        <f t="shared" si="1"/>
        <v>0.2769214692512671</v>
      </c>
      <c r="G61" s="19">
        <f>E61/E$58*100</f>
        <v>17.224569385765356</v>
      </c>
    </row>
    <row r="62" spans="1:7" ht="12" customHeight="1">
      <c r="A62" s="1" t="s">
        <v>40</v>
      </c>
      <c r="B62" s="16">
        <v>4.5</v>
      </c>
      <c r="C62" s="19">
        <f t="shared" si="0"/>
        <v>0.05695338137920587</v>
      </c>
      <c r="D62" s="19">
        <f>B62/B$58*100</f>
        <v>2.864016496735021</v>
      </c>
      <c r="E62" s="19">
        <v>0.429</v>
      </c>
      <c r="F62" s="19">
        <f t="shared" si="1"/>
        <v>0.07471654736402111</v>
      </c>
      <c r="G62" s="19">
        <f>E62/E$58*100</f>
        <v>4.6473838154046145</v>
      </c>
    </row>
    <row r="63" spans="1:7" ht="12" customHeight="1">
      <c r="A63" s="1" t="s">
        <v>41</v>
      </c>
      <c r="B63" s="16">
        <v>27.453</v>
      </c>
      <c r="C63" s="19">
        <f t="shared" si="0"/>
        <v>0.34745359533407527</v>
      </c>
      <c r="D63" s="19">
        <f>B63/B$58*100</f>
        <v>17.472409974414784</v>
      </c>
      <c r="E63" s="19">
        <v>1.737</v>
      </c>
      <c r="F63" s="19">
        <f t="shared" si="1"/>
        <v>0.30252364282355404</v>
      </c>
      <c r="G63" s="19">
        <f>E63/E$58*100</f>
        <v>18.817029574260644</v>
      </c>
    </row>
    <row r="64" spans="1:7" ht="12" customHeight="1">
      <c r="A64" s="1" t="s">
        <v>42</v>
      </c>
      <c r="B64" s="16">
        <v>16.953</v>
      </c>
      <c r="C64" s="19">
        <f t="shared" si="0"/>
        <v>0.2145623721159282</v>
      </c>
      <c r="D64" s="19">
        <f>B64/B$58*100</f>
        <v>10.789704815366402</v>
      </c>
      <c r="E64" s="19">
        <v>0.9</v>
      </c>
      <c r="F64" s="19">
        <f t="shared" si="1"/>
        <v>0.15674800146298137</v>
      </c>
      <c r="G64" s="19">
        <f>E64/E$58*100</f>
        <v>9.749756256093598</v>
      </c>
    </row>
    <row r="65" spans="1:7" ht="4.5" customHeight="1">
      <c r="A65" s="5"/>
      <c r="B65" s="12"/>
      <c r="C65" s="12"/>
      <c r="D65" s="12"/>
      <c r="E65" s="12"/>
      <c r="F65" s="15"/>
      <c r="G65" s="15"/>
    </row>
    <row r="66" spans="2:7" ht="7.5" customHeight="1">
      <c r="B66" s="13"/>
      <c r="C66" s="13"/>
      <c r="D66" s="13"/>
      <c r="E66" s="13"/>
      <c r="F66" s="13"/>
      <c r="G66" s="13"/>
    </row>
    <row r="71" ht="11.25">
      <c r="D71" s="9"/>
    </row>
  </sheetData>
  <printOptions/>
  <pageMargins left="0.7874015748031497" right="0.19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aaltonep</dc:creator>
  <cp:keywords/>
  <dc:description/>
  <cp:lastModifiedBy>Tero Luhtala</cp:lastModifiedBy>
  <cp:lastPrinted>2007-09-03T11:10:25Z</cp:lastPrinted>
  <dcterms:created xsi:type="dcterms:W3CDTF">1999-01-13T13:47:26Z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